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32499\Desktop\Reserve Reporting\Tempout\"/>
    </mc:Choice>
  </mc:AlternateContent>
  <bookViews>
    <workbookView xWindow="0" yWindow="0" windowWidth="19150" windowHeight="8210" tabRatio="957" firstSheet="2" activeTab="2"/>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Oct 21" sheetId="427" r:id="rId8"/>
    <sheet name="Q321 Ccy Annex" sheetId="428" r:id="rId9"/>
    <sheet name="Sep 21" sheetId="426" r:id="rId10"/>
    <sheet name="Aug 21" sheetId="425" r:id="rId11"/>
    <sheet name="July 21" sheetId="423" r:id="rId12"/>
    <sheet name="Q221 Ccy Annex" sheetId="424" r:id="rId13"/>
    <sheet name="Jun 21" sheetId="422" r:id="rId14"/>
    <sheet name="May 21" sheetId="421" r:id="rId15"/>
    <sheet name="Apr 21" sheetId="420" r:id="rId16"/>
    <sheet name="Q121 Ccy Annex" sheetId="419" r:id="rId17"/>
    <sheet name="Mar 21" sheetId="418" r:id="rId18"/>
    <sheet name="Feb 21" sheetId="417" r:id="rId19"/>
    <sheet name="Jan 21" sheetId="416" r:id="rId20"/>
    <sheet name="Q420 Ccy Annex" sheetId="415" r:id="rId21"/>
    <sheet name="Dec 20" sheetId="414" r:id="rId22"/>
    <sheet name="Nov 20" sheetId="413" r:id="rId23"/>
    <sheet name="Oct 20" sheetId="411" r:id="rId24"/>
    <sheet name="Q320 Ccy Annex" sheetId="412" r:id="rId25"/>
    <sheet name="Sept 20" sheetId="410" r:id="rId26"/>
    <sheet name="Aug 20" sheetId="409" r:id="rId27"/>
    <sheet name="July 20" sheetId="407" r:id="rId28"/>
    <sheet name="Q220 Ccy Annex" sheetId="408" r:id="rId29"/>
    <sheet name="June 20" sheetId="406" r:id="rId30"/>
    <sheet name="May 20" sheetId="405" r:id="rId31"/>
    <sheet name="Apr 20" sheetId="403" r:id="rId32"/>
    <sheet name="Q120 Ccy Annex" sheetId="404" r:id="rId33"/>
    <sheet name="Mar 20" sheetId="402" r:id="rId34"/>
    <sheet name="Feb 20" sheetId="401" r:id="rId35"/>
    <sheet name="Jan 20" sheetId="400" r:id="rId36"/>
    <sheet name="Q419 Ccy Annex" sheetId="399" r:id="rId37"/>
    <sheet name="Dec 19" sheetId="398" r:id="rId38"/>
    <sheet name="Nov 19" sheetId="397" r:id="rId39"/>
    <sheet name="Oct 19" sheetId="395" r:id="rId40"/>
    <sheet name="Q319 Ccy Annex" sheetId="393" r:id="rId41"/>
    <sheet name="Sep 19" sheetId="392" r:id="rId42"/>
    <sheet name="Aug 19" sheetId="391" r:id="rId43"/>
    <sheet name="Jul 19" sheetId="389" r:id="rId44"/>
    <sheet name="Q219 Ccy Annex" sheetId="390" r:id="rId45"/>
    <sheet name="Jun 19" sheetId="388" r:id="rId46"/>
    <sheet name="May 19" sheetId="387" r:id="rId47"/>
    <sheet name="Apr 19" sheetId="386" r:id="rId48"/>
    <sheet name="Q119 Ccy Annex" sheetId="385" r:id="rId49"/>
    <sheet name="Mar 19" sheetId="384" r:id="rId50"/>
    <sheet name="Feb 19" sheetId="383" r:id="rId51"/>
    <sheet name="Jan 19" sheetId="381" r:id="rId52"/>
    <sheet name="Q418 Ccy Annex" sheetId="382" r:id="rId53"/>
    <sheet name="Dec 18" sheetId="380" r:id="rId54"/>
    <sheet name="Nov 18" sheetId="379" r:id="rId55"/>
    <sheet name="Oct 18" sheetId="377" r:id="rId56"/>
    <sheet name="Q318 Ccy Annex" sheetId="378" r:id="rId57"/>
    <sheet name="Sep 18" sheetId="375" r:id="rId58"/>
    <sheet name="Aug 18" sheetId="374" r:id="rId59"/>
    <sheet name="Jul 18" sheetId="372" r:id="rId60"/>
    <sheet name="Q218 Ccy Annex" sheetId="373" r:id="rId61"/>
    <sheet name="Jun 18" sheetId="371" r:id="rId62"/>
    <sheet name="May 18" sheetId="370" r:id="rId63"/>
    <sheet name="Apr 18" sheetId="368" r:id="rId64"/>
    <sheet name="Q118 Ccy Annex" sheetId="369" r:id="rId65"/>
    <sheet name="Mar 18" sheetId="367" r:id="rId66"/>
    <sheet name="Feb 18" sheetId="366" r:id="rId67"/>
    <sheet name="Jan 18" sheetId="364" r:id="rId68"/>
    <sheet name="Q417 Ccy Annex" sheetId="365" r:id="rId69"/>
    <sheet name="Dec 17" sheetId="363" r:id="rId70"/>
    <sheet name="Nov 17" sheetId="362" r:id="rId71"/>
    <sheet name="Oct 17" sheetId="360" r:id="rId72"/>
    <sheet name="Q317 Ccy Annex" sheetId="361" r:id="rId73"/>
    <sheet name="Sep 17" sheetId="359" r:id="rId74"/>
    <sheet name="Aug 17" sheetId="358" r:id="rId75"/>
    <sheet name="Jul 17" sheetId="356" r:id="rId76"/>
    <sheet name="Q217 Ccy Annex" sheetId="357" r:id="rId77"/>
    <sheet name="Jun 17" sheetId="355" r:id="rId78"/>
    <sheet name="May 17" sheetId="354" r:id="rId79"/>
    <sheet name="Apr 17" sheetId="352" r:id="rId80"/>
    <sheet name="Q117 Ccy Annex " sheetId="353" r:id="rId81"/>
    <sheet name="Mar 17" sheetId="351" r:id="rId82"/>
    <sheet name="Feb 17" sheetId="350" r:id="rId83"/>
    <sheet name="Jan 17" sheetId="349" r:id="rId84"/>
    <sheet name="Q416 Ccy Annex" sheetId="348" r:id="rId85"/>
    <sheet name="Dec 16" sheetId="347" r:id="rId86"/>
    <sheet name="Nov 16" sheetId="346" r:id="rId87"/>
    <sheet name="Oct 16" sheetId="344" r:id="rId88"/>
    <sheet name="Q316 Ccy Annex" sheetId="345" r:id="rId89"/>
    <sheet name="Sep 16" sheetId="341" r:id="rId90"/>
    <sheet name="Sep 16 (old)" sheetId="337" state="hidden" r:id="rId91"/>
    <sheet name="Aug 16" sheetId="336" r:id="rId92"/>
    <sheet name="Jul 16" sheetId="335" r:id="rId93"/>
    <sheet name="Q216 Ccy Annex" sheetId="334" r:id="rId94"/>
    <sheet name="Jun 16" sheetId="331" r:id="rId95"/>
    <sheet name="May 16" sheetId="328" r:id="rId96"/>
    <sheet name="Apr 16" sheetId="326" r:id="rId97"/>
    <sheet name="Q116 Ccy Annex" sheetId="327" r:id="rId98"/>
    <sheet name="Mar 16" sheetId="325" r:id="rId99"/>
    <sheet name="Feb 16" sheetId="324" r:id="rId100"/>
    <sheet name="Jan 16" sheetId="323" r:id="rId101"/>
  </sheets>
  <externalReferences>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s>
  <definedNames>
    <definedName name="_Fill" localSheetId="96" hidden="1">#REF!</definedName>
    <definedName name="_Fill" localSheetId="79" hidden="1">#REF!</definedName>
    <definedName name="_Fill" localSheetId="63" hidden="1">#REF!</definedName>
    <definedName name="_Fill" localSheetId="47" hidden="1">#REF!</definedName>
    <definedName name="_Fill" localSheetId="31" hidden="1">#REF!</definedName>
    <definedName name="_Fill" localSheetId="15" hidden="1">#REF!</definedName>
    <definedName name="_Fill" localSheetId="91" hidden="1">#REF!</definedName>
    <definedName name="_Fill" localSheetId="74" hidden="1">#REF!</definedName>
    <definedName name="_Fill" localSheetId="58" hidden="1">#REF!</definedName>
    <definedName name="_Fill" localSheetId="42" hidden="1">#REF!</definedName>
    <definedName name="_Fill" localSheetId="26" hidden="1">#REF!</definedName>
    <definedName name="_Fill" localSheetId="10" hidden="1">#REF!</definedName>
    <definedName name="_Fill" localSheetId="85" hidden="1">#REF!</definedName>
    <definedName name="_Fill" localSheetId="69" hidden="1">#REF!</definedName>
    <definedName name="_Fill" localSheetId="53" hidden="1">#REF!</definedName>
    <definedName name="_Fill" localSheetId="37" hidden="1">#REF!</definedName>
    <definedName name="_Fill" localSheetId="21" hidden="1">#REF!</definedName>
    <definedName name="_Fill" localSheetId="99" hidden="1">#REF!</definedName>
    <definedName name="_Fill" localSheetId="82" hidden="1">#REF!</definedName>
    <definedName name="_Fill" localSheetId="66" hidden="1">#REF!</definedName>
    <definedName name="_Fill" localSheetId="50" hidden="1">#REF!</definedName>
    <definedName name="_Fill" localSheetId="34" hidden="1">#REF!</definedName>
    <definedName name="_Fill" localSheetId="18" hidden="1">#REF!</definedName>
    <definedName name="_Fill" localSheetId="100" hidden="1">#REF!</definedName>
    <definedName name="_Fill" localSheetId="67" hidden="1">#REF!</definedName>
    <definedName name="_Fill" localSheetId="51" hidden="1">#REF!</definedName>
    <definedName name="_Fill" localSheetId="35" hidden="1">#REF!</definedName>
    <definedName name="_Fill" localSheetId="19" hidden="1">#REF!</definedName>
    <definedName name="_Fill" localSheetId="92" hidden="1">#REF!</definedName>
    <definedName name="_Fill" localSheetId="75" hidden="1">#REF!</definedName>
    <definedName name="_Fill" localSheetId="59" hidden="1">#REF!</definedName>
    <definedName name="_Fill" localSheetId="43" hidden="1">#REF!</definedName>
    <definedName name="_Fill" localSheetId="27" hidden="1">#REF!</definedName>
    <definedName name="_Fill" localSheetId="11" hidden="1">#REF!</definedName>
    <definedName name="_Fill" localSheetId="94" hidden="1">#REF!</definedName>
    <definedName name="_Fill" localSheetId="77" hidden="1">#REF!</definedName>
    <definedName name="_Fill" localSheetId="61" hidden="1">#REF!</definedName>
    <definedName name="_Fill" localSheetId="45" hidden="1">#REF!</definedName>
    <definedName name="_Fill" localSheetId="13" hidden="1">#REF!</definedName>
    <definedName name="_Fill" localSheetId="29" hidden="1">#REF!</definedName>
    <definedName name="_Fill" localSheetId="81" hidden="1">#REF!</definedName>
    <definedName name="_Fill" localSheetId="65" hidden="1">#REF!</definedName>
    <definedName name="_Fill" localSheetId="49" hidden="1">#REF!</definedName>
    <definedName name="_Fill" localSheetId="33" hidden="1">#REF!</definedName>
    <definedName name="_Fill" localSheetId="17" hidden="1">#REF!</definedName>
    <definedName name="_Fill" localSheetId="78" hidden="1">#REF!</definedName>
    <definedName name="_Fill" localSheetId="62" hidden="1">#REF!</definedName>
    <definedName name="_Fill" localSheetId="46" hidden="1">#REF!</definedName>
    <definedName name="_Fill" localSheetId="30" hidden="1">#REF!</definedName>
    <definedName name="_Fill" localSheetId="14" hidden="1">#REF!</definedName>
    <definedName name="_Fill" localSheetId="86" hidden="1">#REF!</definedName>
    <definedName name="_Fill" localSheetId="70" hidden="1">#REF!</definedName>
    <definedName name="_Fill" localSheetId="54" hidden="1">#REF!</definedName>
    <definedName name="_Fill" localSheetId="38" hidden="1">#REF!</definedName>
    <definedName name="_Fill" localSheetId="22" hidden="1">#REF!</definedName>
    <definedName name="_Fill" localSheetId="87" hidden="1">#REF!</definedName>
    <definedName name="_Fill" localSheetId="71" hidden="1">#REF!</definedName>
    <definedName name="_Fill" localSheetId="55" hidden="1">#REF!</definedName>
    <definedName name="_Fill" localSheetId="39" hidden="1">#REF!</definedName>
    <definedName name="_Fill" localSheetId="23" hidden="1">#REF!</definedName>
    <definedName name="_Fill" localSheetId="7" hidden="1">#REF!</definedName>
    <definedName name="_Fill" localSheetId="97" hidden="1">#REF!</definedName>
    <definedName name="_Fill" localSheetId="80" hidden="1">#REF!</definedName>
    <definedName name="_Fill" localSheetId="64" hidden="1">#REF!</definedName>
    <definedName name="_Fill" localSheetId="48" hidden="1">#REF!</definedName>
    <definedName name="_Fill" localSheetId="32" hidden="1">#REF!</definedName>
    <definedName name="_Fill" localSheetId="16" hidden="1">#REF!</definedName>
    <definedName name="_Fill" localSheetId="93" hidden="1">#REF!</definedName>
    <definedName name="_Fill" localSheetId="76" hidden="1">#REF!</definedName>
    <definedName name="_Fill" localSheetId="60" hidden="1">#REF!</definedName>
    <definedName name="_Fill" localSheetId="44" hidden="1">#REF!</definedName>
    <definedName name="_Fill" localSheetId="28" hidden="1">#REF!</definedName>
    <definedName name="_Fill" localSheetId="12" hidden="1">#REF!</definedName>
    <definedName name="_Fill" localSheetId="88" hidden="1">#REF!</definedName>
    <definedName name="_Fill" localSheetId="72" hidden="1">#REF!</definedName>
    <definedName name="_Fill" localSheetId="56" hidden="1">#REF!</definedName>
    <definedName name="_Fill" localSheetId="40" hidden="1">#REF!</definedName>
    <definedName name="_Fill" localSheetId="24" hidden="1">#REF!</definedName>
    <definedName name="_Fill" localSheetId="8" hidden="1">#REF!</definedName>
    <definedName name="_Fill" localSheetId="84" hidden="1">#REF!</definedName>
    <definedName name="_Fill" localSheetId="68" hidden="1">#REF!</definedName>
    <definedName name="_Fill" localSheetId="52" hidden="1">#REF!</definedName>
    <definedName name="_Fill" localSheetId="36" hidden="1">#REF!</definedName>
    <definedName name="_Fill" localSheetId="20" hidden="1">#REF!</definedName>
    <definedName name="_Fill" localSheetId="89" hidden="1">#REF!</definedName>
    <definedName name="_Fill" localSheetId="90" hidden="1">#REF!</definedName>
    <definedName name="_Fill" localSheetId="73" hidden="1">#REF!</definedName>
    <definedName name="_Fill" localSheetId="57" hidden="1">#REF!</definedName>
    <definedName name="_Fill" localSheetId="41" hidden="1">#REF!</definedName>
    <definedName name="_Fill" localSheetId="9" hidden="1">#REF!</definedName>
    <definedName name="_Fill" localSheetId="25" hidden="1">#REF!</definedName>
    <definedName name="_Fill" localSheetId="6" hidden="1">#REF!</definedName>
    <definedName name="_Fill" hidden="1">#REF!</definedName>
    <definedName name="A" localSheetId="96" hidden="1">#REF!</definedName>
    <definedName name="A" localSheetId="79" hidden="1">#REF!</definedName>
    <definedName name="A" localSheetId="63" hidden="1">#REF!</definedName>
    <definedName name="A" localSheetId="47" hidden="1">#REF!</definedName>
    <definedName name="A" localSheetId="31" hidden="1">#REF!</definedName>
    <definedName name="A" localSheetId="15" hidden="1">#REF!</definedName>
    <definedName name="A" localSheetId="91" hidden="1">#REF!</definedName>
    <definedName name="A" localSheetId="74" hidden="1">#REF!</definedName>
    <definedName name="A" localSheetId="58" hidden="1">#REF!</definedName>
    <definedName name="A" localSheetId="42" hidden="1">#REF!</definedName>
    <definedName name="A" localSheetId="26" hidden="1">#REF!</definedName>
    <definedName name="A" localSheetId="10" hidden="1">#REF!</definedName>
    <definedName name="A" localSheetId="85" hidden="1">#REF!</definedName>
    <definedName name="A" localSheetId="69" hidden="1">#REF!</definedName>
    <definedName name="A" localSheetId="53" hidden="1">#REF!</definedName>
    <definedName name="A" localSheetId="37" hidden="1">#REF!</definedName>
    <definedName name="A" localSheetId="21" hidden="1">#REF!</definedName>
    <definedName name="A" localSheetId="99" hidden="1">#REF!</definedName>
    <definedName name="A" localSheetId="82" hidden="1">#REF!</definedName>
    <definedName name="A" localSheetId="66" hidden="1">#REF!</definedName>
    <definedName name="A" localSheetId="50" hidden="1">#REF!</definedName>
    <definedName name="A" localSheetId="34" hidden="1">#REF!</definedName>
    <definedName name="A" localSheetId="18" hidden="1">#REF!</definedName>
    <definedName name="A" localSheetId="100" hidden="1">#REF!</definedName>
    <definedName name="A" localSheetId="67" hidden="1">#REF!</definedName>
    <definedName name="A" localSheetId="51" hidden="1">#REF!</definedName>
    <definedName name="A" localSheetId="35" hidden="1">#REF!</definedName>
    <definedName name="A" localSheetId="19" hidden="1">#REF!</definedName>
    <definedName name="A" localSheetId="92" hidden="1">#REF!</definedName>
    <definedName name="A" localSheetId="75" hidden="1">#REF!</definedName>
    <definedName name="A" localSheetId="59" hidden="1">#REF!</definedName>
    <definedName name="A" localSheetId="43" hidden="1">#REF!</definedName>
    <definedName name="A" localSheetId="27" hidden="1">#REF!</definedName>
    <definedName name="A" localSheetId="11" hidden="1">#REF!</definedName>
    <definedName name="A" localSheetId="94" hidden="1">#REF!</definedName>
    <definedName name="A" localSheetId="77" hidden="1">#REF!</definedName>
    <definedName name="A" localSheetId="61" hidden="1">#REF!</definedName>
    <definedName name="A" localSheetId="45" hidden="1">#REF!</definedName>
    <definedName name="A" localSheetId="13" hidden="1">#REF!</definedName>
    <definedName name="A" localSheetId="29" hidden="1">#REF!</definedName>
    <definedName name="A" localSheetId="81" hidden="1">#REF!</definedName>
    <definedName name="A" localSheetId="65" hidden="1">#REF!</definedName>
    <definedName name="A" localSheetId="49" hidden="1">#REF!</definedName>
    <definedName name="A" localSheetId="33" hidden="1">#REF!</definedName>
    <definedName name="A" localSheetId="17" hidden="1">#REF!</definedName>
    <definedName name="A" localSheetId="78" hidden="1">#REF!</definedName>
    <definedName name="A" localSheetId="62" hidden="1">#REF!</definedName>
    <definedName name="A" localSheetId="46" hidden="1">#REF!</definedName>
    <definedName name="A" localSheetId="30" hidden="1">#REF!</definedName>
    <definedName name="A" localSheetId="14" hidden="1">#REF!</definedName>
    <definedName name="A" localSheetId="86" hidden="1">#REF!</definedName>
    <definedName name="A" localSheetId="70" hidden="1">#REF!</definedName>
    <definedName name="A" localSheetId="54" hidden="1">#REF!</definedName>
    <definedName name="A" localSheetId="38" hidden="1">#REF!</definedName>
    <definedName name="A" localSheetId="22" hidden="1">#REF!</definedName>
    <definedName name="A" localSheetId="87" hidden="1">#REF!</definedName>
    <definedName name="A" localSheetId="71" hidden="1">#REF!</definedName>
    <definedName name="A" localSheetId="55" hidden="1">#REF!</definedName>
    <definedName name="A" localSheetId="39" hidden="1">#REF!</definedName>
    <definedName name="A" localSheetId="23" hidden="1">#REF!</definedName>
    <definedName name="A" localSheetId="7" hidden="1">#REF!</definedName>
    <definedName name="A" localSheetId="97" hidden="1">#REF!</definedName>
    <definedName name="A" localSheetId="80" hidden="1">#REF!</definedName>
    <definedName name="A" localSheetId="64" hidden="1">#REF!</definedName>
    <definedName name="A" localSheetId="48" hidden="1">#REF!</definedName>
    <definedName name="A" localSheetId="32" hidden="1">#REF!</definedName>
    <definedName name="A" localSheetId="16" hidden="1">#REF!</definedName>
    <definedName name="A" localSheetId="93" hidden="1">#REF!</definedName>
    <definedName name="A" localSheetId="76" hidden="1">#REF!</definedName>
    <definedName name="A" localSheetId="60" hidden="1">#REF!</definedName>
    <definedName name="A" localSheetId="44" hidden="1">#REF!</definedName>
    <definedName name="A" localSheetId="28" hidden="1">#REF!</definedName>
    <definedName name="A" localSheetId="12" hidden="1">#REF!</definedName>
    <definedName name="A" localSheetId="88" hidden="1">#REF!</definedName>
    <definedName name="A" localSheetId="72" hidden="1">#REF!</definedName>
    <definedName name="A" localSheetId="56" hidden="1">#REF!</definedName>
    <definedName name="A" localSheetId="40" hidden="1">#REF!</definedName>
    <definedName name="A" localSheetId="24" hidden="1">#REF!</definedName>
    <definedName name="A" localSheetId="8" hidden="1">#REF!</definedName>
    <definedName name="A" localSheetId="84" hidden="1">#REF!</definedName>
    <definedName name="A" localSheetId="68" hidden="1">#REF!</definedName>
    <definedName name="A" localSheetId="52" hidden="1">#REF!</definedName>
    <definedName name="A" localSheetId="36" hidden="1">#REF!</definedName>
    <definedName name="A" localSheetId="20" hidden="1">#REF!</definedName>
    <definedName name="A" localSheetId="89" hidden="1">#REF!</definedName>
    <definedName name="A" localSheetId="90" hidden="1">#REF!</definedName>
    <definedName name="A" localSheetId="73" hidden="1">#REF!</definedName>
    <definedName name="A" localSheetId="57" hidden="1">#REF!</definedName>
    <definedName name="A" localSheetId="41" hidden="1">#REF!</definedName>
    <definedName name="A" localSheetId="9" hidden="1">#REF!</definedName>
    <definedName name="A" localSheetId="25" hidden="1">#REF!</definedName>
    <definedName name="A" localSheetId="6" hidden="1">#REF!</definedName>
    <definedName name="A" hidden="1">#REF!</definedName>
    <definedName name="ActiveExposures" localSheetId="96">#REF!</definedName>
    <definedName name="ActiveExposures" localSheetId="79">#REF!</definedName>
    <definedName name="ActiveExposures" localSheetId="63">#REF!</definedName>
    <definedName name="ActiveExposures" localSheetId="47">#REF!</definedName>
    <definedName name="ActiveExposures" localSheetId="31">#REF!</definedName>
    <definedName name="ActiveExposures" localSheetId="15">#REF!</definedName>
    <definedName name="ActiveExposures" localSheetId="91">#REF!</definedName>
    <definedName name="ActiveExposures" localSheetId="74">#REF!</definedName>
    <definedName name="ActiveExposures" localSheetId="58">#REF!</definedName>
    <definedName name="ActiveExposures" localSheetId="42">#REF!</definedName>
    <definedName name="ActiveExposures" localSheetId="26">#REF!</definedName>
    <definedName name="ActiveExposures" localSheetId="10">#REF!</definedName>
    <definedName name="ActiveExposures" localSheetId="85">#REF!</definedName>
    <definedName name="ActiveExposures" localSheetId="69">#REF!</definedName>
    <definedName name="ActiveExposures" localSheetId="53">#REF!</definedName>
    <definedName name="ActiveExposures" localSheetId="37">#REF!</definedName>
    <definedName name="ActiveExposures" localSheetId="21">#REF!</definedName>
    <definedName name="ActiveExposures" localSheetId="99">#REF!</definedName>
    <definedName name="ActiveExposures" localSheetId="82">#REF!</definedName>
    <definedName name="ActiveExposures" localSheetId="66">#REF!</definedName>
    <definedName name="ActiveExposures" localSheetId="50">#REF!</definedName>
    <definedName name="ActiveExposures" localSheetId="34">#REF!</definedName>
    <definedName name="ActiveExposures" localSheetId="18">#REF!</definedName>
    <definedName name="ActiveExposures" localSheetId="100">#REF!</definedName>
    <definedName name="ActiveExposures" localSheetId="67">#REF!</definedName>
    <definedName name="ActiveExposures" localSheetId="51">#REF!</definedName>
    <definedName name="ActiveExposures" localSheetId="35">#REF!</definedName>
    <definedName name="ActiveExposures" localSheetId="19">#REF!</definedName>
    <definedName name="ActiveExposures" localSheetId="92">#REF!</definedName>
    <definedName name="ActiveExposures" localSheetId="75">#REF!</definedName>
    <definedName name="ActiveExposures" localSheetId="59">#REF!</definedName>
    <definedName name="ActiveExposures" localSheetId="43">#REF!</definedName>
    <definedName name="ActiveExposures" localSheetId="27">#REF!</definedName>
    <definedName name="ActiveExposures" localSheetId="11">#REF!</definedName>
    <definedName name="ActiveExposures" localSheetId="94">#REF!</definedName>
    <definedName name="ActiveExposures" localSheetId="77">#REF!</definedName>
    <definedName name="ActiveExposures" localSheetId="61">#REF!</definedName>
    <definedName name="ActiveExposures" localSheetId="45">#REF!</definedName>
    <definedName name="ActiveExposures" localSheetId="13">#REF!</definedName>
    <definedName name="ActiveExposures" localSheetId="29">#REF!</definedName>
    <definedName name="ActiveExposures" localSheetId="81">#REF!</definedName>
    <definedName name="ActiveExposures" localSheetId="65">#REF!</definedName>
    <definedName name="ActiveExposures" localSheetId="49">#REF!</definedName>
    <definedName name="ActiveExposures" localSheetId="33">#REF!</definedName>
    <definedName name="ActiveExposures" localSheetId="17">#REF!</definedName>
    <definedName name="ActiveExposures" localSheetId="78">#REF!</definedName>
    <definedName name="ActiveExposures" localSheetId="62">#REF!</definedName>
    <definedName name="ActiveExposures" localSheetId="46">#REF!</definedName>
    <definedName name="ActiveExposures" localSheetId="30">#REF!</definedName>
    <definedName name="ActiveExposures" localSheetId="14">#REF!</definedName>
    <definedName name="ActiveExposures" localSheetId="86">#REF!</definedName>
    <definedName name="ActiveExposures" localSheetId="70">#REF!</definedName>
    <definedName name="ActiveExposures" localSheetId="54">#REF!</definedName>
    <definedName name="ActiveExposures" localSheetId="38">#REF!</definedName>
    <definedName name="ActiveExposures" localSheetId="22">#REF!</definedName>
    <definedName name="ActiveExposures" localSheetId="87">#REF!</definedName>
    <definedName name="ActiveExposures" localSheetId="71">#REF!</definedName>
    <definedName name="ActiveExposures" localSheetId="55">#REF!</definedName>
    <definedName name="ActiveExposures" localSheetId="39">#REF!</definedName>
    <definedName name="ActiveExposures" localSheetId="23">#REF!</definedName>
    <definedName name="ActiveExposures" localSheetId="7">#REF!</definedName>
    <definedName name="ActiveExposures" localSheetId="97">#REF!</definedName>
    <definedName name="ActiveExposures" localSheetId="80">#REF!</definedName>
    <definedName name="ActiveExposures" localSheetId="64">#REF!</definedName>
    <definedName name="ActiveExposures" localSheetId="48">#REF!</definedName>
    <definedName name="ActiveExposures" localSheetId="32">#REF!</definedName>
    <definedName name="ActiveExposures" localSheetId="16">#REF!</definedName>
    <definedName name="ActiveExposures" localSheetId="93">#REF!</definedName>
    <definedName name="ActiveExposures" localSheetId="76">#REF!</definedName>
    <definedName name="ActiveExposures" localSheetId="60">#REF!</definedName>
    <definedName name="ActiveExposures" localSheetId="44">#REF!</definedName>
    <definedName name="ActiveExposures" localSheetId="28">#REF!</definedName>
    <definedName name="ActiveExposures" localSheetId="12">#REF!</definedName>
    <definedName name="ActiveExposures" localSheetId="88">#REF!</definedName>
    <definedName name="ActiveExposures" localSheetId="72">#REF!</definedName>
    <definedName name="ActiveExposures" localSheetId="56">#REF!</definedName>
    <definedName name="ActiveExposures" localSheetId="40">#REF!</definedName>
    <definedName name="ActiveExposures" localSheetId="24">#REF!</definedName>
    <definedName name="ActiveExposures" localSheetId="8">#REF!</definedName>
    <definedName name="ActiveExposures" localSheetId="84">#REF!</definedName>
    <definedName name="ActiveExposures" localSheetId="68">#REF!</definedName>
    <definedName name="ActiveExposures" localSheetId="52">#REF!</definedName>
    <definedName name="ActiveExposures" localSheetId="36">#REF!</definedName>
    <definedName name="ActiveExposures" localSheetId="20">#REF!</definedName>
    <definedName name="ActiveExposures" localSheetId="89">#REF!</definedName>
    <definedName name="ActiveExposures" localSheetId="90">#REF!</definedName>
    <definedName name="ActiveExposures" localSheetId="73">#REF!</definedName>
    <definedName name="ActiveExposures" localSheetId="57">#REF!</definedName>
    <definedName name="ActiveExposures" localSheetId="41">#REF!</definedName>
    <definedName name="ActiveExposures" localSheetId="9">#REF!</definedName>
    <definedName name="ActiveExposures" localSheetId="25">#REF!</definedName>
    <definedName name="ActiveExposures" localSheetId="6">#REF!</definedName>
    <definedName name="ActiveExposures">#REF!</definedName>
    <definedName name="ActiveReturns" localSheetId="96">#REF!</definedName>
    <definedName name="ActiveReturns" localSheetId="79">#REF!</definedName>
    <definedName name="ActiveReturns" localSheetId="63">#REF!</definedName>
    <definedName name="ActiveReturns" localSheetId="47">#REF!</definedName>
    <definedName name="ActiveReturns" localSheetId="31">#REF!</definedName>
    <definedName name="ActiveReturns" localSheetId="15">#REF!</definedName>
    <definedName name="ActiveReturns" localSheetId="91">#REF!</definedName>
    <definedName name="ActiveReturns" localSheetId="74">#REF!</definedName>
    <definedName name="ActiveReturns" localSheetId="58">#REF!</definedName>
    <definedName name="ActiveReturns" localSheetId="42">#REF!</definedName>
    <definedName name="ActiveReturns" localSheetId="26">#REF!</definedName>
    <definedName name="ActiveReturns" localSheetId="10">#REF!</definedName>
    <definedName name="ActiveReturns" localSheetId="85">#REF!</definedName>
    <definedName name="ActiveReturns" localSheetId="69">#REF!</definedName>
    <definedName name="ActiveReturns" localSheetId="53">#REF!</definedName>
    <definedName name="ActiveReturns" localSheetId="37">#REF!</definedName>
    <definedName name="ActiveReturns" localSheetId="21">#REF!</definedName>
    <definedName name="ActiveReturns" localSheetId="99">#REF!</definedName>
    <definedName name="ActiveReturns" localSheetId="82">#REF!</definedName>
    <definedName name="ActiveReturns" localSheetId="66">#REF!</definedName>
    <definedName name="ActiveReturns" localSheetId="50">#REF!</definedName>
    <definedName name="ActiveReturns" localSheetId="34">#REF!</definedName>
    <definedName name="ActiveReturns" localSheetId="18">#REF!</definedName>
    <definedName name="ActiveReturns" localSheetId="100">#REF!</definedName>
    <definedName name="ActiveReturns" localSheetId="67">#REF!</definedName>
    <definedName name="ActiveReturns" localSheetId="51">#REF!</definedName>
    <definedName name="ActiveReturns" localSheetId="35">#REF!</definedName>
    <definedName name="ActiveReturns" localSheetId="19">#REF!</definedName>
    <definedName name="ActiveReturns" localSheetId="92">#REF!</definedName>
    <definedName name="ActiveReturns" localSheetId="75">#REF!</definedName>
    <definedName name="ActiveReturns" localSheetId="59">#REF!</definedName>
    <definedName name="ActiveReturns" localSheetId="43">#REF!</definedName>
    <definedName name="ActiveReturns" localSheetId="27">#REF!</definedName>
    <definedName name="ActiveReturns" localSheetId="11">#REF!</definedName>
    <definedName name="ActiveReturns" localSheetId="94">#REF!</definedName>
    <definedName name="ActiveReturns" localSheetId="77">#REF!</definedName>
    <definedName name="ActiveReturns" localSheetId="61">#REF!</definedName>
    <definedName name="ActiveReturns" localSheetId="45">#REF!</definedName>
    <definedName name="ActiveReturns" localSheetId="13">#REF!</definedName>
    <definedName name="ActiveReturns" localSheetId="29">#REF!</definedName>
    <definedName name="ActiveReturns" localSheetId="81">#REF!</definedName>
    <definedName name="ActiveReturns" localSheetId="65">#REF!</definedName>
    <definedName name="ActiveReturns" localSheetId="49">#REF!</definedName>
    <definedName name="ActiveReturns" localSheetId="33">#REF!</definedName>
    <definedName name="ActiveReturns" localSheetId="17">#REF!</definedName>
    <definedName name="ActiveReturns" localSheetId="78">#REF!</definedName>
    <definedName name="ActiveReturns" localSheetId="62">#REF!</definedName>
    <definedName name="ActiveReturns" localSheetId="46">#REF!</definedName>
    <definedName name="ActiveReturns" localSheetId="30">#REF!</definedName>
    <definedName name="ActiveReturns" localSheetId="14">#REF!</definedName>
    <definedName name="ActiveReturns" localSheetId="86">#REF!</definedName>
    <definedName name="ActiveReturns" localSheetId="70">#REF!</definedName>
    <definedName name="ActiveReturns" localSheetId="54">#REF!</definedName>
    <definedName name="ActiveReturns" localSheetId="38">#REF!</definedName>
    <definedName name="ActiveReturns" localSheetId="22">#REF!</definedName>
    <definedName name="ActiveReturns" localSheetId="87">#REF!</definedName>
    <definedName name="ActiveReturns" localSheetId="71">#REF!</definedName>
    <definedName name="ActiveReturns" localSheetId="55">#REF!</definedName>
    <definedName name="ActiveReturns" localSheetId="39">#REF!</definedName>
    <definedName name="ActiveReturns" localSheetId="23">#REF!</definedName>
    <definedName name="ActiveReturns" localSheetId="7">#REF!</definedName>
    <definedName name="ActiveReturns" localSheetId="97">#REF!</definedName>
    <definedName name="ActiveReturns" localSheetId="80">#REF!</definedName>
    <definedName name="ActiveReturns" localSheetId="64">#REF!</definedName>
    <definedName name="ActiveReturns" localSheetId="48">#REF!</definedName>
    <definedName name="ActiveReturns" localSheetId="32">#REF!</definedName>
    <definedName name="ActiveReturns" localSheetId="16">#REF!</definedName>
    <definedName name="ActiveReturns" localSheetId="93">#REF!</definedName>
    <definedName name="ActiveReturns" localSheetId="76">#REF!</definedName>
    <definedName name="ActiveReturns" localSheetId="60">#REF!</definedName>
    <definedName name="ActiveReturns" localSheetId="44">#REF!</definedName>
    <definedName name="ActiveReturns" localSheetId="28">#REF!</definedName>
    <definedName name="ActiveReturns" localSheetId="12">#REF!</definedName>
    <definedName name="ActiveReturns" localSheetId="88">#REF!</definedName>
    <definedName name="ActiveReturns" localSheetId="72">#REF!</definedName>
    <definedName name="ActiveReturns" localSheetId="56">#REF!</definedName>
    <definedName name="ActiveReturns" localSheetId="40">#REF!</definedName>
    <definedName name="ActiveReturns" localSheetId="24">#REF!</definedName>
    <definedName name="ActiveReturns" localSheetId="8">#REF!</definedName>
    <definedName name="ActiveReturns" localSheetId="84">#REF!</definedName>
    <definedName name="ActiveReturns" localSheetId="68">#REF!</definedName>
    <definedName name="ActiveReturns" localSheetId="52">#REF!</definedName>
    <definedName name="ActiveReturns" localSheetId="36">#REF!</definedName>
    <definedName name="ActiveReturns" localSheetId="20">#REF!</definedName>
    <definedName name="ActiveReturns" localSheetId="89">#REF!</definedName>
    <definedName name="ActiveReturns" localSheetId="90">#REF!</definedName>
    <definedName name="ActiveReturns" localSheetId="73">#REF!</definedName>
    <definedName name="ActiveReturns" localSheetId="57">#REF!</definedName>
    <definedName name="ActiveReturns" localSheetId="41">#REF!</definedName>
    <definedName name="ActiveReturns" localSheetId="9">#REF!</definedName>
    <definedName name="ActiveReturns" localSheetId="25">#REF!</definedName>
    <definedName name="ActiveReturns" localSheetId="6">#REF!</definedName>
    <definedName name="ActiveReturns">#REF!</definedName>
    <definedName name="BoE_AP" localSheetId="96">'Apr 16'!$N$104</definedName>
    <definedName name="BoE_AP" localSheetId="99">'Feb 16'!$N$104</definedName>
    <definedName name="BoE_AP" localSheetId="100">'Jan 16'!$N$104</definedName>
    <definedName name="BoE_AP_1_m" localSheetId="96">'Apr 16'!$N$105</definedName>
    <definedName name="BoE_AP_1_m" localSheetId="99">'Feb 16'!$N$105</definedName>
    <definedName name="BoE_AP_1_m" localSheetId="100">'Jan 16'!$N$105</definedName>
    <definedName name="BoE_AP_1_y" localSheetId="96">'Apr 16'!$N$107</definedName>
    <definedName name="BoE_AP_1_y" localSheetId="99">'Feb 16'!$N$107</definedName>
    <definedName name="BoE_AP_1_y" localSheetId="100">'Jan 16'!$N$107</definedName>
    <definedName name="BoE_AP_3_m" localSheetId="96">'Apr 16'!$N$106</definedName>
    <definedName name="BoE_AP_3_m" localSheetId="99">'Feb 16'!$N$106</definedName>
    <definedName name="BoE_AP_3_m" localSheetId="100">'Jan 16'!$N$106</definedName>
    <definedName name="BoE_AR" localSheetId="96">'Apr 16'!$N$109</definedName>
    <definedName name="BoE_AR" localSheetId="99">'Feb 16'!$N$109</definedName>
    <definedName name="BoE_AR" localSheetId="100">'Jan 16'!$N$109</definedName>
    <definedName name="BoE_AR_1_m" localSheetId="96">'Apr 16'!$N$110</definedName>
    <definedName name="BoE_AR_1_m" localSheetId="99">'Feb 16'!$N$110</definedName>
    <definedName name="BoE_AR_1_m" localSheetId="100">'Jan 16'!$N$110</definedName>
    <definedName name="BoE_AR_1_y" localSheetId="96">'Apr 16'!$N$112</definedName>
    <definedName name="BoE_AR_1_y" localSheetId="99">'Feb 16'!$N$112</definedName>
    <definedName name="BoE_AR_1_y" localSheetId="100">'Jan 16'!$N$112</definedName>
    <definedName name="BoE_AR_3_m" localSheetId="96">'Apr 16'!$N$111</definedName>
    <definedName name="BoE_AR_3_m" localSheetId="99">'Feb 16'!$N$111</definedName>
    <definedName name="BoE_AR_3_m" localSheetId="100">'Jan 16'!$N$111</definedName>
    <definedName name="BoE_BN" localSheetId="96">'Apr 16'!$N$14</definedName>
    <definedName name="BoE_BN" localSheetId="99">'Feb 16'!$N$14</definedName>
    <definedName name="BoE_BN" localSheetId="100">'Jan 16'!$N$14</definedName>
    <definedName name="BoE_BN_Claim" localSheetId="96">'Apr 16'!$N$15</definedName>
    <definedName name="BoE_BN_Claim" localSheetId="99">'Feb 16'!$N$15</definedName>
    <definedName name="BoE_BN_Claim" localSheetId="100">'Jan 16'!$N$15</definedName>
    <definedName name="BoE_BN_HQ_In" localSheetId="96">'Apr 16'!$N$16</definedName>
    <definedName name="BoE_BN_HQ_In" localSheetId="99">'Feb 16'!$N$16</definedName>
    <definedName name="BoE_BN_HQ_In" localSheetId="100">'Jan 16'!$N$16</definedName>
    <definedName name="BoE_BN_HQ_In_Non_Res" localSheetId="96">'Apr 16'!$N$18</definedName>
    <definedName name="BoE_BN_HQ_In_Non_Res" localSheetId="99">'Feb 16'!$N$18</definedName>
    <definedName name="BoE_BN_HQ_In_Non_Res" localSheetId="100">'Jan 16'!$N$18</definedName>
    <definedName name="BoE_BN_HQ_In_Res" localSheetId="96">'Apr 16'!$N$17</definedName>
    <definedName name="BoE_BN_HQ_In_Res" localSheetId="99">'Feb 16'!$N$17</definedName>
    <definedName name="BoE_BN_HQ_In_Res" localSheetId="100">'Jan 16'!$N$17</definedName>
    <definedName name="BoE_BN_HQ_Out" localSheetId="96">'Apr 16'!$N$19</definedName>
    <definedName name="BoE_BN_HQ_Out" localSheetId="99">'Feb 16'!$N$19</definedName>
    <definedName name="BoE_BN_HQ_Out" localSheetId="100">'Jan 16'!$N$19</definedName>
    <definedName name="BoE_BN_HQ_Out_Non_Res" localSheetId="96">'Apr 16'!$N$21</definedName>
    <definedName name="BoE_BN_HQ_Out_Non_Res" localSheetId="99">'Feb 16'!$N$21</definedName>
    <definedName name="BoE_BN_HQ_Out_Non_Res" localSheetId="100">'Jan 16'!$N$21</definedName>
    <definedName name="BoE_BN_HQ_Out_Res" localSheetId="96">'Apr 16'!$N$20</definedName>
    <definedName name="BoE_BN_HQ_Out_Res" localSheetId="99">'Feb 16'!$N$20</definedName>
    <definedName name="BoE_BN_HQ_Out_Res" localSheetId="100">'Jan 16'!$N$20</definedName>
    <definedName name="BoE_CL" localSheetId="96">'Apr 16'!$N$131</definedName>
    <definedName name="BoE_CL" localSheetId="99">'Feb 16'!$N$131</definedName>
    <definedName name="BoE_CL" localSheetId="100">'Jan 16'!$N$131</definedName>
    <definedName name="BoE_CL_HQ_In" localSheetId="96">'Apr 16'!$N$134</definedName>
    <definedName name="BoE_CL_HQ_In" localSheetId="99">'Feb 16'!$N$134</definedName>
    <definedName name="BoE_CL_HQ_In" localSheetId="100">'Jan 16'!$N$134</definedName>
    <definedName name="BoE_CL_HQ_Out" localSheetId="96">'Apr 16'!$N$135</definedName>
    <definedName name="BoE_CL_HQ_Out" localSheetId="99">'Feb 16'!$N$135</definedName>
    <definedName name="BoE_CL_HQ_Out" localSheetId="100">'Jan 16'!$N$135</definedName>
    <definedName name="BoE_CL_Other" localSheetId="96">'Apr 16'!$N$133</definedName>
    <definedName name="BoE_CL_Other" localSheetId="99">'Feb 16'!$N$133</definedName>
    <definedName name="BoE_CL_Other" localSheetId="100">'Jan 16'!$N$133</definedName>
    <definedName name="BoE_Currency_Debt" localSheetId="96">'Apr 16'!$N$142</definedName>
    <definedName name="BoE_Currency_Debt" localSheetId="99">'Feb 16'!$N$142</definedName>
    <definedName name="BoE_Currency_Debt" localSheetId="100">'Jan 16'!$N$142</definedName>
    <definedName name="BoE_FCA" localSheetId="96">'Apr 16'!$N$59</definedName>
    <definedName name="BoE_FCA" localSheetId="99">'Feb 16'!$N$59</definedName>
    <definedName name="BoE_FCA" localSheetId="100">'Jan 16'!$N$59</definedName>
    <definedName name="BoE_FCA_Deposits" localSheetId="96">'Apr 16'!$N$62</definedName>
    <definedName name="BoE_FCA_Deposits" localSheetId="99">'Feb 16'!$N$62</definedName>
    <definedName name="BoE_FCA_Deposits" localSheetId="100">'Jan 16'!$N$62</definedName>
    <definedName name="BoE_FCA_Foreign" localSheetId="96">'Apr 16'!$N$61</definedName>
    <definedName name="BoE_FCA_Foreign" localSheetId="99">'Feb 16'!$N$61</definedName>
    <definedName name="BoE_FCA_Foreign" localSheetId="100">'Jan 16'!$N$61</definedName>
    <definedName name="BoE_FCA_MMI" localSheetId="96">'Apr 16'!$N$60</definedName>
    <definedName name="BoE_FCA_MMI" localSheetId="99">'Feb 16'!$N$60</definedName>
    <definedName name="BoE_FCA_MMI" localSheetId="100">'Jan 16'!$N$60</definedName>
    <definedName name="BoE_FCA_Other" localSheetId="96">'Apr 16'!$N$93</definedName>
    <definedName name="BoE_FCA_Other" localSheetId="99">'Feb 16'!$N$93</definedName>
    <definedName name="BoE_FCA_Other" localSheetId="100">'Jan 16'!$N$93</definedName>
    <definedName name="BoE_FCD" localSheetId="96">'Apr 16'!$N$32</definedName>
    <definedName name="BoE_FCD" localSheetId="91">'Aug 16'!$N$32</definedName>
    <definedName name="BoE_FCD" localSheetId="85">'Dec 16'!$N$32</definedName>
    <definedName name="BoE_FCD" localSheetId="99">'Feb 16'!$N$32</definedName>
    <definedName name="BoE_FCD" localSheetId="100">'Jan 16'!$N$32</definedName>
    <definedName name="BoE_FCD" localSheetId="92">'Jul 16'!$N$32</definedName>
    <definedName name="BoE_FCD" localSheetId="94">'Jun 16'!$N$32</definedName>
    <definedName name="BoE_FCD" localSheetId="98">'Mar 16'!$N$32</definedName>
    <definedName name="BoE_FCD" localSheetId="95">'May 16'!$N$32</definedName>
    <definedName name="BoE_FCD" localSheetId="86">'Nov 16'!$N$32</definedName>
    <definedName name="BoE_FCD" localSheetId="87">'Oct 16'!$N$32</definedName>
    <definedName name="BoE_FCD" localSheetId="89">'Sep 16'!$N$32</definedName>
    <definedName name="BoE_FCD" localSheetId="90">'Sep 16 (old)'!$N$32</definedName>
    <definedName name="BoE_FCD_Central_Banks" localSheetId="96">'Apr 16'!$N$34</definedName>
    <definedName name="BoE_FCD_Central_Banks" localSheetId="91">'Aug 16'!$N$34</definedName>
    <definedName name="BoE_FCD_Central_Banks" localSheetId="85">'Dec 16'!$N$34</definedName>
    <definedName name="BoE_FCD_Central_Banks" localSheetId="99">'Feb 16'!$N$34</definedName>
    <definedName name="BoE_FCD_Central_Banks" localSheetId="100">'Jan 16'!$N$34</definedName>
    <definedName name="BoE_FCD_Central_Banks" localSheetId="92">'Jul 16'!$N$34</definedName>
    <definedName name="BoE_FCD_Central_Banks" localSheetId="94">'Jun 16'!$N$34</definedName>
    <definedName name="BoE_FCD_Central_Banks" localSheetId="98">'Mar 16'!$N$34</definedName>
    <definedName name="BoE_FCD_Central_Banks" localSheetId="95">'May 16'!$N$34</definedName>
    <definedName name="BoE_FCD_Central_Banks" localSheetId="86">'Nov 16'!$N$34</definedName>
    <definedName name="BoE_FCD_Central_Banks" localSheetId="87">'Oct 16'!$N$34</definedName>
    <definedName name="BoE_FCD_Central_Banks" localSheetId="89">'Sep 16'!$N$34</definedName>
    <definedName name="BoE_FCD_Central_Banks" localSheetId="90">'Sep 16 (old)'!$N$34</definedName>
    <definedName name="BoE_FCD_HQ_In" localSheetId="96">'Apr 16'!$N$35</definedName>
    <definedName name="BoE_FCD_HQ_In" localSheetId="91">'Aug 16'!$N$35</definedName>
    <definedName name="BoE_FCD_HQ_In" localSheetId="85">'Dec 16'!$N$35</definedName>
    <definedName name="BoE_FCD_HQ_In" localSheetId="99">'Feb 16'!$N$35</definedName>
    <definedName name="BoE_FCD_HQ_In" localSheetId="100">'Jan 16'!$N$35</definedName>
    <definedName name="BoE_FCD_HQ_In" localSheetId="92">'Jul 16'!$N$35</definedName>
    <definedName name="BoE_FCD_HQ_In" localSheetId="94">'Jun 16'!$N$35</definedName>
    <definedName name="BoE_FCD_HQ_In" localSheetId="98">'Mar 16'!$N$35</definedName>
    <definedName name="BoE_FCD_HQ_In" localSheetId="95">'May 16'!$N$35</definedName>
    <definedName name="BoE_FCD_HQ_In" localSheetId="86">'Nov 16'!$N$35</definedName>
    <definedName name="BoE_FCD_HQ_In" localSheetId="87">'Oct 16'!$N$35</definedName>
    <definedName name="BoE_FCD_HQ_In" localSheetId="89">'Sep 16'!$N$35</definedName>
    <definedName name="BoE_FCD_HQ_In" localSheetId="90">'Sep 16 (old)'!$N$35</definedName>
    <definedName name="BoE_FCD_HQ_In_Non_Res" localSheetId="96">'Apr 16'!$N$37</definedName>
    <definedName name="BoE_FCD_HQ_In_Non_Res" localSheetId="99">'Feb 16'!$N$37</definedName>
    <definedName name="BoE_FCD_HQ_In_Non_Res" localSheetId="100">'Jan 16'!$N$37</definedName>
    <definedName name="BoE_FCD_HQ_In_Res" localSheetId="96">'Apr 16'!$N$36</definedName>
    <definedName name="BoE_FCD_HQ_In_Res" localSheetId="99">'Feb 16'!$N$36</definedName>
    <definedName name="BoE_FCD_HQ_In_Res" localSheetId="100">'Jan 16'!$N$36</definedName>
    <definedName name="BoE_FCD_HQ_Out" localSheetId="96">'Apr 16'!$N$38</definedName>
    <definedName name="BoE_FCD_HQ_Out" localSheetId="91">'Aug 16'!$N$38</definedName>
    <definedName name="BoE_FCD_HQ_Out" localSheetId="85">'Dec 16'!$N$38</definedName>
    <definedName name="BoE_FCD_HQ_Out" localSheetId="99">'Feb 16'!$N$38</definedName>
    <definedName name="BoE_FCD_HQ_Out" localSheetId="100">'Jan 16'!$N$38</definedName>
    <definedName name="BoE_FCD_HQ_Out" localSheetId="92">'Jul 16'!$N$38</definedName>
    <definedName name="BoE_FCD_HQ_Out" localSheetId="94">'Jun 16'!$N$38</definedName>
    <definedName name="BoE_FCD_HQ_Out" localSheetId="98">'Mar 16'!$N$38</definedName>
    <definedName name="BoE_FCD_HQ_Out" localSheetId="95">'May 16'!$N$38</definedName>
    <definedName name="BoE_FCD_HQ_Out" localSheetId="86">'Nov 16'!$N$38</definedName>
    <definedName name="BoE_FCD_HQ_Out" localSheetId="87">'Oct 16'!$N$38</definedName>
    <definedName name="BoE_FCD_HQ_Out" localSheetId="89">'Sep 16'!$N$38</definedName>
    <definedName name="BoE_FCD_HQ_Out" localSheetId="90">'Sep 16 (old)'!$N$38</definedName>
    <definedName name="BoE_FCD_HQ_Out_Non_Res" localSheetId="96">'Apr 16'!$N$40</definedName>
    <definedName name="BoE_FCD_HQ_Out_Non_Res" localSheetId="99">'Feb 16'!$N$40</definedName>
    <definedName name="BoE_FCD_HQ_Out_Non_Res" localSheetId="100">'Jan 16'!$N$40</definedName>
    <definedName name="BoE_FCD_HQ_Out_Res" localSheetId="96">'Apr 16'!$N$39</definedName>
    <definedName name="BoE_FCD_HQ_Out_Res" localSheetId="99">'Feb 16'!$N$39</definedName>
    <definedName name="BoE_FCD_HQ_Out_Res" localSheetId="100">'Jan 16'!$N$39</definedName>
    <definedName name="BoE_FCLS" localSheetId="96">'Apr 16'!$N$72</definedName>
    <definedName name="BoE_FCLS" localSheetId="99">'Feb 16'!$N$72</definedName>
    <definedName name="BoE_FCLS" localSheetId="100">'Jan 16'!$N$72</definedName>
    <definedName name="BoE_FCLS_1_m" localSheetId="96">'Apr 16'!$N$74</definedName>
    <definedName name="BoE_FCLS_1_m" localSheetId="99">'Feb 16'!$N$74</definedName>
    <definedName name="BoE_FCLS_1_m" localSheetId="100">'Jan 16'!$N$74</definedName>
    <definedName name="BoE_FCLS_1_y" localSheetId="96">'Apr 16'!$N$76</definedName>
    <definedName name="BoE_FCLS_1_y" localSheetId="99">'Feb 16'!$N$76</definedName>
    <definedName name="BoE_FCLS_1_y" localSheetId="100">'Jan 16'!$N$76</definedName>
    <definedName name="BoE_FCLS_3_m" localSheetId="96">'Apr 16'!$N$75</definedName>
    <definedName name="BoE_FCLS_3_m" localSheetId="99">'Feb 16'!$N$75</definedName>
    <definedName name="BoE_FCLS_3_m" localSheetId="100">'Jan 16'!$N$75</definedName>
    <definedName name="BoE_FCR" localSheetId="96">'Apr 16'!$N$10</definedName>
    <definedName name="BoE_FCR" localSheetId="91">'Aug 16'!$N$10</definedName>
    <definedName name="BoE_FCR" localSheetId="85">'Dec 16'!$N$10</definedName>
    <definedName name="BoE_FCR" localSheetId="99">'Feb 16'!$N$10</definedName>
    <definedName name="BoE_FCR" localSheetId="100">'Jan 16'!$N$10</definedName>
    <definedName name="BoE_FCR" localSheetId="92">'Jul 16'!$N$10</definedName>
    <definedName name="BoE_FCR" localSheetId="94">'Jun 16'!$N$10</definedName>
    <definedName name="BoE_FCR" localSheetId="98">'Mar 16'!$N$10</definedName>
    <definedName name="BoE_FCR" localSheetId="95">'May 16'!$N$10</definedName>
    <definedName name="BoE_FCR" localSheetId="86">'Nov 16'!$N$10</definedName>
    <definedName name="BoE_FCR" localSheetId="87">'Oct 16'!$N$10</definedName>
    <definedName name="BoE_FCR" localSheetId="89">'Sep 16'!$N$10</definedName>
    <definedName name="BoE_FCR" localSheetId="90">'Sep 16 (old)'!$N$10</definedName>
    <definedName name="BoE_FCS" localSheetId="96">'Apr 16'!$N$128</definedName>
    <definedName name="BoE_FCS" localSheetId="99">'Feb 16'!$N$128</definedName>
    <definedName name="BoE_FCS" localSheetId="100">'Jan 16'!$N$128</definedName>
    <definedName name="BoE_FI_foreign" localSheetId="96">'Apr 16'!$N$144</definedName>
    <definedName name="BoE_FI_foreign" localSheetId="99">'Feb 16'!$N$144</definedName>
    <definedName name="BoE_FI_foreign" localSheetId="100">'Jan 16'!$N$144</definedName>
    <definedName name="BoE_Gold_Dollar" localSheetId="96">'Apr 16'!$N$48</definedName>
    <definedName name="BoE_Gold_Dollar" localSheetId="91">'Aug 16'!$N$48</definedName>
    <definedName name="BoE_Gold_Dollar" localSheetId="85">'Dec 16'!$N$48</definedName>
    <definedName name="BoE_Gold_Dollar" localSheetId="99">'Feb 16'!$N$48</definedName>
    <definedName name="BoE_Gold_Dollar" localSheetId="100">'Jan 16'!$N$48</definedName>
    <definedName name="BoE_Gold_Dollar" localSheetId="92">'Jul 16'!$N$48</definedName>
    <definedName name="BoE_Gold_Dollar" localSheetId="94">'Jun 16'!$N$48</definedName>
    <definedName name="BoE_Gold_Dollar" localSheetId="98">'Mar 16'!$N$48</definedName>
    <definedName name="BoE_Gold_Dollar" localSheetId="95">'May 16'!$N$48</definedName>
    <definedName name="BoE_Gold_Dollar" localSheetId="86">'Nov 16'!$N$48</definedName>
    <definedName name="BoE_Gold_Dollar" localSheetId="87">'Oct 16'!$N$48</definedName>
    <definedName name="BoE_Gold_Dollar" localSheetId="89">'Sep 16'!$N$48</definedName>
    <definedName name="BoE_Gold_Dollar" localSheetId="90">'Sep 16 (old)'!$N$48</definedName>
    <definedName name="BoE_Gold_Fine" localSheetId="96">'Apr 16'!$N$49</definedName>
    <definedName name="BoE_Gold_Fine" localSheetId="99">'Feb 16'!$N$49</definedName>
    <definedName name="BoE_Gold_Fine" localSheetId="100">'Jan 16'!$N$49</definedName>
    <definedName name="BoE_IMF" localSheetId="96">'Apr 16'!$N$44</definedName>
    <definedName name="BoE_IMF" localSheetId="91">'Aug 16'!$N$44</definedName>
    <definedName name="BoE_IMF" localSheetId="85">'Dec 16'!$N$44</definedName>
    <definedName name="BoE_IMF" localSheetId="99">'Feb 16'!$N$44</definedName>
    <definedName name="BoE_IMF" localSheetId="100">'Jan 16'!$N$44</definedName>
    <definedName name="BoE_IMF" localSheetId="92">'Jul 16'!$N$44</definedName>
    <definedName name="BoE_IMF" localSheetId="94">'Jun 16'!$N$44</definedName>
    <definedName name="BoE_IMF" localSheetId="98">'Mar 16'!$N$44</definedName>
    <definedName name="BoE_IMF" localSheetId="95">'May 16'!$N$44</definedName>
    <definedName name="BoE_IMF" localSheetId="86">'Nov 16'!$N$44</definedName>
    <definedName name="BoE_IMF" localSheetId="87">'Oct 16'!$N$44</definedName>
    <definedName name="BoE_IMF" localSheetId="89">'Sep 16'!$N$44</definedName>
    <definedName name="BoE_IMF" localSheetId="90">'Sep 16 (old)'!$N$44</definedName>
    <definedName name="BoE_Liab_Collateral" localSheetId="96">'Apr 16'!$N$124</definedName>
    <definedName name="BoE_Liab_Collateral" localSheetId="99">'Feb 16'!$N$124</definedName>
    <definedName name="BoE_Liab_Collateral" localSheetId="100">'Jan 16'!$N$124</definedName>
    <definedName name="BoE_Liab_Foreign" localSheetId="96">'Apr 16'!$N$122</definedName>
    <definedName name="BoE_Liab_Foreign" localSheetId="99">'Feb 16'!$N$122</definedName>
    <definedName name="BoE_Liab_Foreign" localSheetId="100">'Jan 16'!$N$122</definedName>
    <definedName name="BoE_Liab_Other" localSheetId="96">'Apr 16'!$N$125</definedName>
    <definedName name="BoE_Liab_Other" localSheetId="99">'Feb 16'!$N$125</definedName>
    <definedName name="BoE_Liab_Other" localSheetId="100">'Jan 16'!$N$125</definedName>
    <definedName name="BoE_Long" localSheetId="96">'Apr 16'!$N$87</definedName>
    <definedName name="BoE_Long" localSheetId="99">'Feb 16'!$N$87</definedName>
    <definedName name="BoE_Long" localSheetId="100">'Jan 16'!$N$87</definedName>
    <definedName name="BoE_Long_1_m" localSheetId="96">'Apr 16'!$N$89</definedName>
    <definedName name="BoE_Long_1_m" localSheetId="99">'Feb 16'!$N$89</definedName>
    <definedName name="BoE_Long_1_m" localSheetId="100">'Jan 16'!$N$89</definedName>
    <definedName name="BoE_Long_1_y" localSheetId="96">'Apr 16'!$N$91</definedName>
    <definedName name="BoE_Long_1_y" localSheetId="99">'Feb 16'!$N$91</definedName>
    <definedName name="BoE_Long_1_y" localSheetId="100">'Jan 16'!$N$91</definedName>
    <definedName name="BoE_Long_3_m" localSheetId="96">'Apr 16'!$N$90</definedName>
    <definedName name="BoE_Long_3_m" localSheetId="99">'Feb 16'!$N$90</definedName>
    <definedName name="BoE_Long_3_m" localSheetId="100">'Jan 16'!$N$90</definedName>
    <definedName name="BoE_MMI" localSheetId="96">'Apr 16'!$N$23</definedName>
    <definedName name="BoE_MMI" localSheetId="99">'Feb 16'!$N$23</definedName>
    <definedName name="BoE_MMI" localSheetId="100">'Jan 16'!$N$23</definedName>
    <definedName name="BoE_MMI_Claim" localSheetId="96">'Apr 16'!$N$24</definedName>
    <definedName name="BoE_MMI_Claim" localSheetId="99">'Feb 16'!$N$24</definedName>
    <definedName name="BoE_MMI_Claim" localSheetId="100">'Jan 16'!$N$24</definedName>
    <definedName name="BoE_MMI_HQ_In" localSheetId="96">'Apr 16'!$N$25</definedName>
    <definedName name="BoE_MMI_HQ_In" localSheetId="99">'Feb 16'!$N$25</definedName>
    <definedName name="BoE_MMI_HQ_In" localSheetId="100">'Jan 16'!$N$25</definedName>
    <definedName name="BoE_MMI_HQ_In_Non_Res" localSheetId="96">'Apr 16'!$N$27</definedName>
    <definedName name="BoE_MMI_HQ_In_Non_Res" localSheetId="99">'Feb 16'!$N$27</definedName>
    <definedName name="BoE_MMI_HQ_In_Non_Res" localSheetId="100">'Jan 16'!$N$27</definedName>
    <definedName name="BoE_MMI_HQ_In_Res" localSheetId="96">'Apr 16'!$N$26</definedName>
    <definedName name="BoE_MMI_HQ_In_Res" localSheetId="99">'Feb 16'!$N$26</definedName>
    <definedName name="BoE_MMI_HQ_In_Res" localSheetId="100">'Jan 16'!$N$26</definedName>
    <definedName name="BoE_MMI_HQ_Out" localSheetId="96">'Apr 16'!$N$28</definedName>
    <definedName name="BoE_MMI_HQ_Out" localSheetId="99">'Feb 16'!$N$28</definedName>
    <definedName name="BoE_MMI_HQ_Out" localSheetId="100">'Jan 16'!$N$28</definedName>
    <definedName name="BoE_MMI_HQ_Out_Non_Res" localSheetId="96">'Apr 16'!$N$30</definedName>
    <definedName name="BoE_MMI_HQ_Out_Non_Res" localSheetId="99">'Feb 16'!$N$30</definedName>
    <definedName name="BoE_MMI_HQ_Out_Non_Res" localSheetId="100">'Jan 16'!$N$30</definedName>
    <definedName name="BoE_MMI_HQ_Out_Res" localSheetId="96">'Apr 16'!$N$29</definedName>
    <definedName name="BoE_MMI_HQ_Out_Res" localSheetId="99">'Feb 16'!$N$29</definedName>
    <definedName name="BoE_MMI_HQ_Out_Res" localSheetId="100">'Jan 16'!$N$29</definedName>
    <definedName name="BoE_Net_Drains" localSheetId="96">'Apr 16'!$N$113</definedName>
    <definedName name="BoE_Net_Drains" localSheetId="99">'Feb 16'!$N$113</definedName>
    <definedName name="BoE_Net_Drains" localSheetId="100">'Jan 16'!$N$113</definedName>
    <definedName name="BoE_Off_Bal" localSheetId="96">'Apr 16'!$N$151</definedName>
    <definedName name="BoE_Off_Bal" localSheetId="99">'Feb 16'!$N$151</definedName>
    <definedName name="BoE_Off_Bal" localSheetId="100">'Jan 16'!$N$151</definedName>
    <definedName name="BoE_Off_Bal_1_y" localSheetId="96">'Apr 16'!$N$157</definedName>
    <definedName name="BoE_Off_Bal_1_y" localSheetId="99">'Feb 16'!$N$157</definedName>
    <definedName name="BoE_Off_Bal_1_y" localSheetId="100">'Jan 16'!$N$157</definedName>
    <definedName name="BoE_Off_Bal_CCIR_Swaps" localSheetId="96">'Apr 16'!$N$153</definedName>
    <definedName name="BoE_Off_Bal_CCIR_Swaps" localSheetId="99">'Feb 16'!$N$153</definedName>
    <definedName name="BoE_Off_Bal_CCIR_Swaps" localSheetId="100">'Jan 16'!$N$153</definedName>
    <definedName name="BoE_Off_Bal_Foreign" localSheetId="96">'Apr 16'!$N$152</definedName>
    <definedName name="BoE_Off_Bal_Foreign" localSheetId="99">'Feb 16'!$N$152</definedName>
    <definedName name="BoE_Off_Bal_Foreign" localSheetId="100">'Jan 16'!$N$152</definedName>
    <definedName name="BoE_Off_Bal_IR_Swaps" localSheetId="96">'Apr 16'!$N$154</definedName>
    <definedName name="BoE_Off_Bal_IR_Swaps" localSheetId="99">'Feb 16'!$N$154</definedName>
    <definedName name="BoE_Off_Bal_IR_Swaps" localSheetId="100">'Jan 16'!$N$154</definedName>
    <definedName name="BoE_Off_Bal_Options" localSheetId="96">'Apr 16'!$N$155</definedName>
    <definedName name="BoE_Off_Bal_Options" localSheetId="99">'Feb 16'!$N$155</definedName>
    <definedName name="BoE_Off_Bal_Options" localSheetId="100">'Jan 16'!$N$155</definedName>
    <definedName name="BoE_ORA" localSheetId="96">'Apr 16'!$N$51</definedName>
    <definedName name="BoE_ORA" localSheetId="91">'Aug 16'!$N$51</definedName>
    <definedName name="BoE_ORA" localSheetId="85">'Dec 16'!$N$51</definedName>
    <definedName name="BoE_ORA" localSheetId="99">'Feb 16'!$N$51</definedName>
    <definedName name="BoE_ORA" localSheetId="100">'Jan 16'!$N$51</definedName>
    <definedName name="BoE_ORA" localSheetId="92">'Jul 16'!$N$51</definedName>
    <definedName name="BoE_ORA" localSheetId="94">'Jun 16'!$N$51</definedName>
    <definedName name="BoE_ORA" localSheetId="98">'Mar 16'!$N$51</definedName>
    <definedName name="BoE_ORA" localSheetId="95">'May 16'!$N$51</definedName>
    <definedName name="BoE_ORA" localSheetId="86">'Nov 16'!$N$51</definedName>
    <definedName name="BoE_ORA" localSheetId="87">'Oct 16'!$N$51</definedName>
    <definedName name="BoE_ORA" localSheetId="89">'Sep 16'!$N$51</definedName>
    <definedName name="BoE_ORA" localSheetId="90">'Sep 16 (old)'!$N$51</definedName>
    <definedName name="BoE_ORA_Capital" localSheetId="96">'Apr 16'!$N$53</definedName>
    <definedName name="BoE_ORA_Capital" localSheetId="99">'Feb 16'!$N$53</definedName>
    <definedName name="BoE_ORA_Capital" localSheetId="100">'Jan 16'!$N$53</definedName>
    <definedName name="BoE_ORA_Claim" localSheetId="96">'Apr 16'!$N$56</definedName>
    <definedName name="BoE_ORA_Claim" localSheetId="99">'Feb 16'!$N$56</definedName>
    <definedName name="BoE_ORA_Claim" localSheetId="100">'Jan 16'!$N$56</definedName>
    <definedName name="BoE_ORA_Claim_Res" localSheetId="96">'Apr 16'!$N$57</definedName>
    <definedName name="BoE_ORA_Claim_Res" localSheetId="99">'Feb 16'!$N$57</definedName>
    <definedName name="BoE_ORA_Claim_Res" localSheetId="100">'Jan 16'!$N$57</definedName>
    <definedName name="BoE_ORA_Foreign" localSheetId="96">'Apr 16'!$N$54</definedName>
    <definedName name="BoE_ORA_Foreign" localSheetId="79">'Apr 17'!$N$54</definedName>
    <definedName name="BoE_ORA_Foreign" localSheetId="63">'Apr 18'!$N$54</definedName>
    <definedName name="BoE_ORA_Foreign" localSheetId="47">'Apr 19'!$N$54</definedName>
    <definedName name="BoE_ORA_Foreign" localSheetId="31">'Apr 20'!$N$54</definedName>
    <definedName name="BoE_ORA_Foreign" localSheetId="15">'Apr 21'!$N$54</definedName>
    <definedName name="BoE_ORA_Foreign" localSheetId="91">'Aug 16'!$N$54</definedName>
    <definedName name="BoE_ORA_Foreign" localSheetId="74">'Aug 17'!$N$54</definedName>
    <definedName name="BoE_ORA_Foreign" localSheetId="58">'Aug 18'!$N$54</definedName>
    <definedName name="BoE_ORA_Foreign" localSheetId="42">'Aug 19'!$N$54</definedName>
    <definedName name="BoE_ORA_Foreign" localSheetId="26">'Aug 20'!$N$54</definedName>
    <definedName name="BoE_ORA_Foreign" localSheetId="10">'Aug 21'!$N$54</definedName>
    <definedName name="BoE_ORA_Foreign" localSheetId="85">'Dec 16'!$N$54</definedName>
    <definedName name="BoE_ORA_Foreign" localSheetId="69">'Dec 17'!$N$54</definedName>
    <definedName name="BoE_ORA_Foreign" localSheetId="53">'Dec 18'!$N$54</definedName>
    <definedName name="BoE_ORA_Foreign" localSheetId="37">'Dec 19'!$N$54</definedName>
    <definedName name="BoE_ORA_Foreign" localSheetId="21">'Dec 20'!$N$54</definedName>
    <definedName name="BoE_ORA_Foreign" localSheetId="99">'Feb 16'!$N$54</definedName>
    <definedName name="BoE_ORA_Foreign" localSheetId="82">'Feb 17'!$N$54</definedName>
    <definedName name="BoE_ORA_Foreign" localSheetId="66">'Feb 18'!$N$54</definedName>
    <definedName name="BoE_ORA_Foreign" localSheetId="50">'Feb 19'!$N$54</definedName>
    <definedName name="BoE_ORA_Foreign" localSheetId="34">'Feb 20'!$N$54</definedName>
    <definedName name="BoE_ORA_Foreign" localSheetId="18">'Feb 21'!$N$54</definedName>
    <definedName name="BoE_ORA_Foreign" localSheetId="100">'Jan 16'!$N$54</definedName>
    <definedName name="BoE_ORA_Foreign" localSheetId="83">'Jan 17'!$N$54</definedName>
    <definedName name="BoE_ORA_Foreign" localSheetId="67">'Jan 18'!$N$54</definedName>
    <definedName name="BoE_ORA_Foreign" localSheetId="51">'Jan 19'!$N$54</definedName>
    <definedName name="BoE_ORA_Foreign" localSheetId="35">'Jan 20'!$N$54</definedName>
    <definedName name="BoE_ORA_Foreign" localSheetId="19">'Jan 21'!$N$54</definedName>
    <definedName name="BoE_ORA_Foreign" localSheetId="92">'Jul 16'!$N$54</definedName>
    <definedName name="BoE_ORA_Foreign" localSheetId="75">'Jul 17'!$N$54</definedName>
    <definedName name="BoE_ORA_Foreign" localSheetId="59">'Jul 18'!$N$54</definedName>
    <definedName name="BoE_ORA_Foreign" localSheetId="43">'Jul 19'!$N$54</definedName>
    <definedName name="BoE_ORA_Foreign" localSheetId="27">'July 20'!$N$54</definedName>
    <definedName name="BoE_ORA_Foreign" localSheetId="11">'July 21'!$N$54</definedName>
    <definedName name="BoE_ORA_Foreign" localSheetId="94">'Jun 16'!$N$54</definedName>
    <definedName name="BoE_ORA_Foreign" localSheetId="77">'Jun 17'!$N$54</definedName>
    <definedName name="BoE_ORA_Foreign" localSheetId="61">'Jun 18'!$N$54</definedName>
    <definedName name="BoE_ORA_Foreign" localSheetId="45">'Jun 19'!$N$54</definedName>
    <definedName name="BoE_ORA_Foreign" localSheetId="13">'Jun 21'!$N$54</definedName>
    <definedName name="BoE_ORA_Foreign" localSheetId="29">'June 20'!$N$54</definedName>
    <definedName name="BoE_ORA_Foreign" localSheetId="98">'Mar 16'!$N$54</definedName>
    <definedName name="BoE_ORA_Foreign" localSheetId="81">'Mar 17'!$N$54</definedName>
    <definedName name="BoE_ORA_Foreign" localSheetId="65">'Mar 18'!$N$54</definedName>
    <definedName name="BoE_ORA_Foreign" localSheetId="49">'Mar 19'!$N$54</definedName>
    <definedName name="BoE_ORA_Foreign" localSheetId="33">'Mar 20'!$N$54</definedName>
    <definedName name="BoE_ORA_Foreign" localSheetId="17">'Mar 21'!$N$54</definedName>
    <definedName name="BoE_ORA_Foreign" localSheetId="95">'May 16'!$N$54</definedName>
    <definedName name="BoE_ORA_Foreign" localSheetId="78">'May 17'!$N$54</definedName>
    <definedName name="BoE_ORA_Foreign" localSheetId="62">'May 18'!$N$54</definedName>
    <definedName name="BoE_ORA_Foreign" localSheetId="46">'May 19'!$N$54</definedName>
    <definedName name="BoE_ORA_Foreign" localSheetId="30">'May 20'!$N$54</definedName>
    <definedName name="BoE_ORA_Foreign" localSheetId="14">'May 21'!$N$54</definedName>
    <definedName name="BoE_ORA_Foreign" localSheetId="86">'Nov 16'!$N$54</definedName>
    <definedName name="BoE_ORA_Foreign" localSheetId="70">'Nov 17'!$N$54</definedName>
    <definedName name="BoE_ORA_Foreign" localSheetId="54">'Nov 18'!$N$54</definedName>
    <definedName name="BoE_ORA_Foreign" localSheetId="38">'Nov 19'!$N$54</definedName>
    <definedName name="BoE_ORA_Foreign" localSheetId="22">'Nov 20'!$N$54</definedName>
    <definedName name="BoE_ORA_Foreign" localSheetId="87">'Oct 16'!$N$54</definedName>
    <definedName name="BoE_ORA_Foreign" localSheetId="71">'Oct 17'!$N$54</definedName>
    <definedName name="BoE_ORA_Foreign" localSheetId="55">'Oct 18'!$N$54</definedName>
    <definedName name="BoE_ORA_Foreign" localSheetId="39">'Oct 19'!$N$54</definedName>
    <definedName name="BoE_ORA_Foreign" localSheetId="23">'Oct 20'!$N$54</definedName>
    <definedName name="BoE_ORA_Foreign" localSheetId="7">'Oct 21'!$N$54</definedName>
    <definedName name="BoE_ORA_Foreign" localSheetId="89">'Sep 16'!$N$54</definedName>
    <definedName name="BoE_ORA_Foreign" localSheetId="90">'Sep 16 (old)'!$N$54</definedName>
    <definedName name="BoE_ORA_Foreign" localSheetId="73">'Sep 17'!$N$54</definedName>
    <definedName name="BoE_ORA_Foreign" localSheetId="57">'Sep 18'!$N$54</definedName>
    <definedName name="BoE_ORA_Foreign" localSheetId="41">'Sep 19'!$N$54</definedName>
    <definedName name="BoE_ORA_Foreign" localSheetId="9">'Sep 21'!$N$54</definedName>
    <definedName name="BoE_ORA_Foreign" localSheetId="25">'Sept 20'!$N$54</definedName>
    <definedName name="BoE_ORA_Foreign_Res" localSheetId="96">'Apr 16'!$N$55</definedName>
    <definedName name="BoE_ORA_Foreign_Res" localSheetId="99">'Feb 16'!$N$55</definedName>
    <definedName name="BoE_ORA_Foreign_Res" localSheetId="100">'Jan 16'!$N$55</definedName>
    <definedName name="BoE_Pledged_RA" localSheetId="96">'Apr 16'!$N$146</definedName>
    <definedName name="BoE_Pledged_RA" localSheetId="99">'Feb 16'!$N$146</definedName>
    <definedName name="BoE_Pledged_RA" localSheetId="100">'Jan 16'!$N$146</definedName>
    <definedName name="BoE_RA" localSheetId="96">'Apr 16'!$N$8</definedName>
    <definedName name="BoE_RA" localSheetId="99">'Feb 16'!$N$8</definedName>
    <definedName name="BoE_RA" localSheetId="100">'Jan 16'!$N$8</definedName>
    <definedName name="BoE_RA_as_Collateral" localSheetId="96">'Apr 16'!$N$148</definedName>
    <definedName name="BoE_RA_as_Collateral" localSheetId="99">'Feb 16'!$N$148</definedName>
    <definedName name="BoE_RA_as_Collateral" localSheetId="100">'Jan 16'!$N$148</definedName>
    <definedName name="BoE_Repos_In" localSheetId="96">'Apr 16'!$N$99</definedName>
    <definedName name="BoE_Repos_In" localSheetId="99">'Feb 16'!$N$99</definedName>
    <definedName name="BoE_Repos_In" localSheetId="100">'Jan 16'!$N$99</definedName>
    <definedName name="BoE_Repos_In_1_m" localSheetId="96">'Apr 16'!$N$100</definedName>
    <definedName name="BoE_Repos_In_1_m" localSheetId="99">'Feb 16'!$N$100</definedName>
    <definedName name="BoE_Repos_In_1_m" localSheetId="100">'Jan 16'!$N$100</definedName>
    <definedName name="BoE_Repos_In_1_y" localSheetId="96">'Apr 16'!$N$102</definedName>
    <definedName name="BoE_Repos_In_1_y" localSheetId="99">'Feb 16'!$N$102</definedName>
    <definedName name="BoE_Repos_In_1_y" localSheetId="100">'Jan 16'!$N$102</definedName>
    <definedName name="BoE_Repos_In_3_m" localSheetId="96">'Apr 16'!$N$101</definedName>
    <definedName name="BoE_Repos_In_3_m" localSheetId="99">'Feb 16'!$N$101</definedName>
    <definedName name="BoE_Repos_In_3_m" localSheetId="100">'Jan 16'!$N$101</definedName>
    <definedName name="BoE_Repos_Out" localSheetId="96">'Apr 16'!$N$94</definedName>
    <definedName name="BoE_Repos_Out" localSheetId="99">'Feb 16'!$N$94</definedName>
    <definedName name="BoE_Repos_Out" localSheetId="100">'Jan 16'!$N$94</definedName>
    <definedName name="BoE_Repos_Out_1_m" localSheetId="96">'Apr 16'!$N$95</definedName>
    <definedName name="BoE_Repos_Out_1_m" localSheetId="99">'Feb 16'!$N$95</definedName>
    <definedName name="BoE_Repos_Out_1_m" localSheetId="100">'Jan 16'!$N$95</definedName>
    <definedName name="BoE_Repos_Out_1_y" localSheetId="96">'Apr 16'!$N$97</definedName>
    <definedName name="BoE_Repos_Out_1_y" localSheetId="99">'Feb 16'!$N$97</definedName>
    <definedName name="BoE_Repos_Out_1_y" localSheetId="100">'Jan 16'!$N$97</definedName>
    <definedName name="BoE_Repos_Out_3_m" localSheetId="96">'Apr 16'!$N$96</definedName>
    <definedName name="BoE_Repos_Out_3_m" localSheetId="99">'Feb 16'!$N$96</definedName>
    <definedName name="BoE_Repos_Out_3_m" localSheetId="100">'Jan 16'!$N$96</definedName>
    <definedName name="BoE_SDR" localSheetId="96">'Apr 16'!$N$46</definedName>
    <definedName name="BoE_SDR" localSheetId="91">'Aug 16'!$N$46</definedName>
    <definedName name="BoE_SDR" localSheetId="85">'Dec 16'!$N$46</definedName>
    <definedName name="BoE_SDR" localSheetId="99">'Feb 16'!$N$46</definedName>
    <definedName name="BoE_SDR" localSheetId="100">'Jan 16'!$N$46</definedName>
    <definedName name="BoE_SDR" localSheetId="92">'Jul 16'!$N$46</definedName>
    <definedName name="BoE_SDR" localSheetId="94">'Jun 16'!$N$46</definedName>
    <definedName name="BoE_SDR" localSheetId="98">'Mar 16'!$N$46</definedName>
    <definedName name="BoE_SDR" localSheetId="95">'May 16'!$N$46</definedName>
    <definedName name="BoE_SDR" localSheetId="86">'Nov 16'!$N$46</definedName>
    <definedName name="BoE_SDR" localSheetId="87">'Oct 16'!$N$46</definedName>
    <definedName name="BoE_SDR" localSheetId="89">'Sep 16'!$N$46</definedName>
    <definedName name="BoE_SDR" localSheetId="90">'Sep 16 (old)'!$N$46</definedName>
    <definedName name="BoE_Sec" localSheetId="96">'Apr 16'!$N$12</definedName>
    <definedName name="BoE_Sec" localSheetId="91">'Aug 16'!$N$12</definedName>
    <definedName name="BoE_Sec" localSheetId="85">'Dec 16'!$N$12</definedName>
    <definedName name="BoE_Sec" localSheetId="99">'Feb 16'!$N$12</definedName>
    <definedName name="BoE_Sec" localSheetId="100">'Jan 16'!$N$12</definedName>
    <definedName name="BoE_Sec" localSheetId="92">'Jul 16'!$N$12</definedName>
    <definedName name="BoE_Sec" localSheetId="94">'Jun 16'!$N$12</definedName>
    <definedName name="BoE_Sec" localSheetId="98">'Mar 16'!$N$12</definedName>
    <definedName name="BoE_Sec" localSheetId="95">'May 16'!$N$12</definedName>
    <definedName name="BoE_Sec" localSheetId="86">'Nov 16'!$N$12</definedName>
    <definedName name="BoE_Sec" localSheetId="87">'Oct 16'!$N$12</definedName>
    <definedName name="BoE_Sec" localSheetId="89">'Sep 16'!$N$12</definedName>
    <definedName name="BoE_Sec" localSheetId="90">'Sep 16 (old)'!$N$12</definedName>
    <definedName name="BoE_Sec_as_Collateral" localSheetId="96">'Apr 16'!$N$149</definedName>
    <definedName name="BoE_Sec_as_Collateral" localSheetId="99">'Feb 16'!$N$149</definedName>
    <definedName name="BoE_Sec_as_Collateral" localSheetId="100">'Jan 16'!$N$149</definedName>
    <definedName name="BoE_Short" localSheetId="96">'Apr 16'!$N$81</definedName>
    <definedName name="BoE_Short" localSheetId="99">'Feb 16'!$N$81</definedName>
    <definedName name="BoE_Short" localSheetId="100">'Jan 16'!$N$81</definedName>
    <definedName name="BoE_Short_1_m" localSheetId="96">'Apr 16'!$N$83</definedName>
    <definedName name="BoE_Short_1_m" localSheetId="99">'Feb 16'!$N$83</definedName>
    <definedName name="BoE_Short_1_m" localSheetId="100">'Jan 16'!$N$83</definedName>
    <definedName name="BoE_Short_1_y" localSheetId="96">'Apr 16'!$N$85</definedName>
    <definedName name="BoE_Short_1_y" localSheetId="99">'Feb 16'!$N$85</definedName>
    <definedName name="BoE_Short_1_y" localSheetId="100">'Jan 16'!$N$85</definedName>
    <definedName name="BoE_Short_3_m" localSheetId="96">'Apr 16'!$N$84</definedName>
    <definedName name="BoE_Short_3_m" localSheetId="99">'Feb 16'!$N$84</definedName>
    <definedName name="BoE_Short_3_m" localSheetId="100">'Jan 16'!$N$84</definedName>
    <definedName name="BoE_Short_Long" localSheetId="96">'Apr 16'!$N$79</definedName>
    <definedName name="BoE_Short_Long" localSheetId="99">'Feb 16'!$N$79</definedName>
    <definedName name="BoE_Short_Long" localSheetId="100">'Jan 16'!$N$79</definedName>
    <definedName name="BondLending" localSheetId="96">#REF!</definedName>
    <definedName name="BondLending" localSheetId="79">#REF!</definedName>
    <definedName name="BondLending" localSheetId="63">#REF!</definedName>
    <definedName name="BondLending" localSheetId="47">#REF!</definedName>
    <definedName name="BondLending" localSheetId="31">#REF!</definedName>
    <definedName name="BondLending" localSheetId="15">#REF!</definedName>
    <definedName name="BondLending" localSheetId="91">#REF!</definedName>
    <definedName name="BondLending" localSheetId="74">#REF!</definedName>
    <definedName name="BondLending" localSheetId="58">#REF!</definedName>
    <definedName name="BondLending" localSheetId="42">#REF!</definedName>
    <definedName name="BondLending" localSheetId="26">#REF!</definedName>
    <definedName name="BondLending" localSheetId="10">#REF!</definedName>
    <definedName name="BondLending" localSheetId="85">#REF!</definedName>
    <definedName name="BondLending" localSheetId="69">#REF!</definedName>
    <definedName name="BondLending" localSheetId="53">#REF!</definedName>
    <definedName name="BondLending" localSheetId="37">#REF!</definedName>
    <definedName name="BondLending" localSheetId="21">#REF!</definedName>
    <definedName name="BondLending" localSheetId="99">#REF!</definedName>
    <definedName name="BondLending" localSheetId="82">#REF!</definedName>
    <definedName name="BondLending" localSheetId="66">#REF!</definedName>
    <definedName name="BondLending" localSheetId="50">#REF!</definedName>
    <definedName name="BondLending" localSheetId="34">#REF!</definedName>
    <definedName name="BondLending" localSheetId="18">#REF!</definedName>
    <definedName name="BondLending" localSheetId="100">#REF!</definedName>
    <definedName name="BondLending" localSheetId="67">#REF!</definedName>
    <definedName name="BondLending" localSheetId="51">#REF!</definedName>
    <definedName name="BondLending" localSheetId="35">#REF!</definedName>
    <definedName name="BondLending" localSheetId="19">#REF!</definedName>
    <definedName name="BondLending" localSheetId="92">#REF!</definedName>
    <definedName name="BondLending" localSheetId="75">#REF!</definedName>
    <definedName name="BondLending" localSheetId="59">#REF!</definedName>
    <definedName name="BondLending" localSheetId="43">#REF!</definedName>
    <definedName name="BondLending" localSheetId="27">#REF!</definedName>
    <definedName name="BondLending" localSheetId="11">#REF!</definedName>
    <definedName name="BondLending" localSheetId="94">#REF!</definedName>
    <definedName name="BondLending" localSheetId="77">#REF!</definedName>
    <definedName name="BondLending" localSheetId="61">#REF!</definedName>
    <definedName name="BondLending" localSheetId="45">#REF!</definedName>
    <definedName name="BondLending" localSheetId="13">#REF!</definedName>
    <definedName name="BondLending" localSheetId="29">#REF!</definedName>
    <definedName name="BondLending" localSheetId="81">#REF!</definedName>
    <definedName name="BondLending" localSheetId="65">#REF!</definedName>
    <definedName name="BondLending" localSheetId="49">#REF!</definedName>
    <definedName name="BondLending" localSheetId="33">#REF!</definedName>
    <definedName name="BondLending" localSheetId="17">#REF!</definedName>
    <definedName name="BondLending" localSheetId="78">#REF!</definedName>
    <definedName name="BondLending" localSheetId="62">#REF!</definedName>
    <definedName name="BondLending" localSheetId="46">#REF!</definedName>
    <definedName name="BondLending" localSheetId="30">#REF!</definedName>
    <definedName name="BondLending" localSheetId="14">#REF!</definedName>
    <definedName name="BondLending" localSheetId="86">#REF!</definedName>
    <definedName name="BondLending" localSheetId="70">#REF!</definedName>
    <definedName name="BondLending" localSheetId="54">#REF!</definedName>
    <definedName name="BondLending" localSheetId="38">#REF!</definedName>
    <definedName name="BondLending" localSheetId="22">#REF!</definedName>
    <definedName name="BondLending" localSheetId="87">#REF!</definedName>
    <definedName name="BondLending" localSheetId="71">#REF!</definedName>
    <definedName name="BondLending" localSheetId="55">#REF!</definedName>
    <definedName name="BondLending" localSheetId="39">#REF!</definedName>
    <definedName name="BondLending" localSheetId="23">#REF!</definedName>
    <definedName name="BondLending" localSheetId="7">#REF!</definedName>
    <definedName name="BondLending" localSheetId="97">#REF!</definedName>
    <definedName name="BondLending" localSheetId="80">#REF!</definedName>
    <definedName name="BondLending" localSheetId="64">#REF!</definedName>
    <definedName name="BondLending" localSheetId="48">#REF!</definedName>
    <definedName name="BondLending" localSheetId="32">#REF!</definedName>
    <definedName name="BondLending" localSheetId="16">#REF!</definedName>
    <definedName name="BondLending" localSheetId="93">#REF!</definedName>
    <definedName name="BondLending" localSheetId="76">#REF!</definedName>
    <definedName name="BondLending" localSheetId="60">#REF!</definedName>
    <definedName name="BondLending" localSheetId="44">#REF!</definedName>
    <definedName name="BondLending" localSheetId="28">#REF!</definedName>
    <definedName name="BondLending" localSheetId="12">#REF!</definedName>
    <definedName name="BondLending" localSheetId="88">#REF!</definedName>
    <definedName name="BondLending" localSheetId="72">#REF!</definedName>
    <definedName name="BondLending" localSheetId="56">#REF!</definedName>
    <definedName name="BondLending" localSheetId="40">#REF!</definedName>
    <definedName name="BondLending" localSheetId="24">#REF!</definedName>
    <definedName name="BondLending" localSheetId="8">#REF!</definedName>
    <definedName name="BondLending" localSheetId="84">#REF!</definedName>
    <definedName name="BondLending" localSheetId="68">#REF!</definedName>
    <definedName name="BondLending" localSheetId="52">#REF!</definedName>
    <definedName name="BondLending" localSheetId="36">#REF!</definedName>
    <definedName name="BondLending" localSheetId="20">#REF!</definedName>
    <definedName name="BondLending" localSheetId="89">#REF!</definedName>
    <definedName name="BondLending" localSheetId="90">#REF!</definedName>
    <definedName name="BondLending" localSheetId="73">#REF!</definedName>
    <definedName name="BondLending" localSheetId="57">#REF!</definedName>
    <definedName name="BondLending" localSheetId="41">#REF!</definedName>
    <definedName name="BondLending" localSheetId="9">#REF!</definedName>
    <definedName name="BondLending" localSheetId="25">#REF!</definedName>
    <definedName name="BondLending" localSheetId="6">#REF!</definedName>
    <definedName name="BondLending">#REF!</definedName>
    <definedName name="C_" localSheetId="96">#REF!</definedName>
    <definedName name="C_" localSheetId="79">#REF!</definedName>
    <definedName name="C_" localSheetId="63">#REF!</definedName>
    <definedName name="C_" localSheetId="47">#REF!</definedName>
    <definedName name="C_" localSheetId="31">#REF!</definedName>
    <definedName name="C_" localSheetId="15">#REF!</definedName>
    <definedName name="C_" localSheetId="91">#REF!</definedName>
    <definedName name="C_" localSheetId="74">#REF!</definedName>
    <definedName name="C_" localSheetId="58">#REF!</definedName>
    <definedName name="C_" localSheetId="42">#REF!</definedName>
    <definedName name="C_" localSheetId="26">#REF!</definedName>
    <definedName name="C_" localSheetId="10">#REF!</definedName>
    <definedName name="C_" localSheetId="85">#REF!</definedName>
    <definedName name="C_" localSheetId="69">#REF!</definedName>
    <definedName name="C_" localSheetId="53">#REF!</definedName>
    <definedName name="C_" localSheetId="37">#REF!</definedName>
    <definedName name="C_" localSheetId="21">#REF!</definedName>
    <definedName name="C_" localSheetId="99">#REF!</definedName>
    <definedName name="C_" localSheetId="82">#REF!</definedName>
    <definedName name="C_" localSheetId="66">#REF!</definedName>
    <definedName name="C_" localSheetId="50">#REF!</definedName>
    <definedName name="C_" localSheetId="34">#REF!</definedName>
    <definedName name="C_" localSheetId="18">#REF!</definedName>
    <definedName name="C_" localSheetId="100">#REF!</definedName>
    <definedName name="C_" localSheetId="67">#REF!</definedName>
    <definedName name="C_" localSheetId="51">#REF!</definedName>
    <definedName name="C_" localSheetId="35">#REF!</definedName>
    <definedName name="C_" localSheetId="19">#REF!</definedName>
    <definedName name="C_" localSheetId="92">#REF!</definedName>
    <definedName name="C_" localSheetId="75">#REF!</definedName>
    <definedName name="C_" localSheetId="59">#REF!</definedName>
    <definedName name="C_" localSheetId="43">#REF!</definedName>
    <definedName name="C_" localSheetId="27">#REF!</definedName>
    <definedName name="C_" localSheetId="11">#REF!</definedName>
    <definedName name="C_" localSheetId="94">#REF!</definedName>
    <definedName name="C_" localSheetId="77">#REF!</definedName>
    <definedName name="C_" localSheetId="61">#REF!</definedName>
    <definedName name="C_" localSheetId="45">#REF!</definedName>
    <definedName name="C_" localSheetId="13">#REF!</definedName>
    <definedName name="C_" localSheetId="29">#REF!</definedName>
    <definedName name="C_" localSheetId="81">#REF!</definedName>
    <definedName name="C_" localSheetId="65">#REF!</definedName>
    <definedName name="C_" localSheetId="49">#REF!</definedName>
    <definedName name="C_" localSheetId="33">#REF!</definedName>
    <definedName name="C_" localSheetId="17">#REF!</definedName>
    <definedName name="C_" localSheetId="78">#REF!</definedName>
    <definedName name="C_" localSheetId="62">#REF!</definedName>
    <definedName name="C_" localSheetId="46">#REF!</definedName>
    <definedName name="C_" localSheetId="30">#REF!</definedName>
    <definedName name="C_" localSheetId="14">#REF!</definedName>
    <definedName name="C_" localSheetId="86">#REF!</definedName>
    <definedName name="C_" localSheetId="70">#REF!</definedName>
    <definedName name="C_" localSheetId="54">#REF!</definedName>
    <definedName name="C_" localSheetId="38">#REF!</definedName>
    <definedName name="C_" localSheetId="22">#REF!</definedName>
    <definedName name="C_" localSheetId="87">#REF!</definedName>
    <definedName name="C_" localSheetId="71">#REF!</definedName>
    <definedName name="C_" localSheetId="55">#REF!</definedName>
    <definedName name="C_" localSheetId="39">#REF!</definedName>
    <definedName name="C_" localSheetId="23">#REF!</definedName>
    <definedName name="C_" localSheetId="7">#REF!</definedName>
    <definedName name="C_" localSheetId="97">#REF!</definedName>
    <definedName name="C_" localSheetId="80">#REF!</definedName>
    <definedName name="C_" localSheetId="64">#REF!</definedName>
    <definedName name="C_" localSheetId="48">#REF!</definedName>
    <definedName name="C_" localSheetId="32">#REF!</definedName>
    <definedName name="C_" localSheetId="16">#REF!</definedName>
    <definedName name="C_" localSheetId="93">#REF!</definedName>
    <definedName name="C_" localSheetId="76">#REF!</definedName>
    <definedName name="C_" localSheetId="60">#REF!</definedName>
    <definedName name="C_" localSheetId="44">#REF!</definedName>
    <definedName name="C_" localSheetId="28">#REF!</definedName>
    <definedName name="C_" localSheetId="12">#REF!</definedName>
    <definedName name="C_" localSheetId="88">#REF!</definedName>
    <definedName name="C_" localSheetId="72">#REF!</definedName>
    <definedName name="C_" localSheetId="56">#REF!</definedName>
    <definedName name="C_" localSheetId="40">#REF!</definedName>
    <definedName name="C_" localSheetId="24">#REF!</definedName>
    <definedName name="C_" localSheetId="8">#REF!</definedName>
    <definedName name="C_" localSheetId="84">#REF!</definedName>
    <definedName name="C_" localSheetId="68">#REF!</definedName>
    <definedName name="C_" localSheetId="52">#REF!</definedName>
    <definedName name="C_" localSheetId="36">#REF!</definedName>
    <definedName name="C_" localSheetId="20">#REF!</definedName>
    <definedName name="C_" localSheetId="89">#REF!</definedName>
    <definedName name="C_" localSheetId="90">#REF!</definedName>
    <definedName name="C_" localSheetId="73">#REF!</definedName>
    <definedName name="C_" localSheetId="57">#REF!</definedName>
    <definedName name="C_" localSheetId="41">#REF!</definedName>
    <definedName name="C_" localSheetId="9">#REF!</definedName>
    <definedName name="C_" localSheetId="25">#REF!</definedName>
    <definedName name="C_" localSheetId="6">#REF!</definedName>
    <definedName name="C_">#REF!</definedName>
    <definedName name="C___" localSheetId="96">#REF!</definedName>
    <definedName name="C___" localSheetId="79">#REF!</definedName>
    <definedName name="C___" localSheetId="63">#REF!</definedName>
    <definedName name="C___" localSheetId="47">#REF!</definedName>
    <definedName name="C___" localSheetId="31">#REF!</definedName>
    <definedName name="C___" localSheetId="15">#REF!</definedName>
    <definedName name="C___" localSheetId="91">#REF!</definedName>
    <definedName name="C___" localSheetId="74">#REF!</definedName>
    <definedName name="C___" localSheetId="58">#REF!</definedName>
    <definedName name="C___" localSheetId="42">#REF!</definedName>
    <definedName name="C___" localSheetId="26">#REF!</definedName>
    <definedName name="C___" localSheetId="10">#REF!</definedName>
    <definedName name="C___" localSheetId="85">#REF!</definedName>
    <definedName name="C___" localSheetId="69">#REF!</definedName>
    <definedName name="C___" localSheetId="53">#REF!</definedName>
    <definedName name="C___" localSheetId="37">#REF!</definedName>
    <definedName name="C___" localSheetId="21">#REF!</definedName>
    <definedName name="C___" localSheetId="99">#REF!</definedName>
    <definedName name="C___" localSheetId="82">#REF!</definedName>
    <definedName name="C___" localSheetId="66">#REF!</definedName>
    <definedName name="C___" localSheetId="50">#REF!</definedName>
    <definedName name="C___" localSheetId="34">#REF!</definedName>
    <definedName name="C___" localSheetId="18">#REF!</definedName>
    <definedName name="C___" localSheetId="100">#REF!</definedName>
    <definedName name="C___" localSheetId="67">#REF!</definedName>
    <definedName name="C___" localSheetId="51">#REF!</definedName>
    <definedName name="C___" localSheetId="35">#REF!</definedName>
    <definedName name="C___" localSheetId="19">#REF!</definedName>
    <definedName name="C___" localSheetId="92">#REF!</definedName>
    <definedName name="C___" localSheetId="75">#REF!</definedName>
    <definedName name="C___" localSheetId="59">#REF!</definedName>
    <definedName name="C___" localSheetId="43">#REF!</definedName>
    <definedName name="C___" localSheetId="27">#REF!</definedName>
    <definedName name="C___" localSheetId="11">#REF!</definedName>
    <definedName name="C___" localSheetId="94">#REF!</definedName>
    <definedName name="C___" localSheetId="77">#REF!</definedName>
    <definedName name="C___" localSheetId="61">#REF!</definedName>
    <definedName name="C___" localSheetId="45">#REF!</definedName>
    <definedName name="C___" localSheetId="13">#REF!</definedName>
    <definedName name="C___" localSheetId="29">#REF!</definedName>
    <definedName name="C___" localSheetId="81">#REF!</definedName>
    <definedName name="C___" localSheetId="65">#REF!</definedName>
    <definedName name="C___" localSheetId="49">#REF!</definedName>
    <definedName name="C___" localSheetId="33">#REF!</definedName>
    <definedName name="C___" localSheetId="17">#REF!</definedName>
    <definedName name="C___" localSheetId="78">#REF!</definedName>
    <definedName name="C___" localSheetId="62">#REF!</definedName>
    <definedName name="C___" localSheetId="46">#REF!</definedName>
    <definedName name="C___" localSheetId="30">#REF!</definedName>
    <definedName name="C___" localSheetId="14">#REF!</definedName>
    <definedName name="C___" localSheetId="86">#REF!</definedName>
    <definedName name="C___" localSheetId="70">#REF!</definedName>
    <definedName name="C___" localSheetId="54">#REF!</definedName>
    <definedName name="C___" localSheetId="38">#REF!</definedName>
    <definedName name="C___" localSheetId="22">#REF!</definedName>
    <definedName name="C___" localSheetId="87">#REF!</definedName>
    <definedName name="C___" localSheetId="71">#REF!</definedName>
    <definedName name="C___" localSheetId="55">#REF!</definedName>
    <definedName name="C___" localSheetId="39">#REF!</definedName>
    <definedName name="C___" localSheetId="23">#REF!</definedName>
    <definedName name="C___" localSheetId="7">#REF!</definedName>
    <definedName name="C___" localSheetId="97">#REF!</definedName>
    <definedName name="C___" localSheetId="80">#REF!</definedName>
    <definedName name="C___" localSheetId="64">#REF!</definedName>
    <definedName name="C___" localSheetId="48">#REF!</definedName>
    <definedName name="C___" localSheetId="32">#REF!</definedName>
    <definedName name="C___" localSheetId="16">#REF!</definedName>
    <definedName name="C___" localSheetId="93">#REF!</definedName>
    <definedName name="C___" localSheetId="76">#REF!</definedName>
    <definedName name="C___" localSheetId="60">#REF!</definedName>
    <definedName name="C___" localSheetId="44">#REF!</definedName>
    <definedName name="C___" localSheetId="28">#REF!</definedName>
    <definedName name="C___" localSheetId="12">#REF!</definedName>
    <definedName name="C___" localSheetId="88">#REF!</definedName>
    <definedName name="C___" localSheetId="72">#REF!</definedName>
    <definedName name="C___" localSheetId="56">#REF!</definedName>
    <definedName name="C___" localSheetId="40">#REF!</definedName>
    <definedName name="C___" localSheetId="24">#REF!</definedName>
    <definedName name="C___" localSheetId="8">#REF!</definedName>
    <definedName name="C___" localSheetId="84">#REF!</definedName>
    <definedName name="C___" localSheetId="68">#REF!</definedName>
    <definedName name="C___" localSheetId="52">#REF!</definedName>
    <definedName name="C___" localSheetId="36">#REF!</definedName>
    <definedName name="C___" localSheetId="20">#REF!</definedName>
    <definedName name="C___" localSheetId="89">#REF!</definedName>
    <definedName name="C___" localSheetId="90">#REF!</definedName>
    <definedName name="C___" localSheetId="73">#REF!</definedName>
    <definedName name="C___" localSheetId="57">#REF!</definedName>
    <definedName name="C___" localSheetId="41">#REF!</definedName>
    <definedName name="C___" localSheetId="9">#REF!</definedName>
    <definedName name="C___" localSheetId="25">#REF!</definedName>
    <definedName name="C___" localSheetId="6">#REF!</definedName>
    <definedName name="C___">#REF!</definedName>
    <definedName name="Choices_Wrapper" localSheetId="96">[1]!Choices_Wrapper</definedName>
    <definedName name="Choices_Wrapper" localSheetId="79">[1]!Choices_Wrapper</definedName>
    <definedName name="Choices_Wrapper" localSheetId="63">[1]!Choices_Wrapper</definedName>
    <definedName name="Choices_Wrapper" localSheetId="47">[1]!Choices_Wrapper</definedName>
    <definedName name="Choices_Wrapper" localSheetId="31">[1]!Choices_Wrapper</definedName>
    <definedName name="Choices_Wrapper" localSheetId="15">[1]!Choices_Wrapper</definedName>
    <definedName name="Choices_Wrapper" localSheetId="91">[1]!Choices_Wrapper</definedName>
    <definedName name="Choices_Wrapper" localSheetId="74">[1]!Choices_Wrapper</definedName>
    <definedName name="Choices_Wrapper" localSheetId="58">[1]!Choices_Wrapper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85">[2]!Choices_Wrapper</definedName>
    <definedName name="Choices_Wrapper" localSheetId="69">[1]!Choices_Wrapper</definedName>
    <definedName name="Choices_Wrapper" localSheetId="53">[1]!Choices_Wrapper</definedName>
    <definedName name="Choices_Wrapper" localSheetId="37">[1]!Choices_Wrapper</definedName>
    <definedName name="Choices_Wrapper" localSheetId="21">[1]!Choices_Wrapper</definedName>
    <definedName name="Choices_Wrapper" localSheetId="99">[1]!Choices_Wrapper</definedName>
    <definedName name="Choices_Wrapper" localSheetId="82">[1]!Choices_Wrapper</definedName>
    <definedName name="Choices_Wrapper" localSheetId="66">[1]!Choices_Wrapper</definedName>
    <definedName name="Choices_Wrapper" localSheetId="50">[1]!Choices_Wrapper</definedName>
    <definedName name="Choices_Wrapper" localSheetId="34">[1]!Choices_Wrapper</definedName>
    <definedName name="Choices_Wrapper" localSheetId="18">[1]!Choices_Wrapper</definedName>
    <definedName name="Choices_Wrapper" localSheetId="100">[1]!Choices_Wrapper</definedName>
    <definedName name="Choices_Wrapper" localSheetId="67">[1]!Choices_Wrapper</definedName>
    <definedName name="Choices_Wrapper" localSheetId="51">[1]!Choices_Wrapper</definedName>
    <definedName name="Choices_Wrapper" localSheetId="35">[1]!Choices_Wrapper</definedName>
    <definedName name="Choices_Wrapper" localSheetId="19">[1]!Choices_Wrapper</definedName>
    <definedName name="Choices_Wrapper" localSheetId="92">[1]!Choices_Wrapper</definedName>
    <definedName name="Choices_Wrapper" localSheetId="75">[1]!Choices_Wrapper</definedName>
    <definedName name="Choices_Wrapper" localSheetId="59">[1]!Choices_Wrapper</definedName>
    <definedName name="Choices_Wrapper" localSheetId="43">[1]!Choices_Wrapper</definedName>
    <definedName name="Choices_Wrapper" localSheetId="27">[1]!Choices_Wrapper</definedName>
    <definedName name="Choices_Wrapper" localSheetId="11">[1]!Choices_Wrapper</definedName>
    <definedName name="Choices_Wrapper" localSheetId="94">[1]!Choices_Wrapper</definedName>
    <definedName name="Choices_Wrapper" localSheetId="77">[1]!Choices_Wrapper</definedName>
    <definedName name="Choices_Wrapper" localSheetId="61">[1]!Choices_Wrapper</definedName>
    <definedName name="Choices_Wrapper" localSheetId="45">[1]!Choices_Wrapper</definedName>
    <definedName name="Choices_Wrapper" localSheetId="13">[1]!Choices_Wrapper</definedName>
    <definedName name="Choices_Wrapper" localSheetId="29">[1]!Choices_Wrapper</definedName>
    <definedName name="Choices_Wrapper" localSheetId="81">[1]!Choices_Wrapper</definedName>
    <definedName name="Choices_Wrapper" localSheetId="65">[1]!Choices_Wrapper</definedName>
    <definedName name="Choices_Wrapper" localSheetId="49">[1]!Choices_Wrapper</definedName>
    <definedName name="Choices_Wrapper" localSheetId="33">[1]!Choices_Wrapper</definedName>
    <definedName name="Choices_Wrapper" localSheetId="17">[1]!Choices_Wrapper</definedName>
    <definedName name="Choices_Wrapper" localSheetId="78">[1]!Choices_Wrapper</definedName>
    <definedName name="Choices_Wrapper" localSheetId="62">[1]!Choices_Wrapper</definedName>
    <definedName name="Choices_Wrapper" localSheetId="46">[1]!Choices_Wrapper</definedName>
    <definedName name="Choices_Wrapper" localSheetId="30">[1]!Choices_Wrapper</definedName>
    <definedName name="Choices_Wrapper" localSheetId="14">[1]!Choices_Wrapper</definedName>
    <definedName name="Choices_Wrapper" localSheetId="86">[2]!Choices_Wrapper</definedName>
    <definedName name="Choices_Wrapper" localSheetId="70">[1]!Choices_Wrapper</definedName>
    <definedName name="Choices_Wrapper" localSheetId="54">[1]!Choices_Wrapper</definedName>
    <definedName name="Choices_Wrapper" localSheetId="38">[1]!Choices_Wrapper</definedName>
    <definedName name="Choices_Wrapper" localSheetId="22">[1]!Choices_Wrapper</definedName>
    <definedName name="Choices_Wrapper" localSheetId="87">[2]!Choices_Wrapper</definedName>
    <definedName name="Choices_Wrapper" localSheetId="71">[1]!Choices_Wrapper</definedName>
    <definedName name="Choices_Wrapper" localSheetId="55">[1]!Choices_Wrapper</definedName>
    <definedName name="Choices_Wrapper" localSheetId="39">[1]!Choices_Wrapper</definedName>
    <definedName name="Choices_Wrapper" localSheetId="23">[1]!Choices_Wrapper</definedName>
    <definedName name="Choices_Wrapper" localSheetId="7">[1]!Choices_Wrapper</definedName>
    <definedName name="Choices_Wrapper" localSheetId="97">[1]!Choices_Wrapper</definedName>
    <definedName name="Choices_Wrapper" localSheetId="80">[1]!Choices_Wrapper</definedName>
    <definedName name="Choices_Wrapper" localSheetId="64">[1]!Choices_Wrapper</definedName>
    <definedName name="Choices_Wrapper" localSheetId="48">[1]!Choices_Wrapper</definedName>
    <definedName name="Choices_Wrapper" localSheetId="32">[1]!Choices_Wrapper</definedName>
    <definedName name="Choices_Wrapper" localSheetId="16">[1]!Choices_Wrapper</definedName>
    <definedName name="Choices_Wrapper" localSheetId="93">[1]!Choices_Wrapper</definedName>
    <definedName name="Choices_Wrapper" localSheetId="76">[1]!Choices_Wrapper</definedName>
    <definedName name="Choices_Wrapper" localSheetId="60">[1]!Choices_Wrapper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88">[1]!Choices_Wrapper</definedName>
    <definedName name="Choices_Wrapper" localSheetId="72">[1]!Choices_Wrapper</definedName>
    <definedName name="Choices_Wrapper" localSheetId="56">[1]!Choices_Wrapper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84">[1]!Choices_Wrapper</definedName>
    <definedName name="Choices_Wrapper" localSheetId="68">[1]!Choices_Wrapper</definedName>
    <definedName name="Choices_Wrapper" localSheetId="52">[1]!Choices_Wrapper</definedName>
    <definedName name="Choices_Wrapper" localSheetId="36">[1]!Choices_Wrapper</definedName>
    <definedName name="Choices_Wrapper" localSheetId="20">[1]!Choices_Wrapper</definedName>
    <definedName name="Choices_Wrapper" localSheetId="89">[2]!Choices_Wrapper</definedName>
    <definedName name="Choices_Wrapper" localSheetId="90">[1]!Choices_Wrapper</definedName>
    <definedName name="Choices_Wrapper" localSheetId="73">[1]!Choices_Wrapper</definedName>
    <definedName name="Choices_Wrapper" localSheetId="57">[1]!Choices_Wrapper</definedName>
    <definedName name="Choices_Wrapper" localSheetId="41">[1]!Choices_Wrapper</definedName>
    <definedName name="Choices_Wrapper" localSheetId="9">[1]!Choices_Wrapper</definedName>
    <definedName name="Choices_Wrapper" localSheetId="25">[1]!Choices_Wrapper</definedName>
    <definedName name="Choices_Wrapper" localSheetId="3">[2]!Choices_Wrapper</definedName>
    <definedName name="Choices_Wrapper" localSheetId="6">[2]!Choices_Wrapper</definedName>
    <definedName name="Choices_Wrapper">[1]!Choices_Wrapper</definedName>
    <definedName name="CP" localSheetId="96">#REF!</definedName>
    <definedName name="CP" localSheetId="79">#REF!</definedName>
    <definedName name="CP" localSheetId="63">#REF!</definedName>
    <definedName name="CP" localSheetId="47">#REF!</definedName>
    <definedName name="CP" localSheetId="31">#REF!</definedName>
    <definedName name="CP" localSheetId="15">#REF!</definedName>
    <definedName name="CP" localSheetId="91">#REF!</definedName>
    <definedName name="CP" localSheetId="74">#REF!</definedName>
    <definedName name="CP" localSheetId="58">#REF!</definedName>
    <definedName name="CP" localSheetId="42">#REF!</definedName>
    <definedName name="CP" localSheetId="26">#REF!</definedName>
    <definedName name="CP" localSheetId="10">#REF!</definedName>
    <definedName name="CP" localSheetId="85">#REF!</definedName>
    <definedName name="CP" localSheetId="69">#REF!</definedName>
    <definedName name="CP" localSheetId="53">#REF!</definedName>
    <definedName name="CP" localSheetId="37">#REF!</definedName>
    <definedName name="CP" localSheetId="21">#REF!</definedName>
    <definedName name="CP" localSheetId="99">#REF!</definedName>
    <definedName name="CP" localSheetId="82">#REF!</definedName>
    <definedName name="CP" localSheetId="66">#REF!</definedName>
    <definedName name="CP" localSheetId="50">#REF!</definedName>
    <definedName name="CP" localSheetId="34">#REF!</definedName>
    <definedName name="CP" localSheetId="18">#REF!</definedName>
    <definedName name="CP" localSheetId="100">#REF!</definedName>
    <definedName name="CP" localSheetId="67">#REF!</definedName>
    <definedName name="CP" localSheetId="51">#REF!</definedName>
    <definedName name="CP" localSheetId="35">#REF!</definedName>
    <definedName name="CP" localSheetId="19">#REF!</definedName>
    <definedName name="CP" localSheetId="92">#REF!</definedName>
    <definedName name="CP" localSheetId="75">#REF!</definedName>
    <definedName name="CP" localSheetId="59">#REF!</definedName>
    <definedName name="CP" localSheetId="43">#REF!</definedName>
    <definedName name="CP" localSheetId="27">#REF!</definedName>
    <definedName name="CP" localSheetId="11">#REF!</definedName>
    <definedName name="CP" localSheetId="94">#REF!</definedName>
    <definedName name="CP" localSheetId="77">#REF!</definedName>
    <definedName name="CP" localSheetId="61">#REF!</definedName>
    <definedName name="CP" localSheetId="45">#REF!</definedName>
    <definedName name="CP" localSheetId="13">#REF!</definedName>
    <definedName name="CP" localSheetId="29">#REF!</definedName>
    <definedName name="CP" localSheetId="81">#REF!</definedName>
    <definedName name="CP" localSheetId="65">#REF!</definedName>
    <definedName name="CP" localSheetId="49">#REF!</definedName>
    <definedName name="CP" localSheetId="33">#REF!</definedName>
    <definedName name="CP" localSheetId="17">#REF!</definedName>
    <definedName name="CP" localSheetId="78">#REF!</definedName>
    <definedName name="CP" localSheetId="62">#REF!</definedName>
    <definedName name="CP" localSheetId="46">#REF!</definedName>
    <definedName name="CP" localSheetId="30">#REF!</definedName>
    <definedName name="CP" localSheetId="14">#REF!</definedName>
    <definedName name="CP" localSheetId="86">#REF!</definedName>
    <definedName name="CP" localSheetId="70">#REF!</definedName>
    <definedName name="CP" localSheetId="54">#REF!</definedName>
    <definedName name="CP" localSheetId="38">#REF!</definedName>
    <definedName name="CP" localSheetId="22">#REF!</definedName>
    <definedName name="CP" localSheetId="87">#REF!</definedName>
    <definedName name="CP" localSheetId="71">#REF!</definedName>
    <definedName name="CP" localSheetId="55">#REF!</definedName>
    <definedName name="CP" localSheetId="39">#REF!</definedName>
    <definedName name="CP" localSheetId="23">#REF!</definedName>
    <definedName name="CP" localSheetId="7">#REF!</definedName>
    <definedName name="CP" localSheetId="97">#REF!</definedName>
    <definedName name="CP" localSheetId="80">#REF!</definedName>
    <definedName name="CP" localSheetId="64">#REF!</definedName>
    <definedName name="CP" localSheetId="48">#REF!</definedName>
    <definedName name="CP" localSheetId="32">#REF!</definedName>
    <definedName name="CP" localSheetId="16">#REF!</definedName>
    <definedName name="CP" localSheetId="93">#REF!</definedName>
    <definedName name="CP" localSheetId="76">#REF!</definedName>
    <definedName name="CP" localSheetId="60">#REF!</definedName>
    <definedName name="CP" localSheetId="44">#REF!</definedName>
    <definedName name="CP" localSheetId="28">#REF!</definedName>
    <definedName name="CP" localSheetId="12">#REF!</definedName>
    <definedName name="CP" localSheetId="88">#REF!</definedName>
    <definedName name="CP" localSheetId="72">#REF!</definedName>
    <definedName name="CP" localSheetId="56">#REF!</definedName>
    <definedName name="CP" localSheetId="40">#REF!</definedName>
    <definedName name="CP" localSheetId="24">#REF!</definedName>
    <definedName name="CP" localSheetId="8">#REF!</definedName>
    <definedName name="CP" localSheetId="84">#REF!</definedName>
    <definedName name="CP" localSheetId="68">#REF!</definedName>
    <definedName name="CP" localSheetId="52">#REF!</definedName>
    <definedName name="CP" localSheetId="36">#REF!</definedName>
    <definedName name="CP" localSheetId="20">#REF!</definedName>
    <definedName name="CP" localSheetId="89">#REF!</definedName>
    <definedName name="CP" localSheetId="90">#REF!</definedName>
    <definedName name="CP" localSheetId="73">#REF!</definedName>
    <definedName name="CP" localSheetId="57">#REF!</definedName>
    <definedName name="CP" localSheetId="41">#REF!</definedName>
    <definedName name="CP" localSheetId="9">#REF!</definedName>
    <definedName name="CP" localSheetId="25">#REF!</definedName>
    <definedName name="CP" localSheetId="6">#REF!</definedName>
    <definedName name="CP">#REF!</definedName>
    <definedName name="CurrencyHoldings" localSheetId="96">#REF!</definedName>
    <definedName name="CurrencyHoldings" localSheetId="79">#REF!</definedName>
    <definedName name="CurrencyHoldings" localSheetId="63">#REF!</definedName>
    <definedName name="CurrencyHoldings" localSheetId="47">#REF!</definedName>
    <definedName name="CurrencyHoldings" localSheetId="31">#REF!</definedName>
    <definedName name="CurrencyHoldings" localSheetId="15">#REF!</definedName>
    <definedName name="CurrencyHoldings" localSheetId="91">#REF!</definedName>
    <definedName name="CurrencyHoldings" localSheetId="74">#REF!</definedName>
    <definedName name="CurrencyHoldings" localSheetId="58">#REF!</definedName>
    <definedName name="CurrencyHoldings" localSheetId="42">#REF!</definedName>
    <definedName name="CurrencyHoldings" localSheetId="26">#REF!</definedName>
    <definedName name="CurrencyHoldings" localSheetId="10">#REF!</definedName>
    <definedName name="CurrencyHoldings" localSheetId="85">#REF!</definedName>
    <definedName name="CurrencyHoldings" localSheetId="69">#REF!</definedName>
    <definedName name="CurrencyHoldings" localSheetId="53">#REF!</definedName>
    <definedName name="CurrencyHoldings" localSheetId="37">#REF!</definedName>
    <definedName name="CurrencyHoldings" localSheetId="21">#REF!</definedName>
    <definedName name="CurrencyHoldings" localSheetId="99">#REF!</definedName>
    <definedName name="CurrencyHoldings" localSheetId="82">#REF!</definedName>
    <definedName name="CurrencyHoldings" localSheetId="66">#REF!</definedName>
    <definedName name="CurrencyHoldings" localSheetId="50">#REF!</definedName>
    <definedName name="CurrencyHoldings" localSheetId="34">#REF!</definedName>
    <definedName name="CurrencyHoldings" localSheetId="18">#REF!</definedName>
    <definedName name="CurrencyHoldings" localSheetId="100">#REF!</definedName>
    <definedName name="CurrencyHoldings" localSheetId="67">#REF!</definedName>
    <definedName name="CurrencyHoldings" localSheetId="51">#REF!</definedName>
    <definedName name="CurrencyHoldings" localSheetId="35">#REF!</definedName>
    <definedName name="CurrencyHoldings" localSheetId="19">#REF!</definedName>
    <definedName name="CurrencyHoldings" localSheetId="92">#REF!</definedName>
    <definedName name="CurrencyHoldings" localSheetId="75">#REF!</definedName>
    <definedName name="CurrencyHoldings" localSheetId="59">#REF!</definedName>
    <definedName name="CurrencyHoldings" localSheetId="43">#REF!</definedName>
    <definedName name="CurrencyHoldings" localSheetId="27">#REF!</definedName>
    <definedName name="CurrencyHoldings" localSheetId="11">#REF!</definedName>
    <definedName name="CurrencyHoldings" localSheetId="94">#REF!</definedName>
    <definedName name="CurrencyHoldings" localSheetId="77">#REF!</definedName>
    <definedName name="CurrencyHoldings" localSheetId="61">#REF!</definedName>
    <definedName name="CurrencyHoldings" localSheetId="45">#REF!</definedName>
    <definedName name="CurrencyHoldings" localSheetId="13">#REF!</definedName>
    <definedName name="CurrencyHoldings" localSheetId="29">#REF!</definedName>
    <definedName name="CurrencyHoldings" localSheetId="81">#REF!</definedName>
    <definedName name="CurrencyHoldings" localSheetId="65">#REF!</definedName>
    <definedName name="CurrencyHoldings" localSheetId="49">#REF!</definedName>
    <definedName name="CurrencyHoldings" localSheetId="33">#REF!</definedName>
    <definedName name="CurrencyHoldings" localSheetId="17">#REF!</definedName>
    <definedName name="CurrencyHoldings" localSheetId="78">#REF!</definedName>
    <definedName name="CurrencyHoldings" localSheetId="62">#REF!</definedName>
    <definedName name="CurrencyHoldings" localSheetId="46">#REF!</definedName>
    <definedName name="CurrencyHoldings" localSheetId="30">#REF!</definedName>
    <definedName name="CurrencyHoldings" localSheetId="14">#REF!</definedName>
    <definedName name="CurrencyHoldings" localSheetId="86">#REF!</definedName>
    <definedName name="CurrencyHoldings" localSheetId="70">#REF!</definedName>
    <definedName name="CurrencyHoldings" localSheetId="54">#REF!</definedName>
    <definedName name="CurrencyHoldings" localSheetId="38">#REF!</definedName>
    <definedName name="CurrencyHoldings" localSheetId="22">#REF!</definedName>
    <definedName name="CurrencyHoldings" localSheetId="87">#REF!</definedName>
    <definedName name="CurrencyHoldings" localSheetId="71">#REF!</definedName>
    <definedName name="CurrencyHoldings" localSheetId="55">#REF!</definedName>
    <definedName name="CurrencyHoldings" localSheetId="39">#REF!</definedName>
    <definedName name="CurrencyHoldings" localSheetId="23">#REF!</definedName>
    <definedName name="CurrencyHoldings" localSheetId="7">#REF!</definedName>
    <definedName name="CurrencyHoldings" localSheetId="97">#REF!</definedName>
    <definedName name="CurrencyHoldings" localSheetId="80">#REF!</definedName>
    <definedName name="CurrencyHoldings" localSheetId="64">#REF!</definedName>
    <definedName name="CurrencyHoldings" localSheetId="48">#REF!</definedName>
    <definedName name="CurrencyHoldings" localSheetId="32">#REF!</definedName>
    <definedName name="CurrencyHoldings" localSheetId="16">#REF!</definedName>
    <definedName name="CurrencyHoldings" localSheetId="93">#REF!</definedName>
    <definedName name="CurrencyHoldings" localSheetId="76">#REF!</definedName>
    <definedName name="CurrencyHoldings" localSheetId="60">#REF!</definedName>
    <definedName name="CurrencyHoldings" localSheetId="44">#REF!</definedName>
    <definedName name="CurrencyHoldings" localSheetId="28">#REF!</definedName>
    <definedName name="CurrencyHoldings" localSheetId="12">#REF!</definedName>
    <definedName name="CurrencyHoldings" localSheetId="88">#REF!</definedName>
    <definedName name="CurrencyHoldings" localSheetId="72">#REF!</definedName>
    <definedName name="CurrencyHoldings" localSheetId="56">#REF!</definedName>
    <definedName name="CurrencyHoldings" localSheetId="40">#REF!</definedName>
    <definedName name="CurrencyHoldings" localSheetId="24">#REF!</definedName>
    <definedName name="CurrencyHoldings" localSheetId="8">#REF!</definedName>
    <definedName name="CurrencyHoldings" localSheetId="84">#REF!</definedName>
    <definedName name="CurrencyHoldings" localSheetId="68">#REF!</definedName>
    <definedName name="CurrencyHoldings" localSheetId="52">#REF!</definedName>
    <definedName name="CurrencyHoldings" localSheetId="36">#REF!</definedName>
    <definedName name="CurrencyHoldings" localSheetId="20">#REF!</definedName>
    <definedName name="CurrencyHoldings" localSheetId="89">#REF!</definedName>
    <definedName name="CurrencyHoldings" localSheetId="90">#REF!</definedName>
    <definedName name="CurrencyHoldings" localSheetId="73">#REF!</definedName>
    <definedName name="CurrencyHoldings" localSheetId="57">#REF!</definedName>
    <definedName name="CurrencyHoldings" localSheetId="41">#REF!</definedName>
    <definedName name="CurrencyHoldings" localSheetId="9">#REF!</definedName>
    <definedName name="CurrencyHoldings" localSheetId="25">#REF!</definedName>
    <definedName name="CurrencyHoldings" localSheetId="6">#REF!</definedName>
    <definedName name="CurrencyHoldings">#REF!</definedName>
    <definedName name="CurrencyList">'[3]Report Form'!$B$5:$B$7</definedName>
    <definedName name="CurrencyReturns" localSheetId="96">#REF!</definedName>
    <definedName name="CurrencyReturns" localSheetId="79">#REF!</definedName>
    <definedName name="CurrencyReturns" localSheetId="63">#REF!</definedName>
    <definedName name="CurrencyReturns" localSheetId="47">#REF!</definedName>
    <definedName name="CurrencyReturns" localSheetId="31">#REF!</definedName>
    <definedName name="CurrencyReturns" localSheetId="15">#REF!</definedName>
    <definedName name="CurrencyReturns" localSheetId="91">#REF!</definedName>
    <definedName name="CurrencyReturns" localSheetId="74">#REF!</definedName>
    <definedName name="CurrencyReturns" localSheetId="58">#REF!</definedName>
    <definedName name="CurrencyReturns" localSheetId="42">#REF!</definedName>
    <definedName name="CurrencyReturns" localSheetId="26">#REF!</definedName>
    <definedName name="CurrencyReturns" localSheetId="10">#REF!</definedName>
    <definedName name="CurrencyReturns" localSheetId="85">#REF!</definedName>
    <definedName name="CurrencyReturns" localSheetId="69">#REF!</definedName>
    <definedName name="CurrencyReturns" localSheetId="53">#REF!</definedName>
    <definedName name="CurrencyReturns" localSheetId="37">#REF!</definedName>
    <definedName name="CurrencyReturns" localSheetId="21">#REF!</definedName>
    <definedName name="CurrencyReturns" localSheetId="99">#REF!</definedName>
    <definedName name="CurrencyReturns" localSheetId="82">#REF!</definedName>
    <definedName name="CurrencyReturns" localSheetId="66">#REF!</definedName>
    <definedName name="CurrencyReturns" localSheetId="50">#REF!</definedName>
    <definedName name="CurrencyReturns" localSheetId="34">#REF!</definedName>
    <definedName name="CurrencyReturns" localSheetId="18">#REF!</definedName>
    <definedName name="CurrencyReturns" localSheetId="100">#REF!</definedName>
    <definedName name="CurrencyReturns" localSheetId="67">#REF!</definedName>
    <definedName name="CurrencyReturns" localSheetId="51">#REF!</definedName>
    <definedName name="CurrencyReturns" localSheetId="35">#REF!</definedName>
    <definedName name="CurrencyReturns" localSheetId="19">#REF!</definedName>
    <definedName name="CurrencyReturns" localSheetId="92">#REF!</definedName>
    <definedName name="CurrencyReturns" localSheetId="75">#REF!</definedName>
    <definedName name="CurrencyReturns" localSheetId="59">#REF!</definedName>
    <definedName name="CurrencyReturns" localSheetId="43">#REF!</definedName>
    <definedName name="CurrencyReturns" localSheetId="27">#REF!</definedName>
    <definedName name="CurrencyReturns" localSheetId="11">#REF!</definedName>
    <definedName name="CurrencyReturns" localSheetId="94">#REF!</definedName>
    <definedName name="CurrencyReturns" localSheetId="77">#REF!</definedName>
    <definedName name="CurrencyReturns" localSheetId="61">#REF!</definedName>
    <definedName name="CurrencyReturns" localSheetId="45">#REF!</definedName>
    <definedName name="CurrencyReturns" localSheetId="13">#REF!</definedName>
    <definedName name="CurrencyReturns" localSheetId="29">#REF!</definedName>
    <definedName name="CurrencyReturns" localSheetId="81">#REF!</definedName>
    <definedName name="CurrencyReturns" localSheetId="65">#REF!</definedName>
    <definedName name="CurrencyReturns" localSheetId="49">#REF!</definedName>
    <definedName name="CurrencyReturns" localSheetId="33">#REF!</definedName>
    <definedName name="CurrencyReturns" localSheetId="17">#REF!</definedName>
    <definedName name="CurrencyReturns" localSheetId="78">#REF!</definedName>
    <definedName name="CurrencyReturns" localSheetId="62">#REF!</definedName>
    <definedName name="CurrencyReturns" localSheetId="46">#REF!</definedName>
    <definedName name="CurrencyReturns" localSheetId="30">#REF!</definedName>
    <definedName name="CurrencyReturns" localSheetId="14">#REF!</definedName>
    <definedName name="CurrencyReturns" localSheetId="86">#REF!</definedName>
    <definedName name="CurrencyReturns" localSheetId="70">#REF!</definedName>
    <definedName name="CurrencyReturns" localSheetId="54">#REF!</definedName>
    <definedName name="CurrencyReturns" localSheetId="38">#REF!</definedName>
    <definedName name="CurrencyReturns" localSheetId="22">#REF!</definedName>
    <definedName name="CurrencyReturns" localSheetId="87">#REF!</definedName>
    <definedName name="CurrencyReturns" localSheetId="71">#REF!</definedName>
    <definedName name="CurrencyReturns" localSheetId="55">#REF!</definedName>
    <definedName name="CurrencyReturns" localSheetId="39">#REF!</definedName>
    <definedName name="CurrencyReturns" localSheetId="23">#REF!</definedName>
    <definedName name="CurrencyReturns" localSheetId="7">#REF!</definedName>
    <definedName name="CurrencyReturns" localSheetId="97">#REF!</definedName>
    <definedName name="CurrencyReturns" localSheetId="80">#REF!</definedName>
    <definedName name="CurrencyReturns" localSheetId="64">#REF!</definedName>
    <definedName name="CurrencyReturns" localSheetId="48">#REF!</definedName>
    <definedName name="CurrencyReturns" localSheetId="32">#REF!</definedName>
    <definedName name="CurrencyReturns" localSheetId="16">#REF!</definedName>
    <definedName name="CurrencyReturns" localSheetId="93">#REF!</definedName>
    <definedName name="CurrencyReturns" localSheetId="76">#REF!</definedName>
    <definedName name="CurrencyReturns" localSheetId="60">#REF!</definedName>
    <definedName name="CurrencyReturns" localSheetId="44">#REF!</definedName>
    <definedName name="CurrencyReturns" localSheetId="28">#REF!</definedName>
    <definedName name="CurrencyReturns" localSheetId="12">#REF!</definedName>
    <definedName name="CurrencyReturns" localSheetId="88">#REF!</definedName>
    <definedName name="CurrencyReturns" localSheetId="72">#REF!</definedName>
    <definedName name="CurrencyReturns" localSheetId="56">#REF!</definedName>
    <definedName name="CurrencyReturns" localSheetId="40">#REF!</definedName>
    <definedName name="CurrencyReturns" localSheetId="24">#REF!</definedName>
    <definedName name="CurrencyReturns" localSheetId="8">#REF!</definedName>
    <definedName name="CurrencyReturns" localSheetId="84">#REF!</definedName>
    <definedName name="CurrencyReturns" localSheetId="68">#REF!</definedName>
    <definedName name="CurrencyReturns" localSheetId="52">#REF!</definedName>
    <definedName name="CurrencyReturns" localSheetId="36">#REF!</definedName>
    <definedName name="CurrencyReturns" localSheetId="20">#REF!</definedName>
    <definedName name="CurrencyReturns" localSheetId="89">#REF!</definedName>
    <definedName name="CurrencyReturns" localSheetId="90">#REF!</definedName>
    <definedName name="CurrencyReturns" localSheetId="73">#REF!</definedName>
    <definedName name="CurrencyReturns" localSheetId="57">#REF!</definedName>
    <definedName name="CurrencyReturns" localSheetId="41">#REF!</definedName>
    <definedName name="CurrencyReturns" localSheetId="9">#REF!</definedName>
    <definedName name="CurrencyReturns" localSheetId="25">#REF!</definedName>
    <definedName name="CurrencyReturns" localSheetId="6">#REF!</definedName>
    <definedName name="CurrencyReturns">#REF!</definedName>
    <definedName name="ddd" localSheetId="96" hidden="1">#REF!</definedName>
    <definedName name="ddd" localSheetId="79" hidden="1">#REF!</definedName>
    <definedName name="ddd" localSheetId="63" hidden="1">#REF!</definedName>
    <definedName name="ddd" localSheetId="47" hidden="1">#REF!</definedName>
    <definedName name="ddd" localSheetId="31" hidden="1">#REF!</definedName>
    <definedName name="ddd" localSheetId="15" hidden="1">#REF!</definedName>
    <definedName name="ddd" localSheetId="91" hidden="1">#REF!</definedName>
    <definedName name="ddd" localSheetId="74" hidden="1">#REF!</definedName>
    <definedName name="ddd" localSheetId="58" hidden="1">#REF!</definedName>
    <definedName name="ddd" localSheetId="42" hidden="1">#REF!</definedName>
    <definedName name="ddd" localSheetId="26" hidden="1">#REF!</definedName>
    <definedName name="ddd" localSheetId="10" hidden="1">#REF!</definedName>
    <definedName name="ddd" localSheetId="85" hidden="1">#REF!</definedName>
    <definedName name="ddd" localSheetId="69" hidden="1">#REF!</definedName>
    <definedName name="ddd" localSheetId="53" hidden="1">#REF!</definedName>
    <definedName name="ddd" localSheetId="37" hidden="1">#REF!</definedName>
    <definedName name="ddd" localSheetId="21" hidden="1">#REF!</definedName>
    <definedName name="ddd" localSheetId="99" hidden="1">#REF!</definedName>
    <definedName name="ddd" localSheetId="82" hidden="1">#REF!</definedName>
    <definedName name="ddd" localSheetId="66" hidden="1">#REF!</definedName>
    <definedName name="ddd" localSheetId="50" hidden="1">#REF!</definedName>
    <definedName name="ddd" localSheetId="34" hidden="1">#REF!</definedName>
    <definedName name="ddd" localSheetId="18" hidden="1">#REF!</definedName>
    <definedName name="ddd" localSheetId="100" hidden="1">#REF!</definedName>
    <definedName name="ddd" localSheetId="67" hidden="1">#REF!</definedName>
    <definedName name="ddd" localSheetId="51" hidden="1">#REF!</definedName>
    <definedName name="ddd" localSheetId="35" hidden="1">#REF!</definedName>
    <definedName name="ddd" localSheetId="19" hidden="1">#REF!</definedName>
    <definedName name="ddd" localSheetId="92" hidden="1">#REF!</definedName>
    <definedName name="ddd" localSheetId="75" hidden="1">#REF!</definedName>
    <definedName name="ddd" localSheetId="59" hidden="1">#REF!</definedName>
    <definedName name="ddd" localSheetId="43" hidden="1">#REF!</definedName>
    <definedName name="ddd" localSheetId="27" hidden="1">#REF!</definedName>
    <definedName name="ddd" localSheetId="11" hidden="1">#REF!</definedName>
    <definedName name="ddd" localSheetId="94" hidden="1">#REF!</definedName>
    <definedName name="ddd" localSheetId="77" hidden="1">#REF!</definedName>
    <definedName name="ddd" localSheetId="61" hidden="1">#REF!</definedName>
    <definedName name="ddd" localSheetId="45" hidden="1">#REF!</definedName>
    <definedName name="ddd" localSheetId="13" hidden="1">#REF!</definedName>
    <definedName name="ddd" localSheetId="29" hidden="1">#REF!</definedName>
    <definedName name="ddd" localSheetId="81" hidden="1">#REF!</definedName>
    <definedName name="ddd" localSheetId="65" hidden="1">#REF!</definedName>
    <definedName name="ddd" localSheetId="49" hidden="1">#REF!</definedName>
    <definedName name="ddd" localSheetId="33" hidden="1">#REF!</definedName>
    <definedName name="ddd" localSheetId="17" hidden="1">#REF!</definedName>
    <definedName name="ddd" localSheetId="78" hidden="1">#REF!</definedName>
    <definedName name="ddd" localSheetId="62" hidden="1">#REF!</definedName>
    <definedName name="ddd" localSheetId="46" hidden="1">#REF!</definedName>
    <definedName name="ddd" localSheetId="30" hidden="1">#REF!</definedName>
    <definedName name="ddd" localSheetId="14" hidden="1">#REF!</definedName>
    <definedName name="ddd" localSheetId="86" hidden="1">#REF!</definedName>
    <definedName name="ddd" localSheetId="70" hidden="1">#REF!</definedName>
    <definedName name="ddd" localSheetId="54" hidden="1">#REF!</definedName>
    <definedName name="ddd" localSheetId="38" hidden="1">#REF!</definedName>
    <definedName name="ddd" localSheetId="22" hidden="1">#REF!</definedName>
    <definedName name="ddd" localSheetId="87" hidden="1">#REF!</definedName>
    <definedName name="ddd" localSheetId="71" hidden="1">#REF!</definedName>
    <definedName name="ddd" localSheetId="55" hidden="1">#REF!</definedName>
    <definedName name="ddd" localSheetId="39" hidden="1">#REF!</definedName>
    <definedName name="ddd" localSheetId="23" hidden="1">#REF!</definedName>
    <definedName name="ddd" localSheetId="7" hidden="1">#REF!</definedName>
    <definedName name="ddd" localSheetId="97" hidden="1">#REF!</definedName>
    <definedName name="ddd" localSheetId="80" hidden="1">#REF!</definedName>
    <definedName name="ddd" localSheetId="64" hidden="1">#REF!</definedName>
    <definedName name="ddd" localSheetId="48" hidden="1">#REF!</definedName>
    <definedName name="ddd" localSheetId="32" hidden="1">#REF!</definedName>
    <definedName name="ddd" localSheetId="16" hidden="1">#REF!</definedName>
    <definedName name="ddd" localSheetId="93" hidden="1">#REF!</definedName>
    <definedName name="ddd" localSheetId="76" hidden="1">#REF!</definedName>
    <definedName name="ddd" localSheetId="60" hidden="1">#REF!</definedName>
    <definedName name="ddd" localSheetId="44" hidden="1">#REF!</definedName>
    <definedName name="ddd" localSheetId="28" hidden="1">#REF!</definedName>
    <definedName name="ddd" localSheetId="12" hidden="1">#REF!</definedName>
    <definedName name="ddd" localSheetId="88" hidden="1">#REF!</definedName>
    <definedName name="ddd" localSheetId="72" hidden="1">#REF!</definedName>
    <definedName name="ddd" localSheetId="56" hidden="1">#REF!</definedName>
    <definedName name="ddd" localSheetId="40" hidden="1">#REF!</definedName>
    <definedName name="ddd" localSheetId="24" hidden="1">#REF!</definedName>
    <definedName name="ddd" localSheetId="8" hidden="1">#REF!</definedName>
    <definedName name="ddd" localSheetId="84" hidden="1">#REF!</definedName>
    <definedName name="ddd" localSheetId="68" hidden="1">#REF!</definedName>
    <definedName name="ddd" localSheetId="52" hidden="1">#REF!</definedName>
    <definedName name="ddd" localSheetId="36" hidden="1">#REF!</definedName>
    <definedName name="ddd" localSheetId="20" hidden="1">#REF!</definedName>
    <definedName name="ddd" localSheetId="89" hidden="1">#REF!</definedName>
    <definedName name="ddd" localSheetId="90" hidden="1">#REF!</definedName>
    <definedName name="ddd" localSheetId="73" hidden="1">#REF!</definedName>
    <definedName name="ddd" localSheetId="57" hidden="1">#REF!</definedName>
    <definedName name="ddd" localSheetId="41" hidden="1">#REF!</definedName>
    <definedName name="ddd" localSheetId="9" hidden="1">#REF!</definedName>
    <definedName name="ddd" localSheetId="25" hidden="1">#REF!</definedName>
    <definedName name="ddd" localSheetId="6" hidden="1">#REF!</definedName>
    <definedName name="ddd" hidden="1">#REF!</definedName>
    <definedName name="DetailedDiv" localSheetId="96">#REF!</definedName>
    <definedName name="DetailedDiv" localSheetId="79">#REF!</definedName>
    <definedName name="DetailedDiv" localSheetId="63">#REF!</definedName>
    <definedName name="DetailedDiv" localSheetId="47">#REF!</definedName>
    <definedName name="DetailedDiv" localSheetId="31">#REF!</definedName>
    <definedName name="DetailedDiv" localSheetId="15">#REF!</definedName>
    <definedName name="DetailedDiv" localSheetId="91">#REF!</definedName>
    <definedName name="DetailedDiv" localSheetId="74">#REF!</definedName>
    <definedName name="DetailedDiv" localSheetId="58">#REF!</definedName>
    <definedName name="DetailedDiv" localSheetId="42">#REF!</definedName>
    <definedName name="DetailedDiv" localSheetId="26">#REF!</definedName>
    <definedName name="DetailedDiv" localSheetId="10">#REF!</definedName>
    <definedName name="DetailedDiv" localSheetId="85">#REF!</definedName>
    <definedName name="DetailedDiv" localSheetId="69">#REF!</definedName>
    <definedName name="DetailedDiv" localSheetId="53">#REF!</definedName>
    <definedName name="DetailedDiv" localSheetId="37">#REF!</definedName>
    <definedName name="DetailedDiv" localSheetId="21">#REF!</definedName>
    <definedName name="DetailedDiv" localSheetId="99">#REF!</definedName>
    <definedName name="DetailedDiv" localSheetId="82">#REF!</definedName>
    <definedName name="DetailedDiv" localSheetId="66">#REF!</definedName>
    <definedName name="DetailedDiv" localSheetId="50">#REF!</definedName>
    <definedName name="DetailedDiv" localSheetId="34">#REF!</definedName>
    <definedName name="DetailedDiv" localSheetId="18">#REF!</definedName>
    <definedName name="DetailedDiv" localSheetId="100">#REF!</definedName>
    <definedName name="DetailedDiv" localSheetId="67">#REF!</definedName>
    <definedName name="DetailedDiv" localSheetId="51">#REF!</definedName>
    <definedName name="DetailedDiv" localSheetId="35">#REF!</definedName>
    <definedName name="DetailedDiv" localSheetId="19">#REF!</definedName>
    <definedName name="DetailedDiv" localSheetId="92">#REF!</definedName>
    <definedName name="DetailedDiv" localSheetId="75">#REF!</definedName>
    <definedName name="DetailedDiv" localSheetId="59">#REF!</definedName>
    <definedName name="DetailedDiv" localSheetId="43">#REF!</definedName>
    <definedName name="DetailedDiv" localSheetId="27">#REF!</definedName>
    <definedName name="DetailedDiv" localSheetId="11">#REF!</definedName>
    <definedName name="DetailedDiv" localSheetId="94">#REF!</definedName>
    <definedName name="DetailedDiv" localSheetId="77">#REF!</definedName>
    <definedName name="DetailedDiv" localSheetId="61">#REF!</definedName>
    <definedName name="DetailedDiv" localSheetId="45">#REF!</definedName>
    <definedName name="DetailedDiv" localSheetId="13">#REF!</definedName>
    <definedName name="DetailedDiv" localSheetId="29">#REF!</definedName>
    <definedName name="DetailedDiv" localSheetId="81">#REF!</definedName>
    <definedName name="DetailedDiv" localSheetId="65">#REF!</definedName>
    <definedName name="DetailedDiv" localSheetId="49">#REF!</definedName>
    <definedName name="DetailedDiv" localSheetId="33">#REF!</definedName>
    <definedName name="DetailedDiv" localSheetId="17">#REF!</definedName>
    <definedName name="DetailedDiv" localSheetId="78">#REF!</definedName>
    <definedName name="DetailedDiv" localSheetId="62">#REF!</definedName>
    <definedName name="DetailedDiv" localSheetId="46">#REF!</definedName>
    <definedName name="DetailedDiv" localSheetId="30">#REF!</definedName>
    <definedName name="DetailedDiv" localSheetId="14">#REF!</definedName>
    <definedName name="DetailedDiv" localSheetId="86">#REF!</definedName>
    <definedName name="DetailedDiv" localSheetId="70">#REF!</definedName>
    <definedName name="DetailedDiv" localSheetId="54">#REF!</definedName>
    <definedName name="DetailedDiv" localSheetId="38">#REF!</definedName>
    <definedName name="DetailedDiv" localSheetId="22">#REF!</definedName>
    <definedName name="DetailedDiv" localSheetId="87">#REF!</definedName>
    <definedName name="DetailedDiv" localSheetId="71">#REF!</definedName>
    <definedName name="DetailedDiv" localSheetId="55">#REF!</definedName>
    <definedName name="DetailedDiv" localSheetId="39">#REF!</definedName>
    <definedName name="DetailedDiv" localSheetId="23">#REF!</definedName>
    <definedName name="DetailedDiv" localSheetId="7">#REF!</definedName>
    <definedName name="DetailedDiv" localSheetId="97">#REF!</definedName>
    <definedName name="DetailedDiv" localSheetId="80">#REF!</definedName>
    <definedName name="DetailedDiv" localSheetId="64">#REF!</definedName>
    <definedName name="DetailedDiv" localSheetId="48">#REF!</definedName>
    <definedName name="DetailedDiv" localSheetId="32">#REF!</definedName>
    <definedName name="DetailedDiv" localSheetId="16">#REF!</definedName>
    <definedName name="DetailedDiv" localSheetId="93">#REF!</definedName>
    <definedName name="DetailedDiv" localSheetId="76">#REF!</definedName>
    <definedName name="DetailedDiv" localSheetId="60">#REF!</definedName>
    <definedName name="DetailedDiv" localSheetId="44">#REF!</definedName>
    <definedName name="DetailedDiv" localSheetId="28">#REF!</definedName>
    <definedName name="DetailedDiv" localSheetId="12">#REF!</definedName>
    <definedName name="DetailedDiv" localSheetId="88">#REF!</definedName>
    <definedName name="DetailedDiv" localSheetId="72">#REF!</definedName>
    <definedName name="DetailedDiv" localSheetId="56">#REF!</definedName>
    <definedName name="DetailedDiv" localSheetId="40">#REF!</definedName>
    <definedName name="DetailedDiv" localSheetId="24">#REF!</definedName>
    <definedName name="DetailedDiv" localSheetId="8">#REF!</definedName>
    <definedName name="DetailedDiv" localSheetId="84">#REF!</definedName>
    <definedName name="DetailedDiv" localSheetId="68">#REF!</definedName>
    <definedName name="DetailedDiv" localSheetId="52">#REF!</definedName>
    <definedName name="DetailedDiv" localSheetId="36">#REF!</definedName>
    <definedName name="DetailedDiv" localSheetId="20">#REF!</definedName>
    <definedName name="DetailedDiv" localSheetId="89">#REF!</definedName>
    <definedName name="DetailedDiv" localSheetId="90">#REF!</definedName>
    <definedName name="DetailedDiv" localSheetId="73">#REF!</definedName>
    <definedName name="DetailedDiv" localSheetId="57">#REF!</definedName>
    <definedName name="DetailedDiv" localSheetId="41">#REF!</definedName>
    <definedName name="DetailedDiv" localSheetId="9">#REF!</definedName>
    <definedName name="DetailedDiv" localSheetId="25">#REF!</definedName>
    <definedName name="DetailedDiv" localSheetId="6">#REF!</definedName>
    <definedName name="DetailedDiv">#REF!</definedName>
    <definedName name="Divergence" localSheetId="96">#REF!</definedName>
    <definedName name="Divergence" localSheetId="79">#REF!</definedName>
    <definedName name="Divergence" localSheetId="63">#REF!</definedName>
    <definedName name="Divergence" localSheetId="47">#REF!</definedName>
    <definedName name="Divergence" localSheetId="31">#REF!</definedName>
    <definedName name="Divergence" localSheetId="15">#REF!</definedName>
    <definedName name="Divergence" localSheetId="91">#REF!</definedName>
    <definedName name="Divergence" localSheetId="74">#REF!</definedName>
    <definedName name="Divergence" localSheetId="58">#REF!</definedName>
    <definedName name="Divergence" localSheetId="42">#REF!</definedName>
    <definedName name="Divergence" localSheetId="26">#REF!</definedName>
    <definedName name="Divergence" localSheetId="10">#REF!</definedName>
    <definedName name="Divergence" localSheetId="85">#REF!</definedName>
    <definedName name="Divergence" localSheetId="69">#REF!</definedName>
    <definedName name="Divergence" localSheetId="53">#REF!</definedName>
    <definedName name="Divergence" localSheetId="37">#REF!</definedName>
    <definedName name="Divergence" localSheetId="21">#REF!</definedName>
    <definedName name="Divergence" localSheetId="99">#REF!</definedName>
    <definedName name="Divergence" localSheetId="82">#REF!</definedName>
    <definedName name="Divergence" localSheetId="66">#REF!</definedName>
    <definedName name="Divergence" localSheetId="50">#REF!</definedName>
    <definedName name="Divergence" localSheetId="34">#REF!</definedName>
    <definedName name="Divergence" localSheetId="18">#REF!</definedName>
    <definedName name="Divergence" localSheetId="100">#REF!</definedName>
    <definedName name="Divergence" localSheetId="67">#REF!</definedName>
    <definedName name="Divergence" localSheetId="51">#REF!</definedName>
    <definedName name="Divergence" localSheetId="35">#REF!</definedName>
    <definedName name="Divergence" localSheetId="19">#REF!</definedName>
    <definedName name="Divergence" localSheetId="92">#REF!</definedName>
    <definedName name="Divergence" localSheetId="75">#REF!</definedName>
    <definedName name="Divergence" localSheetId="59">#REF!</definedName>
    <definedName name="Divergence" localSheetId="43">#REF!</definedName>
    <definedName name="Divergence" localSheetId="27">#REF!</definedName>
    <definedName name="Divergence" localSheetId="11">#REF!</definedName>
    <definedName name="Divergence" localSheetId="94">#REF!</definedName>
    <definedName name="Divergence" localSheetId="77">#REF!</definedName>
    <definedName name="Divergence" localSheetId="61">#REF!</definedName>
    <definedName name="Divergence" localSheetId="45">#REF!</definedName>
    <definedName name="Divergence" localSheetId="13">#REF!</definedName>
    <definedName name="Divergence" localSheetId="29">#REF!</definedName>
    <definedName name="Divergence" localSheetId="81">#REF!</definedName>
    <definedName name="Divergence" localSheetId="65">#REF!</definedName>
    <definedName name="Divergence" localSheetId="49">#REF!</definedName>
    <definedName name="Divergence" localSheetId="33">#REF!</definedName>
    <definedName name="Divergence" localSheetId="17">#REF!</definedName>
    <definedName name="Divergence" localSheetId="78">#REF!</definedName>
    <definedName name="Divergence" localSheetId="62">#REF!</definedName>
    <definedName name="Divergence" localSheetId="46">#REF!</definedName>
    <definedName name="Divergence" localSheetId="30">#REF!</definedName>
    <definedName name="Divergence" localSheetId="14">#REF!</definedName>
    <definedName name="Divergence" localSheetId="86">#REF!</definedName>
    <definedName name="Divergence" localSheetId="70">#REF!</definedName>
    <definedName name="Divergence" localSheetId="54">#REF!</definedName>
    <definedName name="Divergence" localSheetId="38">#REF!</definedName>
    <definedName name="Divergence" localSheetId="22">#REF!</definedName>
    <definedName name="Divergence" localSheetId="87">#REF!</definedName>
    <definedName name="Divergence" localSheetId="71">#REF!</definedName>
    <definedName name="Divergence" localSheetId="55">#REF!</definedName>
    <definedName name="Divergence" localSheetId="39">#REF!</definedName>
    <definedName name="Divergence" localSheetId="23">#REF!</definedName>
    <definedName name="Divergence" localSheetId="7">#REF!</definedName>
    <definedName name="Divergence" localSheetId="97">#REF!</definedName>
    <definedName name="Divergence" localSheetId="80">#REF!</definedName>
    <definedName name="Divergence" localSheetId="64">#REF!</definedName>
    <definedName name="Divergence" localSheetId="48">#REF!</definedName>
    <definedName name="Divergence" localSheetId="32">#REF!</definedName>
    <definedName name="Divergence" localSheetId="16">#REF!</definedName>
    <definedName name="Divergence" localSheetId="93">#REF!</definedName>
    <definedName name="Divergence" localSheetId="76">#REF!</definedName>
    <definedName name="Divergence" localSheetId="60">#REF!</definedName>
    <definedName name="Divergence" localSheetId="44">#REF!</definedName>
    <definedName name="Divergence" localSheetId="28">#REF!</definedName>
    <definedName name="Divergence" localSheetId="12">#REF!</definedName>
    <definedName name="Divergence" localSheetId="88">#REF!</definedName>
    <definedName name="Divergence" localSheetId="72">#REF!</definedName>
    <definedName name="Divergence" localSheetId="56">#REF!</definedName>
    <definedName name="Divergence" localSheetId="40">#REF!</definedName>
    <definedName name="Divergence" localSheetId="24">#REF!</definedName>
    <definedName name="Divergence" localSheetId="8">#REF!</definedName>
    <definedName name="Divergence" localSheetId="84">#REF!</definedName>
    <definedName name="Divergence" localSheetId="68">#REF!</definedName>
    <definedName name="Divergence" localSheetId="52">#REF!</definedName>
    <definedName name="Divergence" localSheetId="36">#REF!</definedName>
    <definedName name="Divergence" localSheetId="20">#REF!</definedName>
    <definedName name="Divergence" localSheetId="89">#REF!</definedName>
    <definedName name="Divergence" localSheetId="90">#REF!</definedName>
    <definedName name="Divergence" localSheetId="73">#REF!</definedName>
    <definedName name="Divergence" localSheetId="57">#REF!</definedName>
    <definedName name="Divergence" localSheetId="41">#REF!</definedName>
    <definedName name="Divergence" localSheetId="9">#REF!</definedName>
    <definedName name="Divergence" localSheetId="25">#REF!</definedName>
    <definedName name="Divergence" localSheetId="6">#REF!</definedName>
    <definedName name="Divergence">#REF!</definedName>
    <definedName name="DM" localSheetId="96">#REF!</definedName>
    <definedName name="DM" localSheetId="79">#REF!</definedName>
    <definedName name="DM" localSheetId="63">#REF!</definedName>
    <definedName name="DM" localSheetId="47">#REF!</definedName>
    <definedName name="DM" localSheetId="31">#REF!</definedName>
    <definedName name="DM" localSheetId="15">#REF!</definedName>
    <definedName name="DM" localSheetId="91">#REF!</definedName>
    <definedName name="DM" localSheetId="74">#REF!</definedName>
    <definedName name="DM" localSheetId="58">#REF!</definedName>
    <definedName name="DM" localSheetId="42">#REF!</definedName>
    <definedName name="DM" localSheetId="26">#REF!</definedName>
    <definedName name="DM" localSheetId="10">#REF!</definedName>
    <definedName name="DM" localSheetId="85">#REF!</definedName>
    <definedName name="DM" localSheetId="69">#REF!</definedName>
    <definedName name="DM" localSheetId="53">#REF!</definedName>
    <definedName name="DM" localSheetId="37">#REF!</definedName>
    <definedName name="DM" localSheetId="21">#REF!</definedName>
    <definedName name="DM" localSheetId="99">#REF!</definedName>
    <definedName name="DM" localSheetId="82">#REF!</definedName>
    <definedName name="DM" localSheetId="66">#REF!</definedName>
    <definedName name="DM" localSheetId="50">#REF!</definedName>
    <definedName name="DM" localSheetId="34">#REF!</definedName>
    <definedName name="DM" localSheetId="18">#REF!</definedName>
    <definedName name="DM" localSheetId="100">#REF!</definedName>
    <definedName name="DM" localSheetId="67">#REF!</definedName>
    <definedName name="DM" localSheetId="51">#REF!</definedName>
    <definedName name="DM" localSheetId="35">#REF!</definedName>
    <definedName name="DM" localSheetId="19">#REF!</definedName>
    <definedName name="DM" localSheetId="92">#REF!</definedName>
    <definedName name="DM" localSheetId="75">#REF!</definedName>
    <definedName name="DM" localSheetId="59">#REF!</definedName>
    <definedName name="DM" localSheetId="43">#REF!</definedName>
    <definedName name="DM" localSheetId="27">#REF!</definedName>
    <definedName name="DM" localSheetId="11">#REF!</definedName>
    <definedName name="DM" localSheetId="94">#REF!</definedName>
    <definedName name="DM" localSheetId="77">#REF!</definedName>
    <definedName name="DM" localSheetId="61">#REF!</definedName>
    <definedName name="DM" localSheetId="45">#REF!</definedName>
    <definedName name="DM" localSheetId="13">#REF!</definedName>
    <definedName name="DM" localSheetId="29">#REF!</definedName>
    <definedName name="DM" localSheetId="81">#REF!</definedName>
    <definedName name="DM" localSheetId="65">#REF!</definedName>
    <definedName name="DM" localSheetId="49">#REF!</definedName>
    <definedName name="DM" localSheetId="33">#REF!</definedName>
    <definedName name="DM" localSheetId="17">#REF!</definedName>
    <definedName name="DM" localSheetId="78">#REF!</definedName>
    <definedName name="DM" localSheetId="62">#REF!</definedName>
    <definedName name="DM" localSheetId="46">#REF!</definedName>
    <definedName name="DM" localSheetId="30">#REF!</definedName>
    <definedName name="DM" localSheetId="14">#REF!</definedName>
    <definedName name="DM" localSheetId="86">#REF!</definedName>
    <definedName name="DM" localSheetId="70">#REF!</definedName>
    <definedName name="DM" localSheetId="54">#REF!</definedName>
    <definedName name="DM" localSheetId="38">#REF!</definedName>
    <definedName name="DM" localSheetId="22">#REF!</definedName>
    <definedName name="DM" localSheetId="87">#REF!</definedName>
    <definedName name="DM" localSheetId="71">#REF!</definedName>
    <definedName name="DM" localSheetId="55">#REF!</definedName>
    <definedName name="DM" localSheetId="39">#REF!</definedName>
    <definedName name="DM" localSheetId="23">#REF!</definedName>
    <definedName name="DM" localSheetId="7">#REF!</definedName>
    <definedName name="DM" localSheetId="97">#REF!</definedName>
    <definedName name="DM" localSheetId="80">#REF!</definedName>
    <definedName name="DM" localSheetId="64">#REF!</definedName>
    <definedName name="DM" localSheetId="48">#REF!</definedName>
    <definedName name="DM" localSheetId="32">#REF!</definedName>
    <definedName name="DM" localSheetId="16">#REF!</definedName>
    <definedName name="DM" localSheetId="93">#REF!</definedName>
    <definedName name="DM" localSheetId="76">#REF!</definedName>
    <definedName name="DM" localSheetId="60">#REF!</definedName>
    <definedName name="DM" localSheetId="44">#REF!</definedName>
    <definedName name="DM" localSheetId="28">#REF!</definedName>
    <definedName name="DM" localSheetId="12">#REF!</definedName>
    <definedName name="DM" localSheetId="88">#REF!</definedName>
    <definedName name="DM" localSheetId="72">#REF!</definedName>
    <definedName name="DM" localSheetId="56">#REF!</definedName>
    <definedName name="DM" localSheetId="40">#REF!</definedName>
    <definedName name="DM" localSheetId="24">#REF!</definedName>
    <definedName name="DM" localSheetId="8">#REF!</definedName>
    <definedName name="DM" localSheetId="84">#REF!</definedName>
    <definedName name="DM" localSheetId="68">#REF!</definedName>
    <definedName name="DM" localSheetId="52">#REF!</definedName>
    <definedName name="DM" localSheetId="36">#REF!</definedName>
    <definedName name="DM" localSheetId="20">#REF!</definedName>
    <definedName name="DM" localSheetId="89">#REF!</definedName>
    <definedName name="DM" localSheetId="90">#REF!</definedName>
    <definedName name="DM" localSheetId="73">#REF!</definedName>
    <definedName name="DM" localSheetId="57">#REF!</definedName>
    <definedName name="DM" localSheetId="41">#REF!</definedName>
    <definedName name="DM" localSheetId="9">#REF!</definedName>
    <definedName name="DM" localSheetId="25">#REF!</definedName>
    <definedName name="DM" localSheetId="6">#REF!</definedName>
    <definedName name="DM">#REF!</definedName>
    <definedName name="DM__" localSheetId="96">#REF!</definedName>
    <definedName name="DM__" localSheetId="79">#REF!</definedName>
    <definedName name="DM__" localSheetId="63">#REF!</definedName>
    <definedName name="DM__" localSheetId="47">#REF!</definedName>
    <definedName name="DM__" localSheetId="31">#REF!</definedName>
    <definedName name="DM__" localSheetId="15">#REF!</definedName>
    <definedName name="DM__" localSheetId="91">#REF!</definedName>
    <definedName name="DM__" localSheetId="74">#REF!</definedName>
    <definedName name="DM__" localSheetId="58">#REF!</definedName>
    <definedName name="DM__" localSheetId="42">#REF!</definedName>
    <definedName name="DM__" localSheetId="26">#REF!</definedName>
    <definedName name="DM__" localSheetId="10">#REF!</definedName>
    <definedName name="DM__" localSheetId="85">#REF!</definedName>
    <definedName name="DM__" localSheetId="69">#REF!</definedName>
    <definedName name="DM__" localSheetId="53">#REF!</definedName>
    <definedName name="DM__" localSheetId="37">#REF!</definedName>
    <definedName name="DM__" localSheetId="21">#REF!</definedName>
    <definedName name="DM__" localSheetId="99">#REF!</definedName>
    <definedName name="DM__" localSheetId="82">#REF!</definedName>
    <definedName name="DM__" localSheetId="66">#REF!</definedName>
    <definedName name="DM__" localSheetId="50">#REF!</definedName>
    <definedName name="DM__" localSheetId="34">#REF!</definedName>
    <definedName name="DM__" localSheetId="18">#REF!</definedName>
    <definedName name="DM__" localSheetId="100">#REF!</definedName>
    <definedName name="DM__" localSheetId="67">#REF!</definedName>
    <definedName name="DM__" localSheetId="51">#REF!</definedName>
    <definedName name="DM__" localSheetId="35">#REF!</definedName>
    <definedName name="DM__" localSheetId="19">#REF!</definedName>
    <definedName name="DM__" localSheetId="92">#REF!</definedName>
    <definedName name="DM__" localSheetId="75">#REF!</definedName>
    <definedName name="DM__" localSheetId="59">#REF!</definedName>
    <definedName name="DM__" localSheetId="43">#REF!</definedName>
    <definedName name="DM__" localSheetId="27">#REF!</definedName>
    <definedName name="DM__" localSheetId="11">#REF!</definedName>
    <definedName name="DM__" localSheetId="94">#REF!</definedName>
    <definedName name="DM__" localSheetId="77">#REF!</definedName>
    <definedName name="DM__" localSheetId="61">#REF!</definedName>
    <definedName name="DM__" localSheetId="45">#REF!</definedName>
    <definedName name="DM__" localSheetId="13">#REF!</definedName>
    <definedName name="DM__" localSheetId="29">#REF!</definedName>
    <definedName name="DM__" localSheetId="81">#REF!</definedName>
    <definedName name="DM__" localSheetId="65">#REF!</definedName>
    <definedName name="DM__" localSheetId="49">#REF!</definedName>
    <definedName name="DM__" localSheetId="33">#REF!</definedName>
    <definedName name="DM__" localSheetId="17">#REF!</definedName>
    <definedName name="DM__" localSheetId="78">#REF!</definedName>
    <definedName name="DM__" localSheetId="62">#REF!</definedName>
    <definedName name="DM__" localSheetId="46">#REF!</definedName>
    <definedName name="DM__" localSheetId="30">#REF!</definedName>
    <definedName name="DM__" localSheetId="14">#REF!</definedName>
    <definedName name="DM__" localSheetId="86">#REF!</definedName>
    <definedName name="DM__" localSheetId="70">#REF!</definedName>
    <definedName name="DM__" localSheetId="54">#REF!</definedName>
    <definedName name="DM__" localSheetId="38">#REF!</definedName>
    <definedName name="DM__" localSheetId="22">#REF!</definedName>
    <definedName name="DM__" localSheetId="87">#REF!</definedName>
    <definedName name="DM__" localSheetId="71">#REF!</definedName>
    <definedName name="DM__" localSheetId="55">#REF!</definedName>
    <definedName name="DM__" localSheetId="39">#REF!</definedName>
    <definedName name="DM__" localSheetId="23">#REF!</definedName>
    <definedName name="DM__" localSheetId="7">#REF!</definedName>
    <definedName name="DM__" localSheetId="97">#REF!</definedName>
    <definedName name="DM__" localSheetId="80">#REF!</definedName>
    <definedName name="DM__" localSheetId="64">#REF!</definedName>
    <definedName name="DM__" localSheetId="48">#REF!</definedName>
    <definedName name="DM__" localSheetId="32">#REF!</definedName>
    <definedName name="DM__" localSheetId="16">#REF!</definedName>
    <definedName name="DM__" localSheetId="93">#REF!</definedName>
    <definedName name="DM__" localSheetId="76">#REF!</definedName>
    <definedName name="DM__" localSheetId="60">#REF!</definedName>
    <definedName name="DM__" localSheetId="44">#REF!</definedName>
    <definedName name="DM__" localSheetId="28">#REF!</definedName>
    <definedName name="DM__" localSheetId="12">#REF!</definedName>
    <definedName name="DM__" localSheetId="88">#REF!</definedName>
    <definedName name="DM__" localSheetId="72">#REF!</definedName>
    <definedName name="DM__" localSheetId="56">#REF!</definedName>
    <definedName name="DM__" localSheetId="40">#REF!</definedName>
    <definedName name="DM__" localSheetId="24">#REF!</definedName>
    <definedName name="DM__" localSheetId="8">#REF!</definedName>
    <definedName name="DM__" localSheetId="84">#REF!</definedName>
    <definedName name="DM__" localSheetId="68">#REF!</definedName>
    <definedName name="DM__" localSheetId="52">#REF!</definedName>
    <definedName name="DM__" localSheetId="36">#REF!</definedName>
    <definedName name="DM__" localSheetId="20">#REF!</definedName>
    <definedName name="DM__" localSheetId="89">#REF!</definedName>
    <definedName name="DM__" localSheetId="90">#REF!</definedName>
    <definedName name="DM__" localSheetId="73">#REF!</definedName>
    <definedName name="DM__" localSheetId="57">#REF!</definedName>
    <definedName name="DM__" localSheetId="41">#REF!</definedName>
    <definedName name="DM__" localSheetId="9">#REF!</definedName>
    <definedName name="DM__" localSheetId="25">#REF!</definedName>
    <definedName name="DM__" localSheetId="6">#REF!</definedName>
    <definedName name="DM__">#REF!</definedName>
    <definedName name="E_" localSheetId="96">#REF!</definedName>
    <definedName name="E_" localSheetId="79">#REF!</definedName>
    <definedName name="E_" localSheetId="63">#REF!</definedName>
    <definedName name="E_" localSheetId="47">#REF!</definedName>
    <definedName name="E_" localSheetId="31">#REF!</definedName>
    <definedName name="E_" localSheetId="15">#REF!</definedName>
    <definedName name="E_" localSheetId="91">#REF!</definedName>
    <definedName name="E_" localSheetId="74">#REF!</definedName>
    <definedName name="E_" localSheetId="58">#REF!</definedName>
    <definedName name="E_" localSheetId="42">#REF!</definedName>
    <definedName name="E_" localSheetId="26">#REF!</definedName>
    <definedName name="E_" localSheetId="10">#REF!</definedName>
    <definedName name="E_" localSheetId="85">#REF!</definedName>
    <definedName name="E_" localSheetId="69">#REF!</definedName>
    <definedName name="E_" localSheetId="53">#REF!</definedName>
    <definedName name="E_" localSheetId="37">#REF!</definedName>
    <definedName name="E_" localSheetId="21">#REF!</definedName>
    <definedName name="E_" localSheetId="99">#REF!</definedName>
    <definedName name="E_" localSheetId="82">#REF!</definedName>
    <definedName name="E_" localSheetId="66">#REF!</definedName>
    <definedName name="E_" localSheetId="50">#REF!</definedName>
    <definedName name="E_" localSheetId="34">#REF!</definedName>
    <definedName name="E_" localSheetId="18">#REF!</definedName>
    <definedName name="E_" localSheetId="100">#REF!</definedName>
    <definedName name="E_" localSheetId="67">#REF!</definedName>
    <definedName name="E_" localSheetId="51">#REF!</definedName>
    <definedName name="E_" localSheetId="35">#REF!</definedName>
    <definedName name="E_" localSheetId="19">#REF!</definedName>
    <definedName name="E_" localSheetId="92">#REF!</definedName>
    <definedName name="E_" localSheetId="75">#REF!</definedName>
    <definedName name="E_" localSheetId="59">#REF!</definedName>
    <definedName name="E_" localSheetId="43">#REF!</definedName>
    <definedName name="E_" localSheetId="27">#REF!</definedName>
    <definedName name="E_" localSheetId="11">#REF!</definedName>
    <definedName name="E_" localSheetId="94">#REF!</definedName>
    <definedName name="E_" localSheetId="77">#REF!</definedName>
    <definedName name="E_" localSheetId="61">#REF!</definedName>
    <definedName name="E_" localSheetId="45">#REF!</definedName>
    <definedName name="E_" localSheetId="13">#REF!</definedName>
    <definedName name="E_" localSheetId="29">#REF!</definedName>
    <definedName name="E_" localSheetId="81">#REF!</definedName>
    <definedName name="E_" localSheetId="65">#REF!</definedName>
    <definedName name="E_" localSheetId="49">#REF!</definedName>
    <definedName name="E_" localSheetId="33">#REF!</definedName>
    <definedName name="E_" localSheetId="17">#REF!</definedName>
    <definedName name="E_" localSheetId="78">#REF!</definedName>
    <definedName name="E_" localSheetId="62">#REF!</definedName>
    <definedName name="E_" localSheetId="46">#REF!</definedName>
    <definedName name="E_" localSheetId="30">#REF!</definedName>
    <definedName name="E_" localSheetId="14">#REF!</definedName>
    <definedName name="E_" localSheetId="86">#REF!</definedName>
    <definedName name="E_" localSheetId="70">#REF!</definedName>
    <definedName name="E_" localSheetId="54">#REF!</definedName>
    <definedName name="E_" localSheetId="38">#REF!</definedName>
    <definedName name="E_" localSheetId="22">#REF!</definedName>
    <definedName name="E_" localSheetId="87">#REF!</definedName>
    <definedName name="E_" localSheetId="71">#REF!</definedName>
    <definedName name="E_" localSheetId="55">#REF!</definedName>
    <definedName name="E_" localSheetId="39">#REF!</definedName>
    <definedName name="E_" localSheetId="23">#REF!</definedName>
    <definedName name="E_" localSheetId="7">#REF!</definedName>
    <definedName name="E_" localSheetId="97">#REF!</definedName>
    <definedName name="E_" localSheetId="80">#REF!</definedName>
    <definedName name="E_" localSheetId="64">#REF!</definedName>
    <definedName name="E_" localSheetId="48">#REF!</definedName>
    <definedName name="E_" localSheetId="32">#REF!</definedName>
    <definedName name="E_" localSheetId="16">#REF!</definedName>
    <definedName name="E_" localSheetId="93">#REF!</definedName>
    <definedName name="E_" localSheetId="76">#REF!</definedName>
    <definedName name="E_" localSheetId="60">#REF!</definedName>
    <definedName name="E_" localSheetId="44">#REF!</definedName>
    <definedName name="E_" localSheetId="28">#REF!</definedName>
    <definedName name="E_" localSheetId="12">#REF!</definedName>
    <definedName name="E_" localSheetId="88">#REF!</definedName>
    <definedName name="E_" localSheetId="72">#REF!</definedName>
    <definedName name="E_" localSheetId="56">#REF!</definedName>
    <definedName name="E_" localSheetId="40">#REF!</definedName>
    <definedName name="E_" localSheetId="24">#REF!</definedName>
    <definedName name="E_" localSheetId="8">#REF!</definedName>
    <definedName name="E_" localSheetId="84">#REF!</definedName>
    <definedName name="E_" localSheetId="68">#REF!</definedName>
    <definedName name="E_" localSheetId="52">#REF!</definedName>
    <definedName name="E_" localSheetId="36">#REF!</definedName>
    <definedName name="E_" localSheetId="20">#REF!</definedName>
    <definedName name="E_" localSheetId="89">#REF!</definedName>
    <definedName name="E_" localSheetId="90">#REF!</definedName>
    <definedName name="E_" localSheetId="73">#REF!</definedName>
    <definedName name="E_" localSheetId="57">#REF!</definedName>
    <definedName name="E_" localSheetId="41">#REF!</definedName>
    <definedName name="E_" localSheetId="9">#REF!</definedName>
    <definedName name="E_" localSheetId="25">#REF!</definedName>
    <definedName name="E_" localSheetId="6">#REF!</definedName>
    <definedName name="E_">#REF!</definedName>
    <definedName name="ee" localSheetId="96" hidden="1">#REF!</definedName>
    <definedName name="ee" localSheetId="79" hidden="1">#REF!</definedName>
    <definedName name="ee" localSheetId="63" hidden="1">#REF!</definedName>
    <definedName name="ee" localSheetId="47" hidden="1">#REF!</definedName>
    <definedName name="ee" localSheetId="31" hidden="1">#REF!</definedName>
    <definedName name="ee" localSheetId="15" hidden="1">#REF!</definedName>
    <definedName name="ee" localSheetId="91" hidden="1">#REF!</definedName>
    <definedName name="ee" localSheetId="74" hidden="1">#REF!</definedName>
    <definedName name="ee" localSheetId="58" hidden="1">#REF!</definedName>
    <definedName name="ee" localSheetId="42" hidden="1">#REF!</definedName>
    <definedName name="ee" localSheetId="26" hidden="1">#REF!</definedName>
    <definedName name="ee" localSheetId="10" hidden="1">#REF!</definedName>
    <definedName name="ee" localSheetId="85" hidden="1">#REF!</definedName>
    <definedName name="ee" localSheetId="69" hidden="1">#REF!</definedName>
    <definedName name="ee" localSheetId="53" hidden="1">#REF!</definedName>
    <definedName name="ee" localSheetId="37" hidden="1">#REF!</definedName>
    <definedName name="ee" localSheetId="21" hidden="1">#REF!</definedName>
    <definedName name="ee" localSheetId="99" hidden="1">#REF!</definedName>
    <definedName name="ee" localSheetId="82" hidden="1">#REF!</definedName>
    <definedName name="ee" localSheetId="66" hidden="1">#REF!</definedName>
    <definedName name="ee" localSheetId="50" hidden="1">#REF!</definedName>
    <definedName name="ee" localSheetId="34" hidden="1">#REF!</definedName>
    <definedName name="ee" localSheetId="18" hidden="1">#REF!</definedName>
    <definedName name="ee" localSheetId="100" hidden="1">#REF!</definedName>
    <definedName name="ee" localSheetId="67" hidden="1">#REF!</definedName>
    <definedName name="ee" localSheetId="51" hidden="1">#REF!</definedName>
    <definedName name="ee" localSheetId="35" hidden="1">#REF!</definedName>
    <definedName name="ee" localSheetId="19" hidden="1">#REF!</definedName>
    <definedName name="ee" localSheetId="92" hidden="1">#REF!</definedName>
    <definedName name="ee" localSheetId="75" hidden="1">#REF!</definedName>
    <definedName name="ee" localSheetId="59" hidden="1">#REF!</definedName>
    <definedName name="ee" localSheetId="43" hidden="1">#REF!</definedName>
    <definedName name="ee" localSheetId="27" hidden="1">#REF!</definedName>
    <definedName name="ee" localSheetId="11" hidden="1">#REF!</definedName>
    <definedName name="ee" localSheetId="94" hidden="1">#REF!</definedName>
    <definedName name="ee" localSheetId="77" hidden="1">#REF!</definedName>
    <definedName name="ee" localSheetId="61" hidden="1">#REF!</definedName>
    <definedName name="ee" localSheetId="45" hidden="1">#REF!</definedName>
    <definedName name="ee" localSheetId="13" hidden="1">#REF!</definedName>
    <definedName name="ee" localSheetId="29" hidden="1">#REF!</definedName>
    <definedName name="ee" localSheetId="81" hidden="1">#REF!</definedName>
    <definedName name="ee" localSheetId="65" hidden="1">#REF!</definedName>
    <definedName name="ee" localSheetId="49" hidden="1">#REF!</definedName>
    <definedName name="ee" localSheetId="33" hidden="1">#REF!</definedName>
    <definedName name="ee" localSheetId="17" hidden="1">#REF!</definedName>
    <definedName name="ee" localSheetId="78" hidden="1">#REF!</definedName>
    <definedName name="ee" localSheetId="62" hidden="1">#REF!</definedName>
    <definedName name="ee" localSheetId="46" hidden="1">#REF!</definedName>
    <definedName name="ee" localSheetId="30" hidden="1">#REF!</definedName>
    <definedName name="ee" localSheetId="14" hidden="1">#REF!</definedName>
    <definedName name="ee" localSheetId="86" hidden="1">#REF!</definedName>
    <definedName name="ee" localSheetId="70" hidden="1">#REF!</definedName>
    <definedName name="ee" localSheetId="54" hidden="1">#REF!</definedName>
    <definedName name="ee" localSheetId="38" hidden="1">#REF!</definedName>
    <definedName name="ee" localSheetId="22" hidden="1">#REF!</definedName>
    <definedName name="ee" localSheetId="87" hidden="1">#REF!</definedName>
    <definedName name="ee" localSheetId="71" hidden="1">#REF!</definedName>
    <definedName name="ee" localSheetId="55" hidden="1">#REF!</definedName>
    <definedName name="ee" localSheetId="39" hidden="1">#REF!</definedName>
    <definedName name="ee" localSheetId="23" hidden="1">#REF!</definedName>
    <definedName name="ee" localSheetId="7" hidden="1">#REF!</definedName>
    <definedName name="ee" localSheetId="97" hidden="1">#REF!</definedName>
    <definedName name="ee" localSheetId="80" hidden="1">#REF!</definedName>
    <definedName name="ee" localSheetId="64" hidden="1">#REF!</definedName>
    <definedName name="ee" localSheetId="48" hidden="1">#REF!</definedName>
    <definedName name="ee" localSheetId="32" hidden="1">#REF!</definedName>
    <definedName name="ee" localSheetId="16" hidden="1">#REF!</definedName>
    <definedName name="ee" localSheetId="93" hidden="1">#REF!</definedName>
    <definedName name="ee" localSheetId="76" hidden="1">#REF!</definedName>
    <definedName name="ee" localSheetId="60" hidden="1">#REF!</definedName>
    <definedName name="ee" localSheetId="44" hidden="1">#REF!</definedName>
    <definedName name="ee" localSheetId="28" hidden="1">#REF!</definedName>
    <definedName name="ee" localSheetId="12" hidden="1">#REF!</definedName>
    <definedName name="ee" localSheetId="88" hidden="1">#REF!</definedName>
    <definedName name="ee" localSheetId="72" hidden="1">#REF!</definedName>
    <definedName name="ee" localSheetId="56" hidden="1">#REF!</definedName>
    <definedName name="ee" localSheetId="40" hidden="1">#REF!</definedName>
    <definedName name="ee" localSheetId="24" hidden="1">#REF!</definedName>
    <definedName name="ee" localSheetId="8" hidden="1">#REF!</definedName>
    <definedName name="ee" localSheetId="84" hidden="1">#REF!</definedName>
    <definedName name="ee" localSheetId="68" hidden="1">#REF!</definedName>
    <definedName name="ee" localSheetId="52" hidden="1">#REF!</definedName>
    <definedName name="ee" localSheetId="36" hidden="1">#REF!</definedName>
    <definedName name="ee" localSheetId="20" hidden="1">#REF!</definedName>
    <definedName name="ee" localSheetId="89" hidden="1">#REF!</definedName>
    <definedName name="ee" localSheetId="90" hidden="1">#REF!</definedName>
    <definedName name="ee" localSheetId="73" hidden="1">#REF!</definedName>
    <definedName name="ee" localSheetId="57" hidden="1">#REF!</definedName>
    <definedName name="ee" localSheetId="41" hidden="1">#REF!</definedName>
    <definedName name="ee" localSheetId="9" hidden="1">#REF!</definedName>
    <definedName name="ee" localSheetId="25" hidden="1">#REF!</definedName>
    <definedName name="ee" localSheetId="6" hidden="1">#REF!</definedName>
    <definedName name="ee" hidden="1">#REF!</definedName>
    <definedName name="f" localSheetId="96">#REF!</definedName>
    <definedName name="f" localSheetId="79">#REF!</definedName>
    <definedName name="f" localSheetId="63">#REF!</definedName>
    <definedName name="f" localSheetId="47">#REF!</definedName>
    <definedName name="f" localSheetId="31">#REF!</definedName>
    <definedName name="f" localSheetId="15">#REF!</definedName>
    <definedName name="f" localSheetId="91">#REF!</definedName>
    <definedName name="f" localSheetId="74">#REF!</definedName>
    <definedName name="f" localSheetId="58">#REF!</definedName>
    <definedName name="f" localSheetId="42">#REF!</definedName>
    <definedName name="f" localSheetId="26">#REF!</definedName>
    <definedName name="f" localSheetId="10">#REF!</definedName>
    <definedName name="f" localSheetId="85">#REF!</definedName>
    <definedName name="f" localSheetId="69">#REF!</definedName>
    <definedName name="f" localSheetId="53">#REF!</definedName>
    <definedName name="f" localSheetId="37">#REF!</definedName>
    <definedName name="f" localSheetId="21">#REF!</definedName>
    <definedName name="f" localSheetId="99">#REF!</definedName>
    <definedName name="f" localSheetId="82">#REF!</definedName>
    <definedName name="f" localSheetId="66">#REF!</definedName>
    <definedName name="f" localSheetId="50">#REF!</definedName>
    <definedName name="f" localSheetId="34">#REF!</definedName>
    <definedName name="f" localSheetId="18">#REF!</definedName>
    <definedName name="f" localSheetId="100">#REF!</definedName>
    <definedName name="f" localSheetId="67">#REF!</definedName>
    <definedName name="f" localSheetId="51">#REF!</definedName>
    <definedName name="f" localSheetId="35">#REF!</definedName>
    <definedName name="f" localSheetId="19">#REF!</definedName>
    <definedName name="f" localSheetId="92">#REF!</definedName>
    <definedName name="f" localSheetId="75">#REF!</definedName>
    <definedName name="f" localSheetId="59">#REF!</definedName>
    <definedName name="f" localSheetId="43">#REF!</definedName>
    <definedName name="f" localSheetId="27">#REF!</definedName>
    <definedName name="f" localSheetId="11">#REF!</definedName>
    <definedName name="f" localSheetId="94">#REF!</definedName>
    <definedName name="f" localSheetId="77">#REF!</definedName>
    <definedName name="f" localSheetId="61">#REF!</definedName>
    <definedName name="f" localSheetId="45">#REF!</definedName>
    <definedName name="f" localSheetId="13">#REF!</definedName>
    <definedName name="f" localSheetId="29">#REF!</definedName>
    <definedName name="f" localSheetId="81">#REF!</definedName>
    <definedName name="f" localSheetId="65">#REF!</definedName>
    <definedName name="f" localSheetId="49">#REF!</definedName>
    <definedName name="f" localSheetId="33">#REF!</definedName>
    <definedName name="f" localSheetId="17">#REF!</definedName>
    <definedName name="f" localSheetId="78">#REF!</definedName>
    <definedName name="f" localSheetId="62">#REF!</definedName>
    <definedName name="f" localSheetId="46">#REF!</definedName>
    <definedName name="f" localSheetId="30">#REF!</definedName>
    <definedName name="f" localSheetId="14">#REF!</definedName>
    <definedName name="f" localSheetId="86">#REF!</definedName>
    <definedName name="f" localSheetId="70">#REF!</definedName>
    <definedName name="f" localSheetId="54">#REF!</definedName>
    <definedName name="f" localSheetId="38">#REF!</definedName>
    <definedName name="f" localSheetId="22">#REF!</definedName>
    <definedName name="f" localSheetId="87">#REF!</definedName>
    <definedName name="f" localSheetId="71">#REF!</definedName>
    <definedName name="f" localSheetId="55">#REF!</definedName>
    <definedName name="f" localSheetId="39">#REF!</definedName>
    <definedName name="f" localSheetId="23">#REF!</definedName>
    <definedName name="f" localSheetId="7">#REF!</definedName>
    <definedName name="f" localSheetId="97">#REF!</definedName>
    <definedName name="f" localSheetId="80">#REF!</definedName>
    <definedName name="f" localSheetId="64">#REF!</definedName>
    <definedName name="f" localSheetId="48">#REF!</definedName>
    <definedName name="f" localSheetId="32">#REF!</definedName>
    <definedName name="f" localSheetId="16">#REF!</definedName>
    <definedName name="f" localSheetId="93">#REF!</definedName>
    <definedName name="f" localSheetId="76">#REF!</definedName>
    <definedName name="f" localSheetId="60">#REF!</definedName>
    <definedName name="f" localSheetId="44">#REF!</definedName>
    <definedName name="f" localSheetId="28">#REF!</definedName>
    <definedName name="f" localSheetId="12">#REF!</definedName>
    <definedName name="f" localSheetId="88">#REF!</definedName>
    <definedName name="f" localSheetId="72">#REF!</definedName>
    <definedName name="f" localSheetId="56">#REF!</definedName>
    <definedName name="f" localSheetId="40">#REF!</definedName>
    <definedName name="f" localSheetId="24">#REF!</definedName>
    <definedName name="f" localSheetId="8">#REF!</definedName>
    <definedName name="f" localSheetId="84">#REF!</definedName>
    <definedName name="f" localSheetId="68">#REF!</definedName>
    <definedName name="f" localSheetId="52">#REF!</definedName>
    <definedName name="f" localSheetId="36">#REF!</definedName>
    <definedName name="f" localSheetId="20">#REF!</definedName>
    <definedName name="f" localSheetId="89">#REF!</definedName>
    <definedName name="f" localSheetId="90">#REF!</definedName>
    <definedName name="f" localSheetId="73">#REF!</definedName>
    <definedName name="f" localSheetId="57">#REF!</definedName>
    <definedName name="f" localSheetId="41">#REF!</definedName>
    <definedName name="f" localSheetId="9">#REF!</definedName>
    <definedName name="f" localSheetId="25">#REF!</definedName>
    <definedName name="f" localSheetId="6">#REF!</definedName>
    <definedName name="f">#REF!</definedName>
    <definedName name="FL" localSheetId="96">#REF!</definedName>
    <definedName name="FL" localSheetId="79">#REF!</definedName>
    <definedName name="FL" localSheetId="63">#REF!</definedName>
    <definedName name="FL" localSheetId="47">#REF!</definedName>
    <definedName name="FL" localSheetId="31">#REF!</definedName>
    <definedName name="FL" localSheetId="15">#REF!</definedName>
    <definedName name="FL" localSheetId="91">#REF!</definedName>
    <definedName name="FL" localSheetId="74">#REF!</definedName>
    <definedName name="FL" localSheetId="58">#REF!</definedName>
    <definedName name="FL" localSheetId="42">#REF!</definedName>
    <definedName name="FL" localSheetId="26">#REF!</definedName>
    <definedName name="FL" localSheetId="10">#REF!</definedName>
    <definedName name="FL" localSheetId="85">#REF!</definedName>
    <definedName name="FL" localSheetId="69">#REF!</definedName>
    <definedName name="FL" localSheetId="53">#REF!</definedName>
    <definedName name="FL" localSheetId="37">#REF!</definedName>
    <definedName name="FL" localSheetId="21">#REF!</definedName>
    <definedName name="FL" localSheetId="99">#REF!</definedName>
    <definedName name="FL" localSheetId="82">#REF!</definedName>
    <definedName name="FL" localSheetId="66">#REF!</definedName>
    <definedName name="FL" localSheetId="50">#REF!</definedName>
    <definedName name="FL" localSheetId="34">#REF!</definedName>
    <definedName name="FL" localSheetId="18">#REF!</definedName>
    <definedName name="FL" localSheetId="100">#REF!</definedName>
    <definedName name="FL" localSheetId="67">#REF!</definedName>
    <definedName name="FL" localSheetId="51">#REF!</definedName>
    <definedName name="FL" localSheetId="35">#REF!</definedName>
    <definedName name="FL" localSheetId="19">#REF!</definedName>
    <definedName name="FL" localSheetId="92">#REF!</definedName>
    <definedName name="FL" localSheetId="75">#REF!</definedName>
    <definedName name="FL" localSheetId="59">#REF!</definedName>
    <definedName name="FL" localSheetId="43">#REF!</definedName>
    <definedName name="FL" localSheetId="27">#REF!</definedName>
    <definedName name="FL" localSheetId="11">#REF!</definedName>
    <definedName name="FL" localSheetId="94">#REF!</definedName>
    <definedName name="FL" localSheetId="77">#REF!</definedName>
    <definedName name="FL" localSheetId="61">#REF!</definedName>
    <definedName name="FL" localSheetId="45">#REF!</definedName>
    <definedName name="FL" localSheetId="13">#REF!</definedName>
    <definedName name="FL" localSheetId="29">#REF!</definedName>
    <definedName name="FL" localSheetId="81">#REF!</definedName>
    <definedName name="FL" localSheetId="65">#REF!</definedName>
    <definedName name="FL" localSheetId="49">#REF!</definedName>
    <definedName name="FL" localSheetId="33">#REF!</definedName>
    <definedName name="FL" localSheetId="17">#REF!</definedName>
    <definedName name="FL" localSheetId="78">#REF!</definedName>
    <definedName name="FL" localSheetId="62">#REF!</definedName>
    <definedName name="FL" localSheetId="46">#REF!</definedName>
    <definedName name="FL" localSheetId="30">#REF!</definedName>
    <definedName name="FL" localSheetId="14">#REF!</definedName>
    <definedName name="FL" localSheetId="86">#REF!</definedName>
    <definedName name="FL" localSheetId="70">#REF!</definedName>
    <definedName name="FL" localSheetId="54">#REF!</definedName>
    <definedName name="FL" localSheetId="38">#REF!</definedName>
    <definedName name="FL" localSheetId="22">#REF!</definedName>
    <definedName name="FL" localSheetId="87">#REF!</definedName>
    <definedName name="FL" localSheetId="71">#REF!</definedName>
    <definedName name="FL" localSheetId="55">#REF!</definedName>
    <definedName name="FL" localSheetId="39">#REF!</definedName>
    <definedName name="FL" localSheetId="23">#REF!</definedName>
    <definedName name="FL" localSheetId="7">#REF!</definedName>
    <definedName name="FL" localSheetId="97">#REF!</definedName>
    <definedName name="FL" localSheetId="80">#REF!</definedName>
    <definedName name="FL" localSheetId="64">#REF!</definedName>
    <definedName name="FL" localSheetId="48">#REF!</definedName>
    <definedName name="FL" localSheetId="32">#REF!</definedName>
    <definedName name="FL" localSheetId="16">#REF!</definedName>
    <definedName name="FL" localSheetId="93">#REF!</definedName>
    <definedName name="FL" localSheetId="76">#REF!</definedName>
    <definedName name="FL" localSheetId="60">#REF!</definedName>
    <definedName name="FL" localSheetId="44">#REF!</definedName>
    <definedName name="FL" localSheetId="28">#REF!</definedName>
    <definedName name="FL" localSheetId="12">#REF!</definedName>
    <definedName name="FL" localSheetId="88">#REF!</definedName>
    <definedName name="FL" localSheetId="72">#REF!</definedName>
    <definedName name="FL" localSheetId="56">#REF!</definedName>
    <definedName name="FL" localSheetId="40">#REF!</definedName>
    <definedName name="FL" localSheetId="24">#REF!</definedName>
    <definedName name="FL" localSheetId="8">#REF!</definedName>
    <definedName name="FL" localSheetId="84">#REF!</definedName>
    <definedName name="FL" localSheetId="68">#REF!</definedName>
    <definedName name="FL" localSheetId="52">#REF!</definedName>
    <definedName name="FL" localSheetId="36">#REF!</definedName>
    <definedName name="FL" localSheetId="20">#REF!</definedName>
    <definedName name="FL" localSheetId="89">#REF!</definedName>
    <definedName name="FL" localSheetId="90">#REF!</definedName>
    <definedName name="FL" localSheetId="73">#REF!</definedName>
    <definedName name="FL" localSheetId="57">#REF!</definedName>
    <definedName name="FL" localSheetId="41">#REF!</definedName>
    <definedName name="FL" localSheetId="9">#REF!</definedName>
    <definedName name="FL" localSheetId="25">#REF!</definedName>
    <definedName name="FL" localSheetId="6">#REF!</definedName>
    <definedName name="FL">#REF!</definedName>
    <definedName name="FL__" localSheetId="96">#REF!</definedName>
    <definedName name="FL__" localSheetId="79">#REF!</definedName>
    <definedName name="FL__" localSheetId="63">#REF!</definedName>
    <definedName name="FL__" localSheetId="47">#REF!</definedName>
    <definedName name="FL__" localSheetId="31">#REF!</definedName>
    <definedName name="FL__" localSheetId="15">#REF!</definedName>
    <definedName name="FL__" localSheetId="91">#REF!</definedName>
    <definedName name="FL__" localSheetId="74">#REF!</definedName>
    <definedName name="FL__" localSheetId="58">#REF!</definedName>
    <definedName name="FL__" localSheetId="42">#REF!</definedName>
    <definedName name="FL__" localSheetId="26">#REF!</definedName>
    <definedName name="FL__" localSheetId="10">#REF!</definedName>
    <definedName name="FL__" localSheetId="85">#REF!</definedName>
    <definedName name="FL__" localSheetId="69">#REF!</definedName>
    <definedName name="FL__" localSheetId="53">#REF!</definedName>
    <definedName name="FL__" localSheetId="37">#REF!</definedName>
    <definedName name="FL__" localSheetId="21">#REF!</definedName>
    <definedName name="FL__" localSheetId="99">#REF!</definedName>
    <definedName name="FL__" localSheetId="82">#REF!</definedName>
    <definedName name="FL__" localSheetId="66">#REF!</definedName>
    <definedName name="FL__" localSheetId="50">#REF!</definedName>
    <definedName name="FL__" localSheetId="34">#REF!</definedName>
    <definedName name="FL__" localSheetId="18">#REF!</definedName>
    <definedName name="FL__" localSheetId="100">#REF!</definedName>
    <definedName name="FL__" localSheetId="67">#REF!</definedName>
    <definedName name="FL__" localSheetId="51">#REF!</definedName>
    <definedName name="FL__" localSheetId="35">#REF!</definedName>
    <definedName name="FL__" localSheetId="19">#REF!</definedName>
    <definedName name="FL__" localSheetId="92">#REF!</definedName>
    <definedName name="FL__" localSheetId="75">#REF!</definedName>
    <definedName name="FL__" localSheetId="59">#REF!</definedName>
    <definedName name="FL__" localSheetId="43">#REF!</definedName>
    <definedName name="FL__" localSheetId="27">#REF!</definedName>
    <definedName name="FL__" localSheetId="11">#REF!</definedName>
    <definedName name="FL__" localSheetId="94">#REF!</definedName>
    <definedName name="FL__" localSheetId="77">#REF!</definedName>
    <definedName name="FL__" localSheetId="61">#REF!</definedName>
    <definedName name="FL__" localSheetId="45">#REF!</definedName>
    <definedName name="FL__" localSheetId="13">#REF!</definedName>
    <definedName name="FL__" localSheetId="29">#REF!</definedName>
    <definedName name="FL__" localSheetId="81">#REF!</definedName>
    <definedName name="FL__" localSheetId="65">#REF!</definedName>
    <definedName name="FL__" localSheetId="49">#REF!</definedName>
    <definedName name="FL__" localSheetId="33">#REF!</definedName>
    <definedName name="FL__" localSheetId="17">#REF!</definedName>
    <definedName name="FL__" localSheetId="78">#REF!</definedName>
    <definedName name="FL__" localSheetId="62">#REF!</definedName>
    <definedName name="FL__" localSheetId="46">#REF!</definedName>
    <definedName name="FL__" localSheetId="30">#REF!</definedName>
    <definedName name="FL__" localSheetId="14">#REF!</definedName>
    <definedName name="FL__" localSheetId="86">#REF!</definedName>
    <definedName name="FL__" localSheetId="70">#REF!</definedName>
    <definedName name="FL__" localSheetId="54">#REF!</definedName>
    <definedName name="FL__" localSheetId="38">#REF!</definedName>
    <definedName name="FL__" localSheetId="22">#REF!</definedName>
    <definedName name="FL__" localSheetId="87">#REF!</definedName>
    <definedName name="FL__" localSheetId="71">#REF!</definedName>
    <definedName name="FL__" localSheetId="55">#REF!</definedName>
    <definedName name="FL__" localSheetId="39">#REF!</definedName>
    <definedName name="FL__" localSheetId="23">#REF!</definedName>
    <definedName name="FL__" localSheetId="7">#REF!</definedName>
    <definedName name="FL__" localSheetId="97">#REF!</definedName>
    <definedName name="FL__" localSheetId="80">#REF!</definedName>
    <definedName name="FL__" localSheetId="64">#REF!</definedName>
    <definedName name="FL__" localSheetId="48">#REF!</definedName>
    <definedName name="FL__" localSheetId="32">#REF!</definedName>
    <definedName name="FL__" localSheetId="16">#REF!</definedName>
    <definedName name="FL__" localSheetId="93">#REF!</definedName>
    <definedName name="FL__" localSheetId="76">#REF!</definedName>
    <definedName name="FL__" localSheetId="60">#REF!</definedName>
    <definedName name="FL__" localSheetId="44">#REF!</definedName>
    <definedName name="FL__" localSheetId="28">#REF!</definedName>
    <definedName name="FL__" localSheetId="12">#REF!</definedName>
    <definedName name="FL__" localSheetId="88">#REF!</definedName>
    <definedName name="FL__" localSheetId="72">#REF!</definedName>
    <definedName name="FL__" localSheetId="56">#REF!</definedName>
    <definedName name="FL__" localSheetId="40">#REF!</definedName>
    <definedName name="FL__" localSheetId="24">#REF!</definedName>
    <definedName name="FL__" localSheetId="8">#REF!</definedName>
    <definedName name="FL__" localSheetId="84">#REF!</definedName>
    <definedName name="FL__" localSheetId="68">#REF!</definedName>
    <definedName name="FL__" localSheetId="52">#REF!</definedName>
    <definedName name="FL__" localSheetId="36">#REF!</definedName>
    <definedName name="FL__" localSheetId="20">#REF!</definedName>
    <definedName name="FL__" localSheetId="89">#REF!</definedName>
    <definedName name="FL__" localSheetId="90">#REF!</definedName>
    <definedName name="FL__" localSheetId="73">#REF!</definedName>
    <definedName name="FL__" localSheetId="57">#REF!</definedName>
    <definedName name="FL__" localSheetId="41">#REF!</definedName>
    <definedName name="FL__" localSheetId="9">#REF!</definedName>
    <definedName name="FL__" localSheetId="25">#REF!</definedName>
    <definedName name="FL__" localSheetId="6">#REF!</definedName>
    <definedName name="FL__">#REF!</definedName>
    <definedName name="FrequencyList">'[4]Report Form'!$D$4:$D$20</definedName>
    <definedName name="gd" localSheetId="96">#REF!</definedName>
    <definedName name="gd" localSheetId="79">#REF!</definedName>
    <definedName name="gd" localSheetId="63">#REF!</definedName>
    <definedName name="gd" localSheetId="47">#REF!</definedName>
    <definedName name="gd" localSheetId="31">#REF!</definedName>
    <definedName name="gd" localSheetId="15">#REF!</definedName>
    <definedName name="gd" localSheetId="91">#REF!</definedName>
    <definedName name="gd" localSheetId="74">#REF!</definedName>
    <definedName name="gd" localSheetId="58">#REF!</definedName>
    <definedName name="gd" localSheetId="42">#REF!</definedName>
    <definedName name="gd" localSheetId="26">#REF!</definedName>
    <definedName name="gd" localSheetId="10">#REF!</definedName>
    <definedName name="gd" localSheetId="85">#REF!</definedName>
    <definedName name="gd" localSheetId="69">#REF!</definedName>
    <definedName name="gd" localSheetId="53">#REF!</definedName>
    <definedName name="gd" localSheetId="37">#REF!</definedName>
    <definedName name="gd" localSheetId="21">#REF!</definedName>
    <definedName name="gd" localSheetId="99">#REF!</definedName>
    <definedName name="gd" localSheetId="82">#REF!</definedName>
    <definedName name="gd" localSheetId="66">#REF!</definedName>
    <definedName name="gd" localSheetId="50">#REF!</definedName>
    <definedName name="gd" localSheetId="34">#REF!</definedName>
    <definedName name="gd" localSheetId="18">#REF!</definedName>
    <definedName name="gd" localSheetId="100">#REF!</definedName>
    <definedName name="gd" localSheetId="67">#REF!</definedName>
    <definedName name="gd" localSheetId="51">#REF!</definedName>
    <definedName name="gd" localSheetId="35">#REF!</definedName>
    <definedName name="gd" localSheetId="19">#REF!</definedName>
    <definedName name="gd" localSheetId="92">#REF!</definedName>
    <definedName name="gd" localSheetId="75">#REF!</definedName>
    <definedName name="gd" localSheetId="59">#REF!</definedName>
    <definedName name="gd" localSheetId="43">#REF!</definedName>
    <definedName name="gd" localSheetId="27">#REF!</definedName>
    <definedName name="gd" localSheetId="11">#REF!</definedName>
    <definedName name="gd" localSheetId="94">#REF!</definedName>
    <definedName name="gd" localSheetId="77">#REF!</definedName>
    <definedName name="gd" localSheetId="61">#REF!</definedName>
    <definedName name="gd" localSheetId="45">#REF!</definedName>
    <definedName name="gd" localSheetId="13">#REF!</definedName>
    <definedName name="gd" localSheetId="29">#REF!</definedName>
    <definedName name="gd" localSheetId="81">#REF!</definedName>
    <definedName name="gd" localSheetId="65">#REF!</definedName>
    <definedName name="gd" localSheetId="49">#REF!</definedName>
    <definedName name="gd" localSheetId="33">#REF!</definedName>
    <definedName name="gd" localSheetId="17">#REF!</definedName>
    <definedName name="gd" localSheetId="78">#REF!</definedName>
    <definedName name="gd" localSheetId="62">#REF!</definedName>
    <definedName name="gd" localSheetId="46">#REF!</definedName>
    <definedName name="gd" localSheetId="30">#REF!</definedName>
    <definedName name="gd" localSheetId="14">#REF!</definedName>
    <definedName name="gd" localSheetId="86">#REF!</definedName>
    <definedName name="gd" localSheetId="70">#REF!</definedName>
    <definedName name="gd" localSheetId="54">#REF!</definedName>
    <definedName name="gd" localSheetId="38">#REF!</definedName>
    <definedName name="gd" localSheetId="22">#REF!</definedName>
    <definedName name="gd" localSheetId="87">#REF!</definedName>
    <definedName name="gd" localSheetId="71">#REF!</definedName>
    <definedName name="gd" localSheetId="55">#REF!</definedName>
    <definedName name="gd" localSheetId="39">#REF!</definedName>
    <definedName name="gd" localSheetId="23">#REF!</definedName>
    <definedName name="gd" localSheetId="7">#REF!</definedName>
    <definedName name="gd" localSheetId="97">#REF!</definedName>
    <definedName name="gd" localSheetId="80">#REF!</definedName>
    <definedName name="gd" localSheetId="64">#REF!</definedName>
    <definedName name="gd" localSheetId="48">#REF!</definedName>
    <definedName name="gd" localSheetId="32">#REF!</definedName>
    <definedName name="gd" localSheetId="16">#REF!</definedName>
    <definedName name="gd" localSheetId="93">#REF!</definedName>
    <definedName name="gd" localSheetId="76">#REF!</definedName>
    <definedName name="gd" localSheetId="60">#REF!</definedName>
    <definedName name="gd" localSheetId="44">#REF!</definedName>
    <definedName name="gd" localSheetId="28">#REF!</definedName>
    <definedName name="gd" localSheetId="12">#REF!</definedName>
    <definedName name="gd" localSheetId="88">#REF!</definedName>
    <definedName name="gd" localSheetId="72">#REF!</definedName>
    <definedName name="gd" localSheetId="56">#REF!</definedName>
    <definedName name="gd" localSheetId="40">#REF!</definedName>
    <definedName name="gd" localSheetId="24">#REF!</definedName>
    <definedName name="gd" localSheetId="8">#REF!</definedName>
    <definedName name="gd" localSheetId="84">#REF!</definedName>
    <definedName name="gd" localSheetId="68">#REF!</definedName>
    <definedName name="gd" localSheetId="52">#REF!</definedName>
    <definedName name="gd" localSheetId="36">#REF!</definedName>
    <definedName name="gd" localSheetId="20">#REF!</definedName>
    <definedName name="gd" localSheetId="89">#REF!</definedName>
    <definedName name="gd" localSheetId="90">#REF!</definedName>
    <definedName name="gd" localSheetId="73">#REF!</definedName>
    <definedName name="gd" localSheetId="57">#REF!</definedName>
    <definedName name="gd" localSheetId="41">#REF!</definedName>
    <definedName name="gd" localSheetId="9">#REF!</definedName>
    <definedName name="gd" localSheetId="25">#REF!</definedName>
    <definedName name="gd" localSheetId="6">#REF!</definedName>
    <definedName name="gd">#REF!</definedName>
    <definedName name="gg" localSheetId="96">#REF!</definedName>
    <definedName name="gg" localSheetId="79">#REF!</definedName>
    <definedName name="gg" localSheetId="63">#REF!</definedName>
    <definedName name="gg" localSheetId="47">#REF!</definedName>
    <definedName name="gg" localSheetId="31">#REF!</definedName>
    <definedName name="gg" localSheetId="15">#REF!</definedName>
    <definedName name="gg" localSheetId="91">#REF!</definedName>
    <definedName name="gg" localSheetId="74">#REF!</definedName>
    <definedName name="gg" localSheetId="58">#REF!</definedName>
    <definedName name="gg" localSheetId="42">#REF!</definedName>
    <definedName name="gg" localSheetId="26">#REF!</definedName>
    <definedName name="gg" localSheetId="10">#REF!</definedName>
    <definedName name="gg" localSheetId="85">#REF!</definedName>
    <definedName name="gg" localSheetId="69">#REF!</definedName>
    <definedName name="gg" localSheetId="53">#REF!</definedName>
    <definedName name="gg" localSheetId="37">#REF!</definedName>
    <definedName name="gg" localSheetId="21">#REF!</definedName>
    <definedName name="gg" localSheetId="99">#REF!</definedName>
    <definedName name="gg" localSheetId="82">#REF!</definedName>
    <definedName name="gg" localSheetId="66">#REF!</definedName>
    <definedName name="gg" localSheetId="50">#REF!</definedName>
    <definedName name="gg" localSheetId="34">#REF!</definedName>
    <definedName name="gg" localSheetId="18">#REF!</definedName>
    <definedName name="gg" localSheetId="100">#REF!</definedName>
    <definedName name="gg" localSheetId="67">#REF!</definedName>
    <definedName name="gg" localSheetId="51">#REF!</definedName>
    <definedName name="gg" localSheetId="35">#REF!</definedName>
    <definedName name="gg" localSheetId="19">#REF!</definedName>
    <definedName name="gg" localSheetId="92">#REF!</definedName>
    <definedName name="gg" localSheetId="75">#REF!</definedName>
    <definedName name="gg" localSheetId="59">#REF!</definedName>
    <definedName name="gg" localSheetId="43">#REF!</definedName>
    <definedName name="gg" localSheetId="27">#REF!</definedName>
    <definedName name="gg" localSheetId="11">#REF!</definedName>
    <definedName name="gg" localSheetId="94">#REF!</definedName>
    <definedName name="gg" localSheetId="77">#REF!</definedName>
    <definedName name="gg" localSheetId="61">#REF!</definedName>
    <definedName name="gg" localSheetId="45">#REF!</definedName>
    <definedName name="gg" localSheetId="13">#REF!</definedName>
    <definedName name="gg" localSheetId="29">#REF!</definedName>
    <definedName name="gg" localSheetId="81">#REF!</definedName>
    <definedName name="gg" localSheetId="65">#REF!</definedName>
    <definedName name="gg" localSheetId="49">#REF!</definedName>
    <definedName name="gg" localSheetId="33">#REF!</definedName>
    <definedName name="gg" localSheetId="17">#REF!</definedName>
    <definedName name="gg" localSheetId="78">#REF!</definedName>
    <definedName name="gg" localSheetId="62">#REF!</definedName>
    <definedName name="gg" localSheetId="46">#REF!</definedName>
    <definedName name="gg" localSheetId="30">#REF!</definedName>
    <definedName name="gg" localSheetId="14">#REF!</definedName>
    <definedName name="gg" localSheetId="86">#REF!</definedName>
    <definedName name="gg" localSheetId="70">#REF!</definedName>
    <definedName name="gg" localSheetId="54">#REF!</definedName>
    <definedName name="gg" localSheetId="38">#REF!</definedName>
    <definedName name="gg" localSheetId="22">#REF!</definedName>
    <definedName name="gg" localSheetId="87">#REF!</definedName>
    <definedName name="gg" localSheetId="71">#REF!</definedName>
    <definedName name="gg" localSheetId="55">#REF!</definedName>
    <definedName name="gg" localSheetId="39">#REF!</definedName>
    <definedName name="gg" localSheetId="23">#REF!</definedName>
    <definedName name="gg" localSheetId="7">#REF!</definedName>
    <definedName name="gg" localSheetId="97">#REF!</definedName>
    <definedName name="gg" localSheetId="80">#REF!</definedName>
    <definedName name="gg" localSheetId="64">#REF!</definedName>
    <definedName name="gg" localSheetId="48">#REF!</definedName>
    <definedName name="gg" localSheetId="32">#REF!</definedName>
    <definedName name="gg" localSheetId="16">#REF!</definedName>
    <definedName name="gg" localSheetId="93">#REF!</definedName>
    <definedName name="gg" localSheetId="76">#REF!</definedName>
    <definedName name="gg" localSheetId="60">#REF!</definedName>
    <definedName name="gg" localSheetId="44">#REF!</definedName>
    <definedName name="gg" localSheetId="28">#REF!</definedName>
    <definedName name="gg" localSheetId="12">#REF!</definedName>
    <definedName name="gg" localSheetId="88">#REF!</definedName>
    <definedName name="gg" localSheetId="72">#REF!</definedName>
    <definedName name="gg" localSheetId="56">#REF!</definedName>
    <definedName name="gg" localSheetId="40">#REF!</definedName>
    <definedName name="gg" localSheetId="24">#REF!</definedName>
    <definedName name="gg" localSheetId="8">#REF!</definedName>
    <definedName name="gg" localSheetId="84">#REF!</definedName>
    <definedName name="gg" localSheetId="68">#REF!</definedName>
    <definedName name="gg" localSheetId="52">#REF!</definedName>
    <definedName name="gg" localSheetId="36">#REF!</definedName>
    <definedName name="gg" localSheetId="20">#REF!</definedName>
    <definedName name="gg" localSheetId="89">#REF!</definedName>
    <definedName name="gg" localSheetId="90">#REF!</definedName>
    <definedName name="gg" localSheetId="73">#REF!</definedName>
    <definedName name="gg" localSheetId="57">#REF!</definedName>
    <definedName name="gg" localSheetId="41">#REF!</definedName>
    <definedName name="gg" localSheetId="9">#REF!</definedName>
    <definedName name="gg" localSheetId="25">#REF!</definedName>
    <definedName name="gg" localSheetId="6">#REF!</definedName>
    <definedName name="gg">#REF!</definedName>
    <definedName name="GJ" localSheetId="96" hidden="1">#REF!</definedName>
    <definedName name="GJ" localSheetId="79" hidden="1">#REF!</definedName>
    <definedName name="GJ" localSheetId="63" hidden="1">#REF!</definedName>
    <definedName name="GJ" localSheetId="47" hidden="1">#REF!</definedName>
    <definedName name="GJ" localSheetId="31" hidden="1">#REF!</definedName>
    <definedName name="GJ" localSheetId="15" hidden="1">#REF!</definedName>
    <definedName name="GJ" localSheetId="91" hidden="1">#REF!</definedName>
    <definedName name="GJ" localSheetId="74" hidden="1">#REF!</definedName>
    <definedName name="GJ" localSheetId="58" hidden="1">#REF!</definedName>
    <definedName name="GJ" localSheetId="42" hidden="1">#REF!</definedName>
    <definedName name="GJ" localSheetId="26" hidden="1">#REF!</definedName>
    <definedName name="GJ" localSheetId="10" hidden="1">#REF!</definedName>
    <definedName name="GJ" localSheetId="85" hidden="1">#REF!</definedName>
    <definedName name="GJ" localSheetId="69" hidden="1">#REF!</definedName>
    <definedName name="GJ" localSheetId="53" hidden="1">#REF!</definedName>
    <definedName name="GJ" localSheetId="37" hidden="1">#REF!</definedName>
    <definedName name="GJ" localSheetId="21" hidden="1">#REF!</definedName>
    <definedName name="GJ" localSheetId="99" hidden="1">#REF!</definedName>
    <definedName name="GJ" localSheetId="82" hidden="1">#REF!</definedName>
    <definedName name="GJ" localSheetId="66" hidden="1">#REF!</definedName>
    <definedName name="GJ" localSheetId="50" hidden="1">#REF!</definedName>
    <definedName name="GJ" localSheetId="34" hidden="1">#REF!</definedName>
    <definedName name="GJ" localSheetId="18" hidden="1">#REF!</definedName>
    <definedName name="GJ" localSheetId="100" hidden="1">#REF!</definedName>
    <definedName name="GJ" localSheetId="67" hidden="1">#REF!</definedName>
    <definedName name="GJ" localSheetId="51" hidden="1">#REF!</definedName>
    <definedName name="GJ" localSheetId="35" hidden="1">#REF!</definedName>
    <definedName name="GJ" localSheetId="19" hidden="1">#REF!</definedName>
    <definedName name="GJ" localSheetId="92" hidden="1">#REF!</definedName>
    <definedName name="GJ" localSheetId="75" hidden="1">#REF!</definedName>
    <definedName name="GJ" localSheetId="59" hidden="1">#REF!</definedName>
    <definedName name="GJ" localSheetId="43" hidden="1">#REF!</definedName>
    <definedName name="GJ" localSheetId="27" hidden="1">#REF!</definedName>
    <definedName name="GJ" localSheetId="11" hidden="1">#REF!</definedName>
    <definedName name="GJ" localSheetId="94" hidden="1">#REF!</definedName>
    <definedName name="GJ" localSheetId="77" hidden="1">#REF!</definedName>
    <definedName name="GJ" localSheetId="61" hidden="1">#REF!</definedName>
    <definedName name="GJ" localSheetId="45" hidden="1">#REF!</definedName>
    <definedName name="GJ" localSheetId="13" hidden="1">#REF!</definedName>
    <definedName name="GJ" localSheetId="29" hidden="1">#REF!</definedName>
    <definedName name="GJ" localSheetId="81" hidden="1">#REF!</definedName>
    <definedName name="GJ" localSheetId="65" hidden="1">#REF!</definedName>
    <definedName name="GJ" localSheetId="49" hidden="1">#REF!</definedName>
    <definedName name="GJ" localSheetId="33" hidden="1">#REF!</definedName>
    <definedName name="GJ" localSheetId="17" hidden="1">#REF!</definedName>
    <definedName name="GJ" localSheetId="78" hidden="1">#REF!</definedName>
    <definedName name="GJ" localSheetId="62" hidden="1">#REF!</definedName>
    <definedName name="GJ" localSheetId="46" hidden="1">#REF!</definedName>
    <definedName name="GJ" localSheetId="30" hidden="1">#REF!</definedName>
    <definedName name="GJ" localSheetId="14" hidden="1">#REF!</definedName>
    <definedName name="GJ" localSheetId="86" hidden="1">#REF!</definedName>
    <definedName name="GJ" localSheetId="70" hidden="1">#REF!</definedName>
    <definedName name="GJ" localSheetId="54" hidden="1">#REF!</definedName>
    <definedName name="GJ" localSheetId="38" hidden="1">#REF!</definedName>
    <definedName name="GJ" localSheetId="22" hidden="1">#REF!</definedName>
    <definedName name="GJ" localSheetId="87" hidden="1">#REF!</definedName>
    <definedName name="GJ" localSheetId="71" hidden="1">#REF!</definedName>
    <definedName name="GJ" localSheetId="55" hidden="1">#REF!</definedName>
    <definedName name="GJ" localSheetId="39" hidden="1">#REF!</definedName>
    <definedName name="GJ" localSheetId="23" hidden="1">#REF!</definedName>
    <definedName name="GJ" localSheetId="7" hidden="1">#REF!</definedName>
    <definedName name="GJ" localSheetId="97" hidden="1">#REF!</definedName>
    <definedName name="GJ" localSheetId="80" hidden="1">#REF!</definedName>
    <definedName name="GJ" localSheetId="64" hidden="1">#REF!</definedName>
    <definedName name="GJ" localSheetId="48" hidden="1">#REF!</definedName>
    <definedName name="GJ" localSheetId="32" hidden="1">#REF!</definedName>
    <definedName name="GJ" localSheetId="16" hidden="1">#REF!</definedName>
    <definedName name="GJ" localSheetId="93" hidden="1">#REF!</definedName>
    <definedName name="GJ" localSheetId="76" hidden="1">#REF!</definedName>
    <definedName name="GJ" localSheetId="60" hidden="1">#REF!</definedName>
    <definedName name="GJ" localSheetId="44" hidden="1">#REF!</definedName>
    <definedName name="GJ" localSheetId="28" hidden="1">#REF!</definedName>
    <definedName name="GJ" localSheetId="12" hidden="1">#REF!</definedName>
    <definedName name="GJ" localSheetId="88" hidden="1">#REF!</definedName>
    <definedName name="GJ" localSheetId="72" hidden="1">#REF!</definedName>
    <definedName name="GJ" localSheetId="56" hidden="1">#REF!</definedName>
    <definedName name="GJ" localSheetId="40" hidden="1">#REF!</definedName>
    <definedName name="GJ" localSheetId="24" hidden="1">#REF!</definedName>
    <definedName name="GJ" localSheetId="8" hidden="1">#REF!</definedName>
    <definedName name="GJ" localSheetId="84" hidden="1">#REF!</definedName>
    <definedName name="GJ" localSheetId="68" hidden="1">#REF!</definedName>
    <definedName name="GJ" localSheetId="52" hidden="1">#REF!</definedName>
    <definedName name="GJ" localSheetId="36" hidden="1">#REF!</definedName>
    <definedName name="GJ" localSheetId="20" hidden="1">#REF!</definedName>
    <definedName name="GJ" localSheetId="89" hidden="1">#REF!</definedName>
    <definedName name="GJ" localSheetId="90" hidden="1">#REF!</definedName>
    <definedName name="GJ" localSheetId="73" hidden="1">#REF!</definedName>
    <definedName name="GJ" localSheetId="57" hidden="1">#REF!</definedName>
    <definedName name="GJ" localSheetId="41" hidden="1">#REF!</definedName>
    <definedName name="GJ" localSheetId="9" hidden="1">#REF!</definedName>
    <definedName name="GJ" localSheetId="25" hidden="1">#REF!</definedName>
    <definedName name="GJ" localSheetId="6" hidden="1">#REF!</definedName>
    <definedName name="GJ" hidden="1">#REF!</definedName>
    <definedName name="Gold" localSheetId="96">#REF!</definedName>
    <definedName name="Gold" localSheetId="79">#REF!</definedName>
    <definedName name="Gold" localSheetId="63">#REF!</definedName>
    <definedName name="Gold" localSheetId="47">#REF!</definedName>
    <definedName name="Gold" localSheetId="31">#REF!</definedName>
    <definedName name="Gold" localSheetId="15">#REF!</definedName>
    <definedName name="Gold" localSheetId="91">#REF!</definedName>
    <definedName name="Gold" localSheetId="74">#REF!</definedName>
    <definedName name="Gold" localSheetId="58">#REF!</definedName>
    <definedName name="Gold" localSheetId="42">#REF!</definedName>
    <definedName name="Gold" localSheetId="26">#REF!</definedName>
    <definedName name="Gold" localSheetId="10">#REF!</definedName>
    <definedName name="Gold" localSheetId="85">#REF!</definedName>
    <definedName name="Gold" localSheetId="69">#REF!</definedName>
    <definedName name="Gold" localSheetId="53">#REF!</definedName>
    <definedName name="Gold" localSheetId="37">#REF!</definedName>
    <definedName name="Gold" localSheetId="21">#REF!</definedName>
    <definedName name="Gold" localSheetId="99">#REF!</definedName>
    <definedName name="Gold" localSheetId="82">#REF!</definedName>
    <definedName name="Gold" localSheetId="66">#REF!</definedName>
    <definedName name="Gold" localSheetId="50">#REF!</definedName>
    <definedName name="Gold" localSheetId="34">#REF!</definedName>
    <definedName name="Gold" localSheetId="18">#REF!</definedName>
    <definedName name="Gold" localSheetId="100">#REF!</definedName>
    <definedName name="Gold" localSheetId="67">#REF!</definedName>
    <definedName name="Gold" localSheetId="51">#REF!</definedName>
    <definedName name="Gold" localSheetId="35">#REF!</definedName>
    <definedName name="Gold" localSheetId="19">#REF!</definedName>
    <definedName name="Gold" localSheetId="92">#REF!</definedName>
    <definedName name="Gold" localSheetId="75">#REF!</definedName>
    <definedName name="Gold" localSheetId="59">#REF!</definedName>
    <definedName name="Gold" localSheetId="43">#REF!</definedName>
    <definedName name="Gold" localSheetId="27">#REF!</definedName>
    <definedName name="Gold" localSheetId="11">#REF!</definedName>
    <definedName name="Gold" localSheetId="94">#REF!</definedName>
    <definedName name="Gold" localSheetId="77">#REF!</definedName>
    <definedName name="Gold" localSheetId="61">#REF!</definedName>
    <definedName name="Gold" localSheetId="45">#REF!</definedName>
    <definedName name="Gold" localSheetId="13">#REF!</definedName>
    <definedName name="Gold" localSheetId="29">#REF!</definedName>
    <definedName name="Gold" localSheetId="81">#REF!</definedName>
    <definedName name="Gold" localSheetId="65">#REF!</definedName>
    <definedName name="Gold" localSheetId="49">#REF!</definedName>
    <definedName name="Gold" localSheetId="33">#REF!</definedName>
    <definedName name="Gold" localSheetId="17">#REF!</definedName>
    <definedName name="Gold" localSheetId="78">#REF!</definedName>
    <definedName name="Gold" localSheetId="62">#REF!</definedName>
    <definedName name="Gold" localSheetId="46">#REF!</definedName>
    <definedName name="Gold" localSheetId="30">#REF!</definedName>
    <definedName name="Gold" localSheetId="14">#REF!</definedName>
    <definedName name="Gold" localSheetId="86">#REF!</definedName>
    <definedName name="Gold" localSheetId="70">#REF!</definedName>
    <definedName name="Gold" localSheetId="54">#REF!</definedName>
    <definedName name="Gold" localSheetId="38">#REF!</definedName>
    <definedName name="Gold" localSheetId="22">#REF!</definedName>
    <definedName name="Gold" localSheetId="87">#REF!</definedName>
    <definedName name="Gold" localSheetId="71">#REF!</definedName>
    <definedName name="Gold" localSheetId="55">#REF!</definedName>
    <definedName name="Gold" localSheetId="39">#REF!</definedName>
    <definedName name="Gold" localSheetId="23">#REF!</definedName>
    <definedName name="Gold" localSheetId="7">#REF!</definedName>
    <definedName name="Gold" localSheetId="97">#REF!</definedName>
    <definedName name="Gold" localSheetId="80">#REF!</definedName>
    <definedName name="Gold" localSheetId="64">#REF!</definedName>
    <definedName name="Gold" localSheetId="48">#REF!</definedName>
    <definedName name="Gold" localSheetId="32">#REF!</definedName>
    <definedName name="Gold" localSheetId="16">#REF!</definedName>
    <definedName name="Gold" localSheetId="93">#REF!</definedName>
    <definedName name="Gold" localSheetId="76">#REF!</definedName>
    <definedName name="Gold" localSheetId="60">#REF!</definedName>
    <definedName name="Gold" localSheetId="44">#REF!</definedName>
    <definedName name="Gold" localSheetId="28">#REF!</definedName>
    <definedName name="Gold" localSheetId="12">#REF!</definedName>
    <definedName name="Gold" localSheetId="88">#REF!</definedName>
    <definedName name="Gold" localSheetId="72">#REF!</definedName>
    <definedName name="Gold" localSheetId="56">#REF!</definedName>
    <definedName name="Gold" localSheetId="40">#REF!</definedName>
    <definedName name="Gold" localSheetId="24">#REF!</definedName>
    <definedName name="Gold" localSheetId="8">#REF!</definedName>
    <definedName name="Gold" localSheetId="84">#REF!</definedName>
    <definedName name="Gold" localSheetId="68">#REF!</definedName>
    <definedName name="Gold" localSheetId="52">#REF!</definedName>
    <definedName name="Gold" localSheetId="36">#REF!</definedName>
    <definedName name="Gold" localSheetId="20">#REF!</definedName>
    <definedName name="Gold" localSheetId="89">#REF!</definedName>
    <definedName name="Gold" localSheetId="90">#REF!</definedName>
    <definedName name="Gold" localSheetId="73">#REF!</definedName>
    <definedName name="Gold" localSheetId="57">#REF!</definedName>
    <definedName name="Gold" localSheetId="41">#REF!</definedName>
    <definedName name="Gold" localSheetId="9">#REF!</definedName>
    <definedName name="Gold" localSheetId="25">#REF!</definedName>
    <definedName name="Gold" localSheetId="6">#REF!</definedName>
    <definedName name="Gold">#REF!</definedName>
    <definedName name="HedgeExposures" localSheetId="96">#REF!</definedName>
    <definedName name="HedgeExposures" localSheetId="79">#REF!</definedName>
    <definedName name="HedgeExposures" localSheetId="63">#REF!</definedName>
    <definedName name="HedgeExposures" localSheetId="47">#REF!</definedName>
    <definedName name="HedgeExposures" localSheetId="31">#REF!</definedName>
    <definedName name="HedgeExposures" localSheetId="15">#REF!</definedName>
    <definedName name="HedgeExposures" localSheetId="91">#REF!</definedName>
    <definedName name="HedgeExposures" localSheetId="74">#REF!</definedName>
    <definedName name="HedgeExposures" localSheetId="58">#REF!</definedName>
    <definedName name="HedgeExposures" localSheetId="42">#REF!</definedName>
    <definedName name="HedgeExposures" localSheetId="26">#REF!</definedName>
    <definedName name="HedgeExposures" localSheetId="10">#REF!</definedName>
    <definedName name="HedgeExposures" localSheetId="85">#REF!</definedName>
    <definedName name="HedgeExposures" localSheetId="69">#REF!</definedName>
    <definedName name="HedgeExposures" localSheetId="53">#REF!</definedName>
    <definedName name="HedgeExposures" localSheetId="37">#REF!</definedName>
    <definedName name="HedgeExposures" localSheetId="21">#REF!</definedName>
    <definedName name="HedgeExposures" localSheetId="99">#REF!</definedName>
    <definedName name="HedgeExposures" localSheetId="82">#REF!</definedName>
    <definedName name="HedgeExposures" localSheetId="66">#REF!</definedName>
    <definedName name="HedgeExposures" localSheetId="50">#REF!</definedName>
    <definedName name="HedgeExposures" localSheetId="34">#REF!</definedName>
    <definedName name="HedgeExposures" localSheetId="18">#REF!</definedName>
    <definedName name="HedgeExposures" localSheetId="100">#REF!</definedName>
    <definedName name="HedgeExposures" localSheetId="67">#REF!</definedName>
    <definedName name="HedgeExposures" localSheetId="51">#REF!</definedName>
    <definedName name="HedgeExposures" localSheetId="35">#REF!</definedName>
    <definedName name="HedgeExposures" localSheetId="19">#REF!</definedName>
    <definedName name="HedgeExposures" localSheetId="92">#REF!</definedName>
    <definedName name="HedgeExposures" localSheetId="75">#REF!</definedName>
    <definedName name="HedgeExposures" localSheetId="59">#REF!</definedName>
    <definedName name="HedgeExposures" localSheetId="43">#REF!</definedName>
    <definedName name="HedgeExposures" localSheetId="27">#REF!</definedName>
    <definedName name="HedgeExposures" localSheetId="11">#REF!</definedName>
    <definedName name="HedgeExposures" localSheetId="94">#REF!</definedName>
    <definedName name="HedgeExposures" localSheetId="77">#REF!</definedName>
    <definedName name="HedgeExposures" localSheetId="61">#REF!</definedName>
    <definedName name="HedgeExposures" localSheetId="45">#REF!</definedName>
    <definedName name="HedgeExposures" localSheetId="13">#REF!</definedName>
    <definedName name="HedgeExposures" localSheetId="29">#REF!</definedName>
    <definedName name="HedgeExposures" localSheetId="81">#REF!</definedName>
    <definedName name="HedgeExposures" localSheetId="65">#REF!</definedName>
    <definedName name="HedgeExposures" localSheetId="49">#REF!</definedName>
    <definedName name="HedgeExposures" localSheetId="33">#REF!</definedName>
    <definedName name="HedgeExposures" localSheetId="17">#REF!</definedName>
    <definedName name="HedgeExposures" localSheetId="78">#REF!</definedName>
    <definedName name="HedgeExposures" localSheetId="62">#REF!</definedName>
    <definedName name="HedgeExposures" localSheetId="46">#REF!</definedName>
    <definedName name="HedgeExposures" localSheetId="30">#REF!</definedName>
    <definedName name="HedgeExposures" localSheetId="14">#REF!</definedName>
    <definedName name="HedgeExposures" localSheetId="86">#REF!</definedName>
    <definedName name="HedgeExposures" localSheetId="70">#REF!</definedName>
    <definedName name="HedgeExposures" localSheetId="54">#REF!</definedName>
    <definedName name="HedgeExposures" localSheetId="38">#REF!</definedName>
    <definedName name="HedgeExposures" localSheetId="22">#REF!</definedName>
    <definedName name="HedgeExposures" localSheetId="87">#REF!</definedName>
    <definedName name="HedgeExposures" localSheetId="71">#REF!</definedName>
    <definedName name="HedgeExposures" localSheetId="55">#REF!</definedName>
    <definedName name="HedgeExposures" localSheetId="39">#REF!</definedName>
    <definedName name="HedgeExposures" localSheetId="23">#REF!</definedName>
    <definedName name="HedgeExposures" localSheetId="7">#REF!</definedName>
    <definedName name="HedgeExposures" localSheetId="97">#REF!</definedName>
    <definedName name="HedgeExposures" localSheetId="80">#REF!</definedName>
    <definedName name="HedgeExposures" localSheetId="64">#REF!</definedName>
    <definedName name="HedgeExposures" localSheetId="48">#REF!</definedName>
    <definedName name="HedgeExposures" localSheetId="32">#REF!</definedName>
    <definedName name="HedgeExposures" localSheetId="16">#REF!</definedName>
    <definedName name="HedgeExposures" localSheetId="93">#REF!</definedName>
    <definedName name="HedgeExposures" localSheetId="76">#REF!</definedName>
    <definedName name="HedgeExposures" localSheetId="60">#REF!</definedName>
    <definedName name="HedgeExposures" localSheetId="44">#REF!</definedName>
    <definedName name="HedgeExposures" localSheetId="28">#REF!</definedName>
    <definedName name="HedgeExposures" localSheetId="12">#REF!</definedName>
    <definedName name="HedgeExposures" localSheetId="88">#REF!</definedName>
    <definedName name="HedgeExposures" localSheetId="72">#REF!</definedName>
    <definedName name="HedgeExposures" localSheetId="56">#REF!</definedName>
    <definedName name="HedgeExposures" localSheetId="40">#REF!</definedName>
    <definedName name="HedgeExposures" localSheetId="24">#REF!</definedName>
    <definedName name="HedgeExposures" localSheetId="8">#REF!</definedName>
    <definedName name="HedgeExposures" localSheetId="84">#REF!</definedName>
    <definedName name="HedgeExposures" localSheetId="68">#REF!</definedName>
    <definedName name="HedgeExposures" localSheetId="52">#REF!</definedName>
    <definedName name="HedgeExposures" localSheetId="36">#REF!</definedName>
    <definedName name="HedgeExposures" localSheetId="20">#REF!</definedName>
    <definedName name="HedgeExposures" localSheetId="89">#REF!</definedName>
    <definedName name="HedgeExposures" localSheetId="90">#REF!</definedName>
    <definedName name="HedgeExposures" localSheetId="73">#REF!</definedName>
    <definedName name="HedgeExposures" localSheetId="57">#REF!</definedName>
    <definedName name="HedgeExposures" localSheetId="41">#REF!</definedName>
    <definedName name="HedgeExposures" localSheetId="9">#REF!</definedName>
    <definedName name="HedgeExposures" localSheetId="25">#REF!</definedName>
    <definedName name="HedgeExposures" localSheetId="6">#REF!</definedName>
    <definedName name="HedgeExposures">#REF!</definedName>
    <definedName name="HedgeReturns" localSheetId="96">#REF!</definedName>
    <definedName name="HedgeReturns" localSheetId="79">#REF!</definedName>
    <definedName name="HedgeReturns" localSheetId="63">#REF!</definedName>
    <definedName name="HedgeReturns" localSheetId="47">#REF!</definedName>
    <definedName name="HedgeReturns" localSheetId="31">#REF!</definedName>
    <definedName name="HedgeReturns" localSheetId="15">#REF!</definedName>
    <definedName name="HedgeReturns" localSheetId="91">#REF!</definedName>
    <definedName name="HedgeReturns" localSheetId="74">#REF!</definedName>
    <definedName name="HedgeReturns" localSheetId="58">#REF!</definedName>
    <definedName name="HedgeReturns" localSheetId="42">#REF!</definedName>
    <definedName name="HedgeReturns" localSheetId="26">#REF!</definedName>
    <definedName name="HedgeReturns" localSheetId="10">#REF!</definedName>
    <definedName name="HedgeReturns" localSheetId="85">#REF!</definedName>
    <definedName name="HedgeReturns" localSheetId="69">#REF!</definedName>
    <definedName name="HedgeReturns" localSheetId="53">#REF!</definedName>
    <definedName name="HedgeReturns" localSheetId="37">#REF!</definedName>
    <definedName name="HedgeReturns" localSheetId="21">#REF!</definedName>
    <definedName name="HedgeReturns" localSheetId="99">#REF!</definedName>
    <definedName name="HedgeReturns" localSheetId="82">#REF!</definedName>
    <definedName name="HedgeReturns" localSheetId="66">#REF!</definedName>
    <definedName name="HedgeReturns" localSheetId="50">#REF!</definedName>
    <definedName name="HedgeReturns" localSheetId="34">#REF!</definedName>
    <definedName name="HedgeReturns" localSheetId="18">#REF!</definedName>
    <definedName name="HedgeReturns" localSheetId="100">#REF!</definedName>
    <definedName name="HedgeReturns" localSheetId="67">#REF!</definedName>
    <definedName name="HedgeReturns" localSheetId="51">#REF!</definedName>
    <definedName name="HedgeReturns" localSheetId="35">#REF!</definedName>
    <definedName name="HedgeReturns" localSheetId="19">#REF!</definedName>
    <definedName name="HedgeReturns" localSheetId="92">#REF!</definedName>
    <definedName name="HedgeReturns" localSheetId="75">#REF!</definedName>
    <definedName name="HedgeReturns" localSheetId="59">#REF!</definedName>
    <definedName name="HedgeReturns" localSheetId="43">#REF!</definedName>
    <definedName name="HedgeReturns" localSheetId="27">#REF!</definedName>
    <definedName name="HedgeReturns" localSheetId="11">#REF!</definedName>
    <definedName name="HedgeReturns" localSheetId="94">#REF!</definedName>
    <definedName name="HedgeReturns" localSheetId="77">#REF!</definedName>
    <definedName name="HedgeReturns" localSheetId="61">#REF!</definedName>
    <definedName name="HedgeReturns" localSheetId="45">#REF!</definedName>
    <definedName name="HedgeReturns" localSheetId="13">#REF!</definedName>
    <definedName name="HedgeReturns" localSheetId="29">#REF!</definedName>
    <definedName name="HedgeReturns" localSheetId="81">#REF!</definedName>
    <definedName name="HedgeReturns" localSheetId="65">#REF!</definedName>
    <definedName name="HedgeReturns" localSheetId="49">#REF!</definedName>
    <definedName name="HedgeReturns" localSheetId="33">#REF!</definedName>
    <definedName name="HedgeReturns" localSheetId="17">#REF!</definedName>
    <definedName name="HedgeReturns" localSheetId="78">#REF!</definedName>
    <definedName name="HedgeReturns" localSheetId="62">#REF!</definedName>
    <definedName name="HedgeReturns" localSheetId="46">#REF!</definedName>
    <definedName name="HedgeReturns" localSheetId="30">#REF!</definedName>
    <definedName name="HedgeReturns" localSheetId="14">#REF!</definedName>
    <definedName name="HedgeReturns" localSheetId="86">#REF!</definedName>
    <definedName name="HedgeReturns" localSheetId="70">#REF!</definedName>
    <definedName name="HedgeReturns" localSheetId="54">#REF!</definedName>
    <definedName name="HedgeReturns" localSheetId="38">#REF!</definedName>
    <definedName name="HedgeReturns" localSheetId="22">#REF!</definedName>
    <definedName name="HedgeReturns" localSheetId="87">#REF!</definedName>
    <definedName name="HedgeReturns" localSheetId="71">#REF!</definedName>
    <definedName name="HedgeReturns" localSheetId="55">#REF!</definedName>
    <definedName name="HedgeReturns" localSheetId="39">#REF!</definedName>
    <definedName name="HedgeReturns" localSheetId="23">#REF!</definedName>
    <definedName name="HedgeReturns" localSheetId="7">#REF!</definedName>
    <definedName name="HedgeReturns" localSheetId="97">#REF!</definedName>
    <definedName name="HedgeReturns" localSheetId="80">#REF!</definedName>
    <definedName name="HedgeReturns" localSheetId="64">#REF!</definedName>
    <definedName name="HedgeReturns" localSheetId="48">#REF!</definedName>
    <definedName name="HedgeReturns" localSheetId="32">#REF!</definedName>
    <definedName name="HedgeReturns" localSheetId="16">#REF!</definedName>
    <definedName name="HedgeReturns" localSheetId="93">#REF!</definedName>
    <definedName name="HedgeReturns" localSheetId="76">#REF!</definedName>
    <definedName name="HedgeReturns" localSheetId="60">#REF!</definedName>
    <definedName name="HedgeReturns" localSheetId="44">#REF!</definedName>
    <definedName name="HedgeReturns" localSheetId="28">#REF!</definedName>
    <definedName name="HedgeReturns" localSheetId="12">#REF!</definedName>
    <definedName name="HedgeReturns" localSheetId="88">#REF!</definedName>
    <definedName name="HedgeReturns" localSheetId="72">#REF!</definedName>
    <definedName name="HedgeReturns" localSheetId="56">#REF!</definedName>
    <definedName name="HedgeReturns" localSheetId="40">#REF!</definedName>
    <definedName name="HedgeReturns" localSheetId="24">#REF!</definedName>
    <definedName name="HedgeReturns" localSheetId="8">#REF!</definedName>
    <definedName name="HedgeReturns" localSheetId="84">#REF!</definedName>
    <definedName name="HedgeReturns" localSheetId="68">#REF!</definedName>
    <definedName name="HedgeReturns" localSheetId="52">#REF!</definedName>
    <definedName name="HedgeReturns" localSheetId="36">#REF!</definedName>
    <definedName name="HedgeReturns" localSheetId="20">#REF!</definedName>
    <definedName name="HedgeReturns" localSheetId="89">#REF!</definedName>
    <definedName name="HedgeReturns" localSheetId="90">#REF!</definedName>
    <definedName name="HedgeReturns" localSheetId="73">#REF!</definedName>
    <definedName name="HedgeReturns" localSheetId="57">#REF!</definedName>
    <definedName name="HedgeReturns" localSheetId="41">#REF!</definedName>
    <definedName name="HedgeReturns" localSheetId="9">#REF!</definedName>
    <definedName name="HedgeReturns" localSheetId="25">#REF!</definedName>
    <definedName name="HedgeReturns" localSheetId="6">#REF!</definedName>
    <definedName name="HedgeReturns">#REF!</definedName>
    <definedName name="HistoricalActiveReturns" localSheetId="96">#REF!</definedName>
    <definedName name="HistoricalActiveReturns" localSheetId="79">#REF!</definedName>
    <definedName name="HistoricalActiveReturns" localSheetId="63">#REF!</definedName>
    <definedName name="HistoricalActiveReturns" localSheetId="47">#REF!</definedName>
    <definedName name="HistoricalActiveReturns" localSheetId="31">#REF!</definedName>
    <definedName name="HistoricalActiveReturns" localSheetId="15">#REF!</definedName>
    <definedName name="HistoricalActiveReturns" localSheetId="91">#REF!</definedName>
    <definedName name="HistoricalActiveReturns" localSheetId="74">#REF!</definedName>
    <definedName name="HistoricalActiveReturns" localSheetId="58">#REF!</definedName>
    <definedName name="HistoricalActiveReturns" localSheetId="42">#REF!</definedName>
    <definedName name="HistoricalActiveReturns" localSheetId="26">#REF!</definedName>
    <definedName name="HistoricalActiveReturns" localSheetId="10">#REF!</definedName>
    <definedName name="HistoricalActiveReturns" localSheetId="85">#REF!</definedName>
    <definedName name="HistoricalActiveReturns" localSheetId="69">#REF!</definedName>
    <definedName name="HistoricalActiveReturns" localSheetId="53">#REF!</definedName>
    <definedName name="HistoricalActiveReturns" localSheetId="37">#REF!</definedName>
    <definedName name="HistoricalActiveReturns" localSheetId="21">#REF!</definedName>
    <definedName name="HistoricalActiveReturns" localSheetId="99">#REF!</definedName>
    <definedName name="HistoricalActiveReturns" localSheetId="82">#REF!</definedName>
    <definedName name="HistoricalActiveReturns" localSheetId="66">#REF!</definedName>
    <definedName name="HistoricalActiveReturns" localSheetId="50">#REF!</definedName>
    <definedName name="HistoricalActiveReturns" localSheetId="34">#REF!</definedName>
    <definedName name="HistoricalActiveReturns" localSheetId="18">#REF!</definedName>
    <definedName name="HistoricalActiveReturns" localSheetId="100">#REF!</definedName>
    <definedName name="HistoricalActiveReturns" localSheetId="67">#REF!</definedName>
    <definedName name="HistoricalActiveReturns" localSheetId="51">#REF!</definedName>
    <definedName name="HistoricalActiveReturns" localSheetId="35">#REF!</definedName>
    <definedName name="HistoricalActiveReturns" localSheetId="19">#REF!</definedName>
    <definedName name="HistoricalActiveReturns" localSheetId="92">#REF!</definedName>
    <definedName name="HistoricalActiveReturns" localSheetId="75">#REF!</definedName>
    <definedName name="HistoricalActiveReturns" localSheetId="59">#REF!</definedName>
    <definedName name="HistoricalActiveReturns" localSheetId="43">#REF!</definedName>
    <definedName name="HistoricalActiveReturns" localSheetId="27">#REF!</definedName>
    <definedName name="HistoricalActiveReturns" localSheetId="11">#REF!</definedName>
    <definedName name="HistoricalActiveReturns" localSheetId="94">#REF!</definedName>
    <definedName name="HistoricalActiveReturns" localSheetId="77">#REF!</definedName>
    <definedName name="HistoricalActiveReturns" localSheetId="61">#REF!</definedName>
    <definedName name="HistoricalActiveReturns" localSheetId="45">#REF!</definedName>
    <definedName name="HistoricalActiveReturns" localSheetId="13">#REF!</definedName>
    <definedName name="HistoricalActiveReturns" localSheetId="29">#REF!</definedName>
    <definedName name="HistoricalActiveReturns" localSheetId="81">#REF!</definedName>
    <definedName name="HistoricalActiveReturns" localSheetId="65">#REF!</definedName>
    <definedName name="HistoricalActiveReturns" localSheetId="49">#REF!</definedName>
    <definedName name="HistoricalActiveReturns" localSheetId="33">#REF!</definedName>
    <definedName name="HistoricalActiveReturns" localSheetId="17">#REF!</definedName>
    <definedName name="HistoricalActiveReturns" localSheetId="78">#REF!</definedName>
    <definedName name="HistoricalActiveReturns" localSheetId="62">#REF!</definedName>
    <definedName name="HistoricalActiveReturns" localSheetId="46">#REF!</definedName>
    <definedName name="HistoricalActiveReturns" localSheetId="30">#REF!</definedName>
    <definedName name="HistoricalActiveReturns" localSheetId="14">#REF!</definedName>
    <definedName name="HistoricalActiveReturns" localSheetId="86">#REF!</definedName>
    <definedName name="HistoricalActiveReturns" localSheetId="70">#REF!</definedName>
    <definedName name="HistoricalActiveReturns" localSheetId="54">#REF!</definedName>
    <definedName name="HistoricalActiveReturns" localSheetId="38">#REF!</definedName>
    <definedName name="HistoricalActiveReturns" localSheetId="22">#REF!</definedName>
    <definedName name="HistoricalActiveReturns" localSheetId="87">#REF!</definedName>
    <definedName name="HistoricalActiveReturns" localSheetId="71">#REF!</definedName>
    <definedName name="HistoricalActiveReturns" localSheetId="55">#REF!</definedName>
    <definedName name="HistoricalActiveReturns" localSheetId="39">#REF!</definedName>
    <definedName name="HistoricalActiveReturns" localSheetId="23">#REF!</definedName>
    <definedName name="HistoricalActiveReturns" localSheetId="7">#REF!</definedName>
    <definedName name="HistoricalActiveReturns" localSheetId="97">#REF!</definedName>
    <definedName name="HistoricalActiveReturns" localSheetId="80">#REF!</definedName>
    <definedName name="HistoricalActiveReturns" localSheetId="64">#REF!</definedName>
    <definedName name="HistoricalActiveReturns" localSheetId="48">#REF!</definedName>
    <definedName name="HistoricalActiveReturns" localSheetId="32">#REF!</definedName>
    <definedName name="HistoricalActiveReturns" localSheetId="16">#REF!</definedName>
    <definedName name="HistoricalActiveReturns" localSheetId="93">#REF!</definedName>
    <definedName name="HistoricalActiveReturns" localSheetId="76">#REF!</definedName>
    <definedName name="HistoricalActiveReturns" localSheetId="60">#REF!</definedName>
    <definedName name="HistoricalActiveReturns" localSheetId="44">#REF!</definedName>
    <definedName name="HistoricalActiveReturns" localSheetId="28">#REF!</definedName>
    <definedName name="HistoricalActiveReturns" localSheetId="12">#REF!</definedName>
    <definedName name="HistoricalActiveReturns" localSheetId="88">#REF!</definedName>
    <definedName name="HistoricalActiveReturns" localSheetId="72">#REF!</definedName>
    <definedName name="HistoricalActiveReturns" localSheetId="56">#REF!</definedName>
    <definedName name="HistoricalActiveReturns" localSheetId="40">#REF!</definedName>
    <definedName name="HistoricalActiveReturns" localSheetId="24">#REF!</definedName>
    <definedName name="HistoricalActiveReturns" localSheetId="8">#REF!</definedName>
    <definedName name="HistoricalActiveReturns" localSheetId="84">#REF!</definedName>
    <definedName name="HistoricalActiveReturns" localSheetId="68">#REF!</definedName>
    <definedName name="HistoricalActiveReturns" localSheetId="52">#REF!</definedName>
    <definedName name="HistoricalActiveReturns" localSheetId="36">#REF!</definedName>
    <definedName name="HistoricalActiveReturns" localSheetId="20">#REF!</definedName>
    <definedName name="HistoricalActiveReturns" localSheetId="89">#REF!</definedName>
    <definedName name="HistoricalActiveReturns" localSheetId="90">#REF!</definedName>
    <definedName name="HistoricalActiveReturns" localSheetId="73">#REF!</definedName>
    <definedName name="HistoricalActiveReturns" localSheetId="57">#REF!</definedName>
    <definedName name="HistoricalActiveReturns" localSheetId="41">#REF!</definedName>
    <definedName name="HistoricalActiveReturns" localSheetId="9">#REF!</definedName>
    <definedName name="HistoricalActiveReturns" localSheetId="25">#REF!</definedName>
    <definedName name="HistoricalActiveReturns" localSheetId="6">#REF!</definedName>
    <definedName name="HistoricalActiveReturns">#REF!</definedName>
    <definedName name="Ju" localSheetId="96">[1]!Choices_Wrapper</definedName>
    <definedName name="Ju" localSheetId="79">[1]!Choices_Wrapper</definedName>
    <definedName name="Ju" localSheetId="63">[1]!Choices_Wrapper</definedName>
    <definedName name="Ju" localSheetId="47">[1]!Choices_Wrapper</definedName>
    <definedName name="Ju" localSheetId="31">[1]!Choices_Wrapper</definedName>
    <definedName name="Ju" localSheetId="15">[1]!Choices_Wrapper</definedName>
    <definedName name="Ju" localSheetId="91">[1]!Choices_Wrapper</definedName>
    <definedName name="Ju" localSheetId="74">[1]!Choices_Wrapper</definedName>
    <definedName name="Ju" localSheetId="58">[1]!Choices_Wrapper</definedName>
    <definedName name="Ju" localSheetId="42">[1]!Choices_Wrapper</definedName>
    <definedName name="Ju" localSheetId="26">[1]!Choices_Wrapper</definedName>
    <definedName name="Ju" localSheetId="10">[1]!Choices_Wrapper</definedName>
    <definedName name="Ju" localSheetId="85">[2]!Choices_Wrapper</definedName>
    <definedName name="Ju" localSheetId="69">[1]!Choices_Wrapper</definedName>
    <definedName name="Ju" localSheetId="53">[1]!Choices_Wrapper</definedName>
    <definedName name="Ju" localSheetId="37">[1]!Choices_Wrapper</definedName>
    <definedName name="Ju" localSheetId="21">[1]!Choices_Wrapper</definedName>
    <definedName name="Ju" localSheetId="99">[1]!Choices_Wrapper</definedName>
    <definedName name="Ju" localSheetId="82">[1]!Choices_Wrapper</definedName>
    <definedName name="Ju" localSheetId="66">[1]!Choices_Wrapper</definedName>
    <definedName name="Ju" localSheetId="50">[1]!Choices_Wrapper</definedName>
    <definedName name="Ju" localSheetId="34">[1]!Choices_Wrapper</definedName>
    <definedName name="Ju" localSheetId="18">[1]!Choices_Wrapper</definedName>
    <definedName name="Ju" localSheetId="100">[1]!Choices_Wrapper</definedName>
    <definedName name="Ju" localSheetId="67">[1]!Choices_Wrapper</definedName>
    <definedName name="Ju" localSheetId="51">[1]!Choices_Wrapper</definedName>
    <definedName name="Ju" localSheetId="35">[1]!Choices_Wrapper</definedName>
    <definedName name="Ju" localSheetId="19">[1]!Choices_Wrapper</definedName>
    <definedName name="Ju" localSheetId="92">[1]!Choices_Wrapper</definedName>
    <definedName name="Ju" localSheetId="75">[1]!Choices_Wrapper</definedName>
    <definedName name="Ju" localSheetId="59">[1]!Choices_Wrapper</definedName>
    <definedName name="Ju" localSheetId="43">[1]!Choices_Wrapper</definedName>
    <definedName name="Ju" localSheetId="27">[1]!Choices_Wrapper</definedName>
    <definedName name="Ju" localSheetId="11">[1]!Choices_Wrapper</definedName>
    <definedName name="Ju" localSheetId="94">[1]!Choices_Wrapper</definedName>
    <definedName name="Ju" localSheetId="77">[1]!Choices_Wrapper</definedName>
    <definedName name="Ju" localSheetId="61">[1]!Choices_Wrapper</definedName>
    <definedName name="Ju" localSheetId="45">[1]!Choices_Wrapper</definedName>
    <definedName name="Ju" localSheetId="13">[1]!Choices_Wrapper</definedName>
    <definedName name="Ju" localSheetId="29">[1]!Choices_Wrapper</definedName>
    <definedName name="Ju" localSheetId="81">[1]!Choices_Wrapper</definedName>
    <definedName name="Ju" localSheetId="65">[1]!Choices_Wrapper</definedName>
    <definedName name="Ju" localSheetId="49">[1]!Choices_Wrapper</definedName>
    <definedName name="Ju" localSheetId="33">[1]!Choices_Wrapper</definedName>
    <definedName name="Ju" localSheetId="17">[1]!Choices_Wrapper</definedName>
    <definedName name="Ju" localSheetId="78">[1]!Choices_Wrapper</definedName>
    <definedName name="Ju" localSheetId="62">[1]!Choices_Wrapper</definedName>
    <definedName name="Ju" localSheetId="46">[1]!Choices_Wrapper</definedName>
    <definedName name="Ju" localSheetId="30">[1]!Choices_Wrapper</definedName>
    <definedName name="Ju" localSheetId="14">[1]!Choices_Wrapper</definedName>
    <definedName name="Ju" localSheetId="86">[2]!Choices_Wrapper</definedName>
    <definedName name="Ju" localSheetId="70">[1]!Choices_Wrapper</definedName>
    <definedName name="Ju" localSheetId="54">[1]!Choices_Wrapper</definedName>
    <definedName name="Ju" localSheetId="38">[1]!Choices_Wrapper</definedName>
    <definedName name="Ju" localSheetId="22">[1]!Choices_Wrapper</definedName>
    <definedName name="Ju" localSheetId="87">[2]!Choices_Wrapper</definedName>
    <definedName name="Ju" localSheetId="71">[1]!Choices_Wrapper</definedName>
    <definedName name="Ju" localSheetId="55">[1]!Choices_Wrapper</definedName>
    <definedName name="Ju" localSheetId="39">[1]!Choices_Wrapper</definedName>
    <definedName name="Ju" localSheetId="23">[1]!Choices_Wrapper</definedName>
    <definedName name="Ju" localSheetId="7">[1]!Choices_Wrapper</definedName>
    <definedName name="Ju" localSheetId="97">[1]!Choices_Wrapper</definedName>
    <definedName name="Ju" localSheetId="80">[1]!Choices_Wrapper</definedName>
    <definedName name="Ju" localSheetId="64">[1]!Choices_Wrapper</definedName>
    <definedName name="Ju" localSheetId="48">[1]!Choices_Wrapper</definedName>
    <definedName name="Ju" localSheetId="32">[1]!Choices_Wrapper</definedName>
    <definedName name="Ju" localSheetId="16">[1]!Choices_Wrapper</definedName>
    <definedName name="Ju" localSheetId="93">[1]!Choices_Wrapper</definedName>
    <definedName name="Ju" localSheetId="76">[1]!Choices_Wrapper</definedName>
    <definedName name="Ju" localSheetId="60">[1]!Choices_Wrapper</definedName>
    <definedName name="Ju" localSheetId="44">[1]!Choices_Wrapper</definedName>
    <definedName name="Ju" localSheetId="28">[1]!Choices_Wrapper</definedName>
    <definedName name="Ju" localSheetId="12">[1]!Choices_Wrapper</definedName>
    <definedName name="Ju" localSheetId="88">[1]!Choices_Wrapper</definedName>
    <definedName name="Ju" localSheetId="72">[1]!Choices_Wrapper</definedName>
    <definedName name="Ju" localSheetId="56">[1]!Choices_Wrapper</definedName>
    <definedName name="Ju" localSheetId="40">[1]!Choices_Wrapper</definedName>
    <definedName name="Ju" localSheetId="24">[1]!Choices_Wrapper</definedName>
    <definedName name="Ju" localSheetId="8">[1]!Choices_Wrapper</definedName>
    <definedName name="Ju" localSheetId="84">[1]!Choices_Wrapper</definedName>
    <definedName name="Ju" localSheetId="68">[1]!Choices_Wrapper</definedName>
    <definedName name="Ju" localSheetId="52">[1]!Choices_Wrapper</definedName>
    <definedName name="Ju" localSheetId="36">[1]!Choices_Wrapper</definedName>
    <definedName name="Ju" localSheetId="20">[1]!Choices_Wrapper</definedName>
    <definedName name="Ju" localSheetId="89">[2]!Choices_Wrapper</definedName>
    <definedName name="Ju" localSheetId="90">[1]!Choices_Wrapper</definedName>
    <definedName name="Ju" localSheetId="73">[1]!Choices_Wrapper</definedName>
    <definedName name="Ju" localSheetId="57">[1]!Choices_Wrapper</definedName>
    <definedName name="Ju" localSheetId="41">[1]!Choices_Wrapper</definedName>
    <definedName name="Ju" localSheetId="9">[1]!Choices_Wrapper</definedName>
    <definedName name="Ju" localSheetId="25">[1]!Choices_Wrapper</definedName>
    <definedName name="Ju" localSheetId="3">[2]!Choices_Wrapper</definedName>
    <definedName name="Ju" localSheetId="6">[2]!Choices_Wrapper</definedName>
    <definedName name="Ju">[1]!Choices_Wrapper</definedName>
    <definedName name="KEV" localSheetId="96">#REF!</definedName>
    <definedName name="KEV" localSheetId="79">#REF!</definedName>
    <definedName name="KEV" localSheetId="63">#REF!</definedName>
    <definedName name="KEV" localSheetId="47">#REF!</definedName>
    <definedName name="KEV" localSheetId="31">#REF!</definedName>
    <definedName name="KEV" localSheetId="15">#REF!</definedName>
    <definedName name="KEV" localSheetId="91">#REF!</definedName>
    <definedName name="KEV" localSheetId="74">#REF!</definedName>
    <definedName name="KEV" localSheetId="58">#REF!</definedName>
    <definedName name="KEV" localSheetId="42">#REF!</definedName>
    <definedName name="KEV" localSheetId="26">#REF!</definedName>
    <definedName name="KEV" localSheetId="10">#REF!</definedName>
    <definedName name="KEV" localSheetId="85">#REF!</definedName>
    <definedName name="KEV" localSheetId="69">#REF!</definedName>
    <definedName name="KEV" localSheetId="53">#REF!</definedName>
    <definedName name="KEV" localSheetId="37">#REF!</definedName>
    <definedName name="KEV" localSheetId="21">#REF!</definedName>
    <definedName name="KEV" localSheetId="99">#REF!</definedName>
    <definedName name="KEV" localSheetId="82">#REF!</definedName>
    <definedName name="KEV" localSheetId="66">#REF!</definedName>
    <definedName name="KEV" localSheetId="50">#REF!</definedName>
    <definedName name="KEV" localSheetId="34">#REF!</definedName>
    <definedName name="KEV" localSheetId="18">#REF!</definedName>
    <definedName name="KEV" localSheetId="100">#REF!</definedName>
    <definedName name="KEV" localSheetId="67">#REF!</definedName>
    <definedName name="KEV" localSheetId="51">#REF!</definedName>
    <definedName name="KEV" localSheetId="35">#REF!</definedName>
    <definedName name="KEV" localSheetId="19">#REF!</definedName>
    <definedName name="KEV" localSheetId="92">#REF!</definedName>
    <definedName name="KEV" localSheetId="75">#REF!</definedName>
    <definedName name="KEV" localSheetId="59">#REF!</definedName>
    <definedName name="KEV" localSheetId="43">#REF!</definedName>
    <definedName name="KEV" localSheetId="27">#REF!</definedName>
    <definedName name="KEV" localSheetId="11">#REF!</definedName>
    <definedName name="KEV" localSheetId="94">#REF!</definedName>
    <definedName name="KEV" localSheetId="77">#REF!</definedName>
    <definedName name="KEV" localSheetId="61">#REF!</definedName>
    <definedName name="KEV" localSheetId="45">#REF!</definedName>
    <definedName name="KEV" localSheetId="13">#REF!</definedName>
    <definedName name="KEV" localSheetId="29">#REF!</definedName>
    <definedName name="KEV" localSheetId="81">#REF!</definedName>
    <definedName name="KEV" localSheetId="65">#REF!</definedName>
    <definedName name="KEV" localSheetId="49">#REF!</definedName>
    <definedName name="KEV" localSheetId="33">#REF!</definedName>
    <definedName name="KEV" localSheetId="17">#REF!</definedName>
    <definedName name="KEV" localSheetId="78">#REF!</definedName>
    <definedName name="KEV" localSheetId="62">#REF!</definedName>
    <definedName name="KEV" localSheetId="46">#REF!</definedName>
    <definedName name="KEV" localSheetId="30">#REF!</definedName>
    <definedName name="KEV" localSheetId="14">#REF!</definedName>
    <definedName name="KEV" localSheetId="86">#REF!</definedName>
    <definedName name="KEV" localSheetId="70">#REF!</definedName>
    <definedName name="KEV" localSheetId="54">#REF!</definedName>
    <definedName name="KEV" localSheetId="38">#REF!</definedName>
    <definedName name="KEV" localSheetId="22">#REF!</definedName>
    <definedName name="KEV" localSheetId="87">#REF!</definedName>
    <definedName name="KEV" localSheetId="71">#REF!</definedName>
    <definedName name="KEV" localSheetId="55">#REF!</definedName>
    <definedName name="KEV" localSheetId="39">#REF!</definedName>
    <definedName name="KEV" localSheetId="23">#REF!</definedName>
    <definedName name="KEV" localSheetId="7">#REF!</definedName>
    <definedName name="KEV" localSheetId="97">#REF!</definedName>
    <definedName name="KEV" localSheetId="80">#REF!</definedName>
    <definedName name="KEV" localSheetId="64">#REF!</definedName>
    <definedName name="KEV" localSheetId="48">#REF!</definedName>
    <definedName name="KEV" localSheetId="32">#REF!</definedName>
    <definedName name="KEV" localSheetId="16">#REF!</definedName>
    <definedName name="KEV" localSheetId="93">#REF!</definedName>
    <definedName name="KEV" localSheetId="76">#REF!</definedName>
    <definedName name="KEV" localSheetId="60">#REF!</definedName>
    <definedName name="KEV" localSheetId="44">#REF!</definedName>
    <definedName name="KEV" localSheetId="28">#REF!</definedName>
    <definedName name="KEV" localSheetId="12">#REF!</definedName>
    <definedName name="KEV" localSheetId="88">#REF!</definedName>
    <definedName name="KEV" localSheetId="72">#REF!</definedName>
    <definedName name="KEV" localSheetId="56">#REF!</definedName>
    <definedName name="KEV" localSheetId="40">#REF!</definedName>
    <definedName name="KEV" localSheetId="24">#REF!</definedName>
    <definedName name="KEV" localSheetId="8">#REF!</definedName>
    <definedName name="KEV" localSheetId="84">#REF!</definedName>
    <definedName name="KEV" localSheetId="68">#REF!</definedName>
    <definedName name="KEV" localSheetId="52">#REF!</definedName>
    <definedName name="KEV" localSheetId="36">#REF!</definedName>
    <definedName name="KEV" localSheetId="20">#REF!</definedName>
    <definedName name="KEV" localSheetId="89">#REF!</definedName>
    <definedName name="KEV" localSheetId="90">#REF!</definedName>
    <definedName name="KEV" localSheetId="73">#REF!</definedName>
    <definedName name="KEV" localSheetId="57">#REF!</definedName>
    <definedName name="KEV" localSheetId="41">#REF!</definedName>
    <definedName name="KEV" localSheetId="9">#REF!</definedName>
    <definedName name="KEV" localSheetId="25">#REF!</definedName>
    <definedName name="KEV" localSheetId="6">#REF!</definedName>
    <definedName name="KEV">#REF!</definedName>
    <definedName name="LastMonth" localSheetId="96">[5]Main!$D$16</definedName>
    <definedName name="LastMonth" localSheetId="91">[6]Main!$D$16</definedName>
    <definedName name="LastMonth" localSheetId="85">[7]Main!$D$16</definedName>
    <definedName name="LastMonth" localSheetId="99">[5]Main!$D$16</definedName>
    <definedName name="LastMonth" localSheetId="100">[5]Main!$D$16</definedName>
    <definedName name="LastMonth" localSheetId="92">[6]Main!$D$16</definedName>
    <definedName name="LastMonth" localSheetId="94">[6]Main!$D$16</definedName>
    <definedName name="LastMonth" localSheetId="98">[6]Main!$D$16</definedName>
    <definedName name="LastMonth" localSheetId="95">[6]Main!$D$16</definedName>
    <definedName name="LastMonth" localSheetId="86">[7]Main!$D$16</definedName>
    <definedName name="LastMonth" localSheetId="87">[7]Main!$D$16</definedName>
    <definedName name="LastMonth" localSheetId="97">[8]Main!$D$16</definedName>
    <definedName name="LastMonth" localSheetId="80">[8]Main!$D$16</definedName>
    <definedName name="LastMonth" localSheetId="64">[8]Main!$D$16</definedName>
    <definedName name="LastMonth" localSheetId="48">[8]Main!$D$16</definedName>
    <definedName name="LastMonth" localSheetId="32">[8]Main!$D$16</definedName>
    <definedName name="LastMonth" localSheetId="16">[8]Main!$D$16</definedName>
    <definedName name="LastMonth" localSheetId="93">[8]Main!$D$16</definedName>
    <definedName name="LastMonth" localSheetId="76">[8]Main!$D$16</definedName>
    <definedName name="LastMonth" localSheetId="60">[8]Main!$D$16</definedName>
    <definedName name="LastMonth" localSheetId="44">[8]Main!$D$16</definedName>
    <definedName name="LastMonth" localSheetId="28">[8]Main!$D$16</definedName>
    <definedName name="LastMonth" localSheetId="12">[8]Main!$D$16</definedName>
    <definedName name="LastMonth" localSheetId="88">[8]Main!$D$16</definedName>
    <definedName name="LastMonth" localSheetId="72">[8]Main!$D$16</definedName>
    <definedName name="LastMonth" localSheetId="56">[8]Main!$D$16</definedName>
    <definedName name="LastMonth" localSheetId="40">[8]Main!$D$16</definedName>
    <definedName name="LastMonth" localSheetId="24">[8]Main!$D$16</definedName>
    <definedName name="LastMonth" localSheetId="8">[8]Main!$D$16</definedName>
    <definedName name="LastMonth" localSheetId="84">[8]Main!$D$16</definedName>
    <definedName name="LastMonth" localSheetId="68">[8]Main!$D$16</definedName>
    <definedName name="LastMonth" localSheetId="52">[8]Main!$D$16</definedName>
    <definedName name="LastMonth" localSheetId="36">[8]Main!$D$16</definedName>
    <definedName name="LastMonth" localSheetId="20">[8]Main!$D$16</definedName>
    <definedName name="LastMonth" localSheetId="89">[7]Main!$D$16</definedName>
    <definedName name="LastMonth" localSheetId="90">[6]Main!$D$16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96">'[5]Check sheet'!$F$12:$I$16,'[5]Check sheet'!$F$18:$I$22,'[5]Check sheet'!$F$24:$I$28,'[5]Check sheet'!$F$30:$I$34</definedName>
    <definedName name="LinksProgressArea" localSheetId="91">'[6]Check sheet'!$F$12:$I$16,'[6]Check sheet'!$F$18:$I$22,'[6]Check sheet'!$F$24:$I$28,'[6]Check sheet'!$F$30:$I$34</definedName>
    <definedName name="LinksProgressArea" localSheetId="85">'[7]Check sheet'!$F$12:$I$16,'[7]Check sheet'!$F$18:$I$22,'[7]Check sheet'!$F$24:$I$28,'[7]Check sheet'!$F$30:$I$34</definedName>
    <definedName name="LinksProgressArea" localSheetId="99">'[5]Check sheet'!$F$12:$I$16,'[5]Check sheet'!$F$18:$I$22,'[5]Check sheet'!$F$24:$I$28,'[5]Check sheet'!$F$30:$I$34</definedName>
    <definedName name="LinksProgressArea" localSheetId="100">'[5]Check sheet'!$F$12:$I$16,'[5]Check sheet'!$F$18:$I$22,'[5]Check sheet'!$F$24:$I$28,'[5]Check sheet'!$F$30:$I$34</definedName>
    <definedName name="LinksProgressArea" localSheetId="92">'[6]Check sheet'!$F$12:$I$16,'[6]Check sheet'!$F$18:$I$22,'[6]Check sheet'!$F$24:$I$28,'[6]Check sheet'!$F$30:$I$34</definedName>
    <definedName name="LinksProgressArea" localSheetId="94">'[6]Check sheet'!$F$12:$I$16,'[6]Check sheet'!$F$18:$I$22,'[6]Check sheet'!$F$24:$I$28,'[6]Check sheet'!$F$30:$I$34</definedName>
    <definedName name="LinksProgressArea" localSheetId="98">'[6]Check sheet'!$F$12:$I$16,'[6]Check sheet'!$F$18:$I$22,'[6]Check sheet'!$F$24:$I$28,'[6]Check sheet'!$F$30:$I$34</definedName>
    <definedName name="LinksProgressArea" localSheetId="95">'[6]Check sheet'!$F$12:$I$16,'[6]Check sheet'!$F$18:$I$22,'[6]Check sheet'!$F$24:$I$28,'[6]Check sheet'!$F$30:$I$34</definedName>
    <definedName name="LinksProgressArea" localSheetId="86">'[7]Check sheet'!$F$12:$I$16,'[7]Check sheet'!$F$18:$I$22,'[7]Check sheet'!$F$24:$I$28,'[7]Check sheet'!$F$30:$I$34</definedName>
    <definedName name="LinksProgressArea" localSheetId="87">'[7]Check sheet'!$F$12:$I$16,'[7]Check sheet'!$F$18:$I$22,'[7]Check sheet'!$F$24:$I$28,'[7]Check sheet'!$F$30:$I$34</definedName>
    <definedName name="LinksProgressArea" localSheetId="97">'[8]Check sheet'!$F$12:$I$16,'[8]Check sheet'!$F$18:$I$22,'[8]Check sheet'!$F$24:$I$28,'[8]Check sheet'!$F$30:$I$34</definedName>
    <definedName name="LinksProgressArea" localSheetId="80">'[8]Check sheet'!$F$12:$I$16,'[8]Check sheet'!$F$18:$I$22,'[8]Check sheet'!$F$24:$I$28,'[8]Check sheet'!$F$30:$I$34</definedName>
    <definedName name="LinksProgressArea" localSheetId="64">'[8]Check sheet'!$F$12:$I$16,'[8]Check sheet'!$F$18:$I$22,'[8]Check sheet'!$F$24:$I$28,'[8]Check sheet'!$F$30:$I$34</definedName>
    <definedName name="LinksProgressArea" localSheetId="48">'[8]Check sheet'!$F$12:$I$16,'[8]Check sheet'!$F$18:$I$22,'[8]Check sheet'!$F$24:$I$28,'[8]Check sheet'!$F$30:$I$34</definedName>
    <definedName name="LinksProgressArea" localSheetId="32">'[8]Check sheet'!$F$12:$I$16,'[8]Check sheet'!$F$18:$I$22,'[8]Check sheet'!$F$24:$I$28,'[8]Check sheet'!$F$30:$I$34</definedName>
    <definedName name="LinksProgressArea" localSheetId="16">'[8]Check sheet'!$F$12:$I$16,'[8]Check sheet'!$F$18:$I$22,'[8]Check sheet'!$F$24:$I$28,'[8]Check sheet'!$F$30:$I$34</definedName>
    <definedName name="LinksProgressArea" localSheetId="93">'[8]Check sheet'!$F$12:$I$16,'[8]Check sheet'!$F$18:$I$22,'[8]Check sheet'!$F$24:$I$28,'[8]Check sheet'!$F$30:$I$34</definedName>
    <definedName name="LinksProgressArea" localSheetId="76">'[8]Check sheet'!$F$12:$I$16,'[8]Check sheet'!$F$18:$I$22,'[8]Check sheet'!$F$24:$I$28,'[8]Check sheet'!$F$30:$I$34</definedName>
    <definedName name="LinksProgressArea" localSheetId="60">'[8]Check sheet'!$F$12:$I$16,'[8]Check sheet'!$F$18:$I$22,'[8]Check sheet'!$F$24:$I$28,'[8]Check sheet'!$F$30:$I$34</definedName>
    <definedName name="LinksProgressArea" localSheetId="44">'[8]Check sheet'!$F$12:$I$16,'[8]Check sheet'!$F$18:$I$22,'[8]Check sheet'!$F$24:$I$28,'[8]Check sheet'!$F$30:$I$34</definedName>
    <definedName name="LinksProgressArea" localSheetId="28">'[8]Check sheet'!$F$12:$I$16,'[8]Check sheet'!$F$18:$I$22,'[8]Check sheet'!$F$24:$I$28,'[8]Check sheet'!$F$30:$I$34</definedName>
    <definedName name="LinksProgressArea" localSheetId="12">'[8]Check sheet'!$F$12:$I$16,'[8]Check sheet'!$F$18:$I$22,'[8]Check sheet'!$F$24:$I$28,'[8]Check sheet'!$F$30:$I$34</definedName>
    <definedName name="LinksProgressArea" localSheetId="88">'[8]Check sheet'!$F$12:$I$16,'[8]Check sheet'!$F$18:$I$22,'[8]Check sheet'!$F$24:$I$28,'[8]Check sheet'!$F$30:$I$34</definedName>
    <definedName name="LinksProgressArea" localSheetId="72">'[8]Check sheet'!$F$12:$I$16,'[8]Check sheet'!$F$18:$I$22,'[8]Check sheet'!$F$24:$I$28,'[8]Check sheet'!$F$30:$I$34</definedName>
    <definedName name="LinksProgressArea" localSheetId="56">'[8]Check sheet'!$F$12:$I$16,'[8]Check sheet'!$F$18:$I$22,'[8]Check sheet'!$F$24:$I$28,'[8]Check sheet'!$F$30:$I$34</definedName>
    <definedName name="LinksProgressArea" localSheetId="40">'[8]Check sheet'!$F$12:$I$16,'[8]Check sheet'!$F$18:$I$22,'[8]Check sheet'!$F$24:$I$28,'[8]Check sheet'!$F$30:$I$34</definedName>
    <definedName name="LinksProgressArea" localSheetId="24">'[8]Check sheet'!$F$12:$I$16,'[8]Check sheet'!$F$18:$I$22,'[8]Check sheet'!$F$24:$I$28,'[8]Check sheet'!$F$30:$I$34</definedName>
    <definedName name="LinksProgressArea" localSheetId="8">'[8]Check sheet'!$F$12:$I$16,'[8]Check sheet'!$F$18:$I$22,'[8]Check sheet'!$F$24:$I$28,'[8]Check sheet'!$F$30:$I$34</definedName>
    <definedName name="LinksProgressArea" localSheetId="84">'[8]Check sheet'!$F$12:$I$16,'[8]Check sheet'!$F$18:$I$22,'[8]Check sheet'!$F$24:$I$28,'[8]Check sheet'!$F$30:$I$34</definedName>
    <definedName name="LinksProgressArea" localSheetId="68">'[8]Check sheet'!$F$12:$I$16,'[8]Check sheet'!$F$18:$I$22,'[8]Check sheet'!$F$24:$I$28,'[8]Check sheet'!$F$30:$I$34</definedName>
    <definedName name="LinksProgressArea" localSheetId="52">'[8]Check sheet'!$F$12:$I$16,'[8]Check sheet'!$F$18:$I$22,'[8]Check sheet'!$F$24:$I$28,'[8]Check sheet'!$F$30:$I$34</definedName>
    <definedName name="LinksProgressArea" localSheetId="36">'[8]Check sheet'!$F$12:$I$16,'[8]Check sheet'!$F$18:$I$22,'[8]Check sheet'!$F$24:$I$28,'[8]Check sheet'!$F$30:$I$34</definedName>
    <definedName name="LinksProgressArea" localSheetId="20">'[8]Check sheet'!$F$12:$I$16,'[8]Check sheet'!$F$18:$I$22,'[8]Check sheet'!$F$24:$I$28,'[8]Check sheet'!$F$30:$I$34</definedName>
    <definedName name="LinksProgressArea" localSheetId="89">'[7]Check sheet'!$F$12:$I$16,'[7]Check sheet'!$F$18:$I$22,'[7]Check sheet'!$F$24:$I$28,'[7]Check sheet'!$F$30:$I$34</definedName>
    <definedName name="LinksProgressArea" localSheetId="90">'[6]Check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96">#REF!</definedName>
    <definedName name="ManExposures" localSheetId="79">#REF!</definedName>
    <definedName name="ManExposures" localSheetId="63">#REF!</definedName>
    <definedName name="ManExposures" localSheetId="47">#REF!</definedName>
    <definedName name="ManExposures" localSheetId="31">#REF!</definedName>
    <definedName name="ManExposures" localSheetId="15">#REF!</definedName>
    <definedName name="ManExposures" localSheetId="91">#REF!</definedName>
    <definedName name="ManExposures" localSheetId="74">#REF!</definedName>
    <definedName name="ManExposures" localSheetId="58">#REF!</definedName>
    <definedName name="ManExposures" localSheetId="42">#REF!</definedName>
    <definedName name="ManExposures" localSheetId="26">#REF!</definedName>
    <definedName name="ManExposures" localSheetId="10">#REF!</definedName>
    <definedName name="ManExposures" localSheetId="85">#REF!</definedName>
    <definedName name="ManExposures" localSheetId="69">#REF!</definedName>
    <definedName name="ManExposures" localSheetId="53">#REF!</definedName>
    <definedName name="ManExposures" localSheetId="37">#REF!</definedName>
    <definedName name="ManExposures" localSheetId="21">#REF!</definedName>
    <definedName name="ManExposures" localSheetId="99">#REF!</definedName>
    <definedName name="ManExposures" localSheetId="82">#REF!</definedName>
    <definedName name="ManExposures" localSheetId="66">#REF!</definedName>
    <definedName name="ManExposures" localSheetId="50">#REF!</definedName>
    <definedName name="ManExposures" localSheetId="34">#REF!</definedName>
    <definedName name="ManExposures" localSheetId="18">#REF!</definedName>
    <definedName name="ManExposures" localSheetId="100">#REF!</definedName>
    <definedName name="ManExposures" localSheetId="67">#REF!</definedName>
    <definedName name="ManExposures" localSheetId="51">#REF!</definedName>
    <definedName name="ManExposures" localSheetId="35">#REF!</definedName>
    <definedName name="ManExposures" localSheetId="19">#REF!</definedName>
    <definedName name="ManExposures" localSheetId="92">#REF!</definedName>
    <definedName name="ManExposures" localSheetId="75">#REF!</definedName>
    <definedName name="ManExposures" localSheetId="59">#REF!</definedName>
    <definedName name="ManExposures" localSheetId="43">#REF!</definedName>
    <definedName name="ManExposures" localSheetId="27">#REF!</definedName>
    <definedName name="ManExposures" localSheetId="11">#REF!</definedName>
    <definedName name="ManExposures" localSheetId="94">#REF!</definedName>
    <definedName name="ManExposures" localSheetId="77">#REF!</definedName>
    <definedName name="ManExposures" localSheetId="61">#REF!</definedName>
    <definedName name="ManExposures" localSheetId="45">#REF!</definedName>
    <definedName name="ManExposures" localSheetId="13">#REF!</definedName>
    <definedName name="ManExposures" localSheetId="29">#REF!</definedName>
    <definedName name="ManExposures" localSheetId="81">#REF!</definedName>
    <definedName name="ManExposures" localSheetId="65">#REF!</definedName>
    <definedName name="ManExposures" localSheetId="49">#REF!</definedName>
    <definedName name="ManExposures" localSheetId="33">#REF!</definedName>
    <definedName name="ManExposures" localSheetId="17">#REF!</definedName>
    <definedName name="ManExposures" localSheetId="78">#REF!</definedName>
    <definedName name="ManExposures" localSheetId="62">#REF!</definedName>
    <definedName name="ManExposures" localSheetId="46">#REF!</definedName>
    <definedName name="ManExposures" localSheetId="30">#REF!</definedName>
    <definedName name="ManExposures" localSheetId="14">#REF!</definedName>
    <definedName name="ManExposures" localSheetId="86">#REF!</definedName>
    <definedName name="ManExposures" localSheetId="70">#REF!</definedName>
    <definedName name="ManExposures" localSheetId="54">#REF!</definedName>
    <definedName name="ManExposures" localSheetId="38">#REF!</definedName>
    <definedName name="ManExposures" localSheetId="22">#REF!</definedName>
    <definedName name="ManExposures" localSheetId="87">#REF!</definedName>
    <definedName name="ManExposures" localSheetId="71">#REF!</definedName>
    <definedName name="ManExposures" localSheetId="55">#REF!</definedName>
    <definedName name="ManExposures" localSheetId="39">#REF!</definedName>
    <definedName name="ManExposures" localSheetId="23">#REF!</definedName>
    <definedName name="ManExposures" localSheetId="7">#REF!</definedName>
    <definedName name="ManExposures" localSheetId="97">#REF!</definedName>
    <definedName name="ManExposures" localSheetId="80">#REF!</definedName>
    <definedName name="ManExposures" localSheetId="64">#REF!</definedName>
    <definedName name="ManExposures" localSheetId="48">#REF!</definedName>
    <definedName name="ManExposures" localSheetId="32">#REF!</definedName>
    <definedName name="ManExposures" localSheetId="16">#REF!</definedName>
    <definedName name="ManExposures" localSheetId="93">#REF!</definedName>
    <definedName name="ManExposures" localSheetId="76">#REF!</definedName>
    <definedName name="ManExposures" localSheetId="60">#REF!</definedName>
    <definedName name="ManExposures" localSheetId="44">#REF!</definedName>
    <definedName name="ManExposures" localSheetId="28">#REF!</definedName>
    <definedName name="ManExposures" localSheetId="12">#REF!</definedName>
    <definedName name="ManExposures" localSheetId="88">#REF!</definedName>
    <definedName name="ManExposures" localSheetId="72">#REF!</definedName>
    <definedName name="ManExposures" localSheetId="56">#REF!</definedName>
    <definedName name="ManExposures" localSheetId="40">#REF!</definedName>
    <definedName name="ManExposures" localSheetId="24">#REF!</definedName>
    <definedName name="ManExposures" localSheetId="8">#REF!</definedName>
    <definedName name="ManExposures" localSheetId="84">#REF!</definedName>
    <definedName name="ManExposures" localSheetId="68">#REF!</definedName>
    <definedName name="ManExposures" localSheetId="52">#REF!</definedName>
    <definedName name="ManExposures" localSheetId="36">#REF!</definedName>
    <definedName name="ManExposures" localSheetId="20">#REF!</definedName>
    <definedName name="ManExposures" localSheetId="89">#REF!</definedName>
    <definedName name="ManExposures" localSheetId="90">#REF!</definedName>
    <definedName name="ManExposures" localSheetId="73">#REF!</definedName>
    <definedName name="ManExposures" localSheetId="57">#REF!</definedName>
    <definedName name="ManExposures" localSheetId="41">#REF!</definedName>
    <definedName name="ManExposures" localSheetId="9">#REF!</definedName>
    <definedName name="ManExposures" localSheetId="25">#REF!</definedName>
    <definedName name="ManExposures" localSheetId="6">#REF!</definedName>
    <definedName name="ManExposures">#REF!</definedName>
    <definedName name="ManReturns" localSheetId="96">#REF!</definedName>
    <definedName name="ManReturns" localSheetId="79">#REF!</definedName>
    <definedName name="ManReturns" localSheetId="63">#REF!</definedName>
    <definedName name="ManReturns" localSheetId="47">#REF!</definedName>
    <definedName name="ManReturns" localSheetId="31">#REF!</definedName>
    <definedName name="ManReturns" localSheetId="15">#REF!</definedName>
    <definedName name="ManReturns" localSheetId="91">#REF!</definedName>
    <definedName name="ManReturns" localSheetId="74">#REF!</definedName>
    <definedName name="ManReturns" localSheetId="58">#REF!</definedName>
    <definedName name="ManReturns" localSheetId="42">#REF!</definedName>
    <definedName name="ManReturns" localSheetId="26">#REF!</definedName>
    <definedName name="ManReturns" localSheetId="10">#REF!</definedName>
    <definedName name="ManReturns" localSheetId="85">#REF!</definedName>
    <definedName name="ManReturns" localSheetId="69">#REF!</definedName>
    <definedName name="ManReturns" localSheetId="53">#REF!</definedName>
    <definedName name="ManReturns" localSheetId="37">#REF!</definedName>
    <definedName name="ManReturns" localSheetId="21">#REF!</definedName>
    <definedName name="ManReturns" localSheetId="99">#REF!</definedName>
    <definedName name="ManReturns" localSheetId="82">#REF!</definedName>
    <definedName name="ManReturns" localSheetId="66">#REF!</definedName>
    <definedName name="ManReturns" localSheetId="50">#REF!</definedName>
    <definedName name="ManReturns" localSheetId="34">#REF!</definedName>
    <definedName name="ManReturns" localSheetId="18">#REF!</definedName>
    <definedName name="ManReturns" localSheetId="100">#REF!</definedName>
    <definedName name="ManReturns" localSheetId="67">#REF!</definedName>
    <definedName name="ManReturns" localSheetId="51">#REF!</definedName>
    <definedName name="ManReturns" localSheetId="35">#REF!</definedName>
    <definedName name="ManReturns" localSheetId="19">#REF!</definedName>
    <definedName name="ManReturns" localSheetId="92">#REF!</definedName>
    <definedName name="ManReturns" localSheetId="75">#REF!</definedName>
    <definedName name="ManReturns" localSheetId="59">#REF!</definedName>
    <definedName name="ManReturns" localSheetId="43">#REF!</definedName>
    <definedName name="ManReturns" localSheetId="27">#REF!</definedName>
    <definedName name="ManReturns" localSheetId="11">#REF!</definedName>
    <definedName name="ManReturns" localSheetId="94">#REF!</definedName>
    <definedName name="ManReturns" localSheetId="77">#REF!</definedName>
    <definedName name="ManReturns" localSheetId="61">#REF!</definedName>
    <definedName name="ManReturns" localSheetId="45">#REF!</definedName>
    <definedName name="ManReturns" localSheetId="13">#REF!</definedName>
    <definedName name="ManReturns" localSheetId="29">#REF!</definedName>
    <definedName name="ManReturns" localSheetId="81">#REF!</definedName>
    <definedName name="ManReturns" localSheetId="65">#REF!</definedName>
    <definedName name="ManReturns" localSheetId="49">#REF!</definedName>
    <definedName name="ManReturns" localSheetId="33">#REF!</definedName>
    <definedName name="ManReturns" localSheetId="17">#REF!</definedName>
    <definedName name="ManReturns" localSheetId="78">#REF!</definedName>
    <definedName name="ManReturns" localSheetId="62">#REF!</definedName>
    <definedName name="ManReturns" localSheetId="46">#REF!</definedName>
    <definedName name="ManReturns" localSheetId="30">#REF!</definedName>
    <definedName name="ManReturns" localSheetId="14">#REF!</definedName>
    <definedName name="ManReturns" localSheetId="86">#REF!</definedName>
    <definedName name="ManReturns" localSheetId="70">#REF!</definedName>
    <definedName name="ManReturns" localSheetId="54">#REF!</definedName>
    <definedName name="ManReturns" localSheetId="38">#REF!</definedName>
    <definedName name="ManReturns" localSheetId="22">#REF!</definedName>
    <definedName name="ManReturns" localSheetId="87">#REF!</definedName>
    <definedName name="ManReturns" localSheetId="71">#REF!</definedName>
    <definedName name="ManReturns" localSheetId="55">#REF!</definedName>
    <definedName name="ManReturns" localSheetId="39">#REF!</definedName>
    <definedName name="ManReturns" localSheetId="23">#REF!</definedName>
    <definedName name="ManReturns" localSheetId="7">#REF!</definedName>
    <definedName name="ManReturns" localSheetId="97">#REF!</definedName>
    <definedName name="ManReturns" localSheetId="80">#REF!</definedName>
    <definedName name="ManReturns" localSheetId="64">#REF!</definedName>
    <definedName name="ManReturns" localSheetId="48">#REF!</definedName>
    <definedName name="ManReturns" localSheetId="32">#REF!</definedName>
    <definedName name="ManReturns" localSheetId="16">#REF!</definedName>
    <definedName name="ManReturns" localSheetId="93">#REF!</definedName>
    <definedName name="ManReturns" localSheetId="76">#REF!</definedName>
    <definedName name="ManReturns" localSheetId="60">#REF!</definedName>
    <definedName name="ManReturns" localSheetId="44">#REF!</definedName>
    <definedName name="ManReturns" localSheetId="28">#REF!</definedName>
    <definedName name="ManReturns" localSheetId="12">#REF!</definedName>
    <definedName name="ManReturns" localSheetId="88">#REF!</definedName>
    <definedName name="ManReturns" localSheetId="72">#REF!</definedName>
    <definedName name="ManReturns" localSheetId="56">#REF!</definedName>
    <definedName name="ManReturns" localSheetId="40">#REF!</definedName>
    <definedName name="ManReturns" localSheetId="24">#REF!</definedName>
    <definedName name="ManReturns" localSheetId="8">#REF!</definedName>
    <definedName name="ManReturns" localSheetId="84">#REF!</definedName>
    <definedName name="ManReturns" localSheetId="68">#REF!</definedName>
    <definedName name="ManReturns" localSheetId="52">#REF!</definedName>
    <definedName name="ManReturns" localSheetId="36">#REF!</definedName>
    <definedName name="ManReturns" localSheetId="20">#REF!</definedName>
    <definedName name="ManReturns" localSheetId="89">#REF!</definedName>
    <definedName name="ManReturns" localSheetId="90">#REF!</definedName>
    <definedName name="ManReturns" localSheetId="73">#REF!</definedName>
    <definedName name="ManReturns" localSheetId="57">#REF!</definedName>
    <definedName name="ManReturns" localSheetId="41">#REF!</definedName>
    <definedName name="ManReturns" localSheetId="9">#REF!</definedName>
    <definedName name="ManReturns" localSheetId="25">#REF!</definedName>
    <definedName name="ManReturns" localSheetId="6">#REF!</definedName>
    <definedName name="ManReturns">#REF!</definedName>
    <definedName name="ManReturnsa" localSheetId="96">#REF!</definedName>
    <definedName name="ManReturnsa" localSheetId="79">#REF!</definedName>
    <definedName name="ManReturnsa" localSheetId="63">#REF!</definedName>
    <definedName name="ManReturnsa" localSheetId="47">#REF!</definedName>
    <definedName name="ManReturnsa" localSheetId="31">#REF!</definedName>
    <definedName name="ManReturnsa" localSheetId="15">#REF!</definedName>
    <definedName name="ManReturnsa" localSheetId="91">#REF!</definedName>
    <definedName name="ManReturnsa" localSheetId="74">#REF!</definedName>
    <definedName name="ManReturnsa" localSheetId="58">#REF!</definedName>
    <definedName name="ManReturnsa" localSheetId="42">#REF!</definedName>
    <definedName name="ManReturnsa" localSheetId="26">#REF!</definedName>
    <definedName name="ManReturnsa" localSheetId="10">#REF!</definedName>
    <definedName name="ManReturnsa" localSheetId="85">#REF!</definedName>
    <definedName name="ManReturnsa" localSheetId="69">#REF!</definedName>
    <definedName name="ManReturnsa" localSheetId="53">#REF!</definedName>
    <definedName name="ManReturnsa" localSheetId="37">#REF!</definedName>
    <definedName name="ManReturnsa" localSheetId="21">#REF!</definedName>
    <definedName name="ManReturnsa" localSheetId="99">#REF!</definedName>
    <definedName name="ManReturnsa" localSheetId="82">#REF!</definedName>
    <definedName name="ManReturnsa" localSheetId="66">#REF!</definedName>
    <definedName name="ManReturnsa" localSheetId="50">#REF!</definedName>
    <definedName name="ManReturnsa" localSheetId="34">#REF!</definedName>
    <definedName name="ManReturnsa" localSheetId="18">#REF!</definedName>
    <definedName name="ManReturnsa" localSheetId="100">#REF!</definedName>
    <definedName name="ManReturnsa" localSheetId="67">#REF!</definedName>
    <definedName name="ManReturnsa" localSheetId="51">#REF!</definedName>
    <definedName name="ManReturnsa" localSheetId="35">#REF!</definedName>
    <definedName name="ManReturnsa" localSheetId="19">#REF!</definedName>
    <definedName name="ManReturnsa" localSheetId="92">#REF!</definedName>
    <definedName name="ManReturnsa" localSheetId="75">#REF!</definedName>
    <definedName name="ManReturnsa" localSheetId="59">#REF!</definedName>
    <definedName name="ManReturnsa" localSheetId="43">#REF!</definedName>
    <definedName name="ManReturnsa" localSheetId="27">#REF!</definedName>
    <definedName name="ManReturnsa" localSheetId="11">#REF!</definedName>
    <definedName name="ManReturnsa" localSheetId="94">#REF!</definedName>
    <definedName name="ManReturnsa" localSheetId="77">#REF!</definedName>
    <definedName name="ManReturnsa" localSheetId="61">#REF!</definedName>
    <definedName name="ManReturnsa" localSheetId="45">#REF!</definedName>
    <definedName name="ManReturnsa" localSheetId="13">#REF!</definedName>
    <definedName name="ManReturnsa" localSheetId="29">#REF!</definedName>
    <definedName name="ManReturnsa" localSheetId="81">#REF!</definedName>
    <definedName name="ManReturnsa" localSheetId="65">#REF!</definedName>
    <definedName name="ManReturnsa" localSheetId="49">#REF!</definedName>
    <definedName name="ManReturnsa" localSheetId="33">#REF!</definedName>
    <definedName name="ManReturnsa" localSheetId="17">#REF!</definedName>
    <definedName name="ManReturnsa" localSheetId="78">#REF!</definedName>
    <definedName name="ManReturnsa" localSheetId="62">#REF!</definedName>
    <definedName name="ManReturnsa" localSheetId="46">#REF!</definedName>
    <definedName name="ManReturnsa" localSheetId="30">#REF!</definedName>
    <definedName name="ManReturnsa" localSheetId="14">#REF!</definedName>
    <definedName name="ManReturnsa" localSheetId="86">#REF!</definedName>
    <definedName name="ManReturnsa" localSheetId="70">#REF!</definedName>
    <definedName name="ManReturnsa" localSheetId="54">#REF!</definedName>
    <definedName name="ManReturnsa" localSheetId="38">#REF!</definedName>
    <definedName name="ManReturnsa" localSheetId="22">#REF!</definedName>
    <definedName name="ManReturnsa" localSheetId="87">#REF!</definedName>
    <definedName name="ManReturnsa" localSheetId="71">#REF!</definedName>
    <definedName name="ManReturnsa" localSheetId="55">#REF!</definedName>
    <definedName name="ManReturnsa" localSheetId="39">#REF!</definedName>
    <definedName name="ManReturnsa" localSheetId="23">#REF!</definedName>
    <definedName name="ManReturnsa" localSheetId="7">#REF!</definedName>
    <definedName name="ManReturnsa" localSheetId="97">#REF!</definedName>
    <definedName name="ManReturnsa" localSheetId="80">#REF!</definedName>
    <definedName name="ManReturnsa" localSheetId="64">#REF!</definedName>
    <definedName name="ManReturnsa" localSheetId="48">#REF!</definedName>
    <definedName name="ManReturnsa" localSheetId="32">#REF!</definedName>
    <definedName name="ManReturnsa" localSheetId="16">#REF!</definedName>
    <definedName name="ManReturnsa" localSheetId="93">#REF!</definedName>
    <definedName name="ManReturnsa" localSheetId="76">#REF!</definedName>
    <definedName name="ManReturnsa" localSheetId="60">#REF!</definedName>
    <definedName name="ManReturnsa" localSheetId="44">#REF!</definedName>
    <definedName name="ManReturnsa" localSheetId="28">#REF!</definedName>
    <definedName name="ManReturnsa" localSheetId="12">#REF!</definedName>
    <definedName name="ManReturnsa" localSheetId="88">#REF!</definedName>
    <definedName name="ManReturnsa" localSheetId="72">#REF!</definedName>
    <definedName name="ManReturnsa" localSheetId="56">#REF!</definedName>
    <definedName name="ManReturnsa" localSheetId="40">#REF!</definedName>
    <definedName name="ManReturnsa" localSheetId="24">#REF!</definedName>
    <definedName name="ManReturnsa" localSheetId="8">#REF!</definedName>
    <definedName name="ManReturnsa" localSheetId="84">#REF!</definedName>
    <definedName name="ManReturnsa" localSheetId="68">#REF!</definedName>
    <definedName name="ManReturnsa" localSheetId="52">#REF!</definedName>
    <definedName name="ManReturnsa" localSheetId="36">#REF!</definedName>
    <definedName name="ManReturnsa" localSheetId="20">#REF!</definedName>
    <definedName name="ManReturnsa" localSheetId="89">#REF!</definedName>
    <definedName name="ManReturnsa" localSheetId="90">#REF!</definedName>
    <definedName name="ManReturnsa" localSheetId="73">#REF!</definedName>
    <definedName name="ManReturnsa" localSheetId="57">#REF!</definedName>
    <definedName name="ManReturnsa" localSheetId="41">#REF!</definedName>
    <definedName name="ManReturnsa" localSheetId="9">#REF!</definedName>
    <definedName name="ManReturnsa" localSheetId="25">#REF!</definedName>
    <definedName name="ManReturnsa" localSheetId="6">#REF!</definedName>
    <definedName name="ManReturnsa">#REF!</definedName>
    <definedName name="MatrixExposures" localSheetId="96">#REF!</definedName>
    <definedName name="MatrixExposures" localSheetId="79">#REF!</definedName>
    <definedName name="MatrixExposures" localSheetId="63">#REF!</definedName>
    <definedName name="MatrixExposures" localSheetId="47">#REF!</definedName>
    <definedName name="MatrixExposures" localSheetId="31">#REF!</definedName>
    <definedName name="MatrixExposures" localSheetId="15">#REF!</definedName>
    <definedName name="MatrixExposures" localSheetId="91">#REF!</definedName>
    <definedName name="MatrixExposures" localSheetId="74">#REF!</definedName>
    <definedName name="MatrixExposures" localSheetId="58">#REF!</definedName>
    <definedName name="MatrixExposures" localSheetId="42">#REF!</definedName>
    <definedName name="MatrixExposures" localSheetId="26">#REF!</definedName>
    <definedName name="MatrixExposures" localSheetId="10">#REF!</definedName>
    <definedName name="MatrixExposures" localSheetId="85">#REF!</definedName>
    <definedName name="MatrixExposures" localSheetId="69">#REF!</definedName>
    <definedName name="MatrixExposures" localSheetId="53">#REF!</definedName>
    <definedName name="MatrixExposures" localSheetId="37">#REF!</definedName>
    <definedName name="MatrixExposures" localSheetId="21">#REF!</definedName>
    <definedName name="MatrixExposures" localSheetId="99">#REF!</definedName>
    <definedName name="MatrixExposures" localSheetId="82">#REF!</definedName>
    <definedName name="MatrixExposures" localSheetId="66">#REF!</definedName>
    <definedName name="MatrixExposures" localSheetId="50">#REF!</definedName>
    <definedName name="MatrixExposures" localSheetId="34">#REF!</definedName>
    <definedName name="MatrixExposures" localSheetId="18">#REF!</definedName>
    <definedName name="MatrixExposures" localSheetId="100">#REF!</definedName>
    <definedName name="MatrixExposures" localSheetId="67">#REF!</definedName>
    <definedName name="MatrixExposures" localSheetId="51">#REF!</definedName>
    <definedName name="MatrixExposures" localSheetId="35">#REF!</definedName>
    <definedName name="MatrixExposures" localSheetId="19">#REF!</definedName>
    <definedName name="MatrixExposures" localSheetId="92">#REF!</definedName>
    <definedName name="MatrixExposures" localSheetId="75">#REF!</definedName>
    <definedName name="MatrixExposures" localSheetId="59">#REF!</definedName>
    <definedName name="MatrixExposures" localSheetId="43">#REF!</definedName>
    <definedName name="MatrixExposures" localSheetId="27">#REF!</definedName>
    <definedName name="MatrixExposures" localSheetId="11">#REF!</definedName>
    <definedName name="MatrixExposures" localSheetId="94">#REF!</definedName>
    <definedName name="MatrixExposures" localSheetId="77">#REF!</definedName>
    <definedName name="MatrixExposures" localSheetId="61">#REF!</definedName>
    <definedName name="MatrixExposures" localSheetId="45">#REF!</definedName>
    <definedName name="MatrixExposures" localSheetId="13">#REF!</definedName>
    <definedName name="MatrixExposures" localSheetId="29">#REF!</definedName>
    <definedName name="MatrixExposures" localSheetId="81">#REF!</definedName>
    <definedName name="MatrixExposures" localSheetId="65">#REF!</definedName>
    <definedName name="MatrixExposures" localSheetId="49">#REF!</definedName>
    <definedName name="MatrixExposures" localSheetId="33">#REF!</definedName>
    <definedName name="MatrixExposures" localSheetId="17">#REF!</definedName>
    <definedName name="MatrixExposures" localSheetId="78">#REF!</definedName>
    <definedName name="MatrixExposures" localSheetId="62">#REF!</definedName>
    <definedName name="MatrixExposures" localSheetId="46">#REF!</definedName>
    <definedName name="MatrixExposures" localSheetId="30">#REF!</definedName>
    <definedName name="MatrixExposures" localSheetId="14">#REF!</definedName>
    <definedName name="MatrixExposures" localSheetId="86">#REF!</definedName>
    <definedName name="MatrixExposures" localSheetId="70">#REF!</definedName>
    <definedName name="MatrixExposures" localSheetId="54">#REF!</definedName>
    <definedName name="MatrixExposures" localSheetId="38">#REF!</definedName>
    <definedName name="MatrixExposures" localSheetId="22">#REF!</definedName>
    <definedName name="MatrixExposures" localSheetId="87">#REF!</definedName>
    <definedName name="MatrixExposures" localSheetId="71">#REF!</definedName>
    <definedName name="MatrixExposures" localSheetId="55">#REF!</definedName>
    <definedName name="MatrixExposures" localSheetId="39">#REF!</definedName>
    <definedName name="MatrixExposures" localSheetId="23">#REF!</definedName>
    <definedName name="MatrixExposures" localSheetId="7">#REF!</definedName>
    <definedName name="MatrixExposures" localSheetId="97">#REF!</definedName>
    <definedName name="MatrixExposures" localSheetId="80">#REF!</definedName>
    <definedName name="MatrixExposures" localSheetId="64">#REF!</definedName>
    <definedName name="MatrixExposures" localSheetId="48">#REF!</definedName>
    <definedName name="MatrixExposures" localSheetId="32">#REF!</definedName>
    <definedName name="MatrixExposures" localSheetId="16">#REF!</definedName>
    <definedName name="MatrixExposures" localSheetId="93">#REF!</definedName>
    <definedName name="MatrixExposures" localSheetId="76">#REF!</definedName>
    <definedName name="MatrixExposures" localSheetId="60">#REF!</definedName>
    <definedName name="MatrixExposures" localSheetId="44">#REF!</definedName>
    <definedName name="MatrixExposures" localSheetId="28">#REF!</definedName>
    <definedName name="MatrixExposures" localSheetId="12">#REF!</definedName>
    <definedName name="MatrixExposures" localSheetId="88">#REF!</definedName>
    <definedName name="MatrixExposures" localSheetId="72">#REF!</definedName>
    <definedName name="MatrixExposures" localSheetId="56">#REF!</definedName>
    <definedName name="MatrixExposures" localSheetId="40">#REF!</definedName>
    <definedName name="MatrixExposures" localSheetId="24">#REF!</definedName>
    <definedName name="MatrixExposures" localSheetId="8">#REF!</definedName>
    <definedName name="MatrixExposures" localSheetId="84">#REF!</definedName>
    <definedName name="MatrixExposures" localSheetId="68">#REF!</definedName>
    <definedName name="MatrixExposures" localSheetId="52">#REF!</definedName>
    <definedName name="MatrixExposures" localSheetId="36">#REF!</definedName>
    <definedName name="MatrixExposures" localSheetId="20">#REF!</definedName>
    <definedName name="MatrixExposures" localSheetId="89">#REF!</definedName>
    <definedName name="MatrixExposures" localSheetId="90">#REF!</definedName>
    <definedName name="MatrixExposures" localSheetId="73">#REF!</definedName>
    <definedName name="MatrixExposures" localSheetId="57">#REF!</definedName>
    <definedName name="MatrixExposures" localSheetId="41">#REF!</definedName>
    <definedName name="MatrixExposures" localSheetId="9">#REF!</definedName>
    <definedName name="MatrixExposures" localSheetId="25">#REF!</definedName>
    <definedName name="MatrixExposures" localSheetId="6">#REF!</definedName>
    <definedName name="MatrixExposures">#REF!</definedName>
    <definedName name="MatrixReturns" localSheetId="96">#REF!</definedName>
    <definedName name="MatrixReturns" localSheetId="79">#REF!</definedName>
    <definedName name="MatrixReturns" localSheetId="63">#REF!</definedName>
    <definedName name="MatrixReturns" localSheetId="47">#REF!</definedName>
    <definedName name="MatrixReturns" localSheetId="31">#REF!</definedName>
    <definedName name="MatrixReturns" localSheetId="15">#REF!</definedName>
    <definedName name="MatrixReturns" localSheetId="91">#REF!</definedName>
    <definedName name="MatrixReturns" localSheetId="74">#REF!</definedName>
    <definedName name="MatrixReturns" localSheetId="58">#REF!</definedName>
    <definedName name="MatrixReturns" localSheetId="42">#REF!</definedName>
    <definedName name="MatrixReturns" localSheetId="26">#REF!</definedName>
    <definedName name="MatrixReturns" localSheetId="10">#REF!</definedName>
    <definedName name="MatrixReturns" localSheetId="85">#REF!</definedName>
    <definedName name="MatrixReturns" localSheetId="69">#REF!</definedName>
    <definedName name="MatrixReturns" localSheetId="53">#REF!</definedName>
    <definedName name="MatrixReturns" localSheetId="37">#REF!</definedName>
    <definedName name="MatrixReturns" localSheetId="21">#REF!</definedName>
    <definedName name="MatrixReturns" localSheetId="99">#REF!</definedName>
    <definedName name="MatrixReturns" localSheetId="82">#REF!</definedName>
    <definedName name="MatrixReturns" localSheetId="66">#REF!</definedName>
    <definedName name="MatrixReturns" localSheetId="50">#REF!</definedName>
    <definedName name="MatrixReturns" localSheetId="34">#REF!</definedName>
    <definedName name="MatrixReturns" localSheetId="18">#REF!</definedName>
    <definedName name="MatrixReturns" localSheetId="100">#REF!</definedName>
    <definedName name="MatrixReturns" localSheetId="67">#REF!</definedName>
    <definedName name="MatrixReturns" localSheetId="51">#REF!</definedName>
    <definedName name="MatrixReturns" localSheetId="35">#REF!</definedName>
    <definedName name="MatrixReturns" localSheetId="19">#REF!</definedName>
    <definedName name="MatrixReturns" localSheetId="92">#REF!</definedName>
    <definedName name="MatrixReturns" localSheetId="75">#REF!</definedName>
    <definedName name="MatrixReturns" localSheetId="59">#REF!</definedName>
    <definedName name="MatrixReturns" localSheetId="43">#REF!</definedName>
    <definedName name="MatrixReturns" localSheetId="27">#REF!</definedName>
    <definedName name="MatrixReturns" localSheetId="11">#REF!</definedName>
    <definedName name="MatrixReturns" localSheetId="94">#REF!</definedName>
    <definedName name="MatrixReturns" localSheetId="77">#REF!</definedName>
    <definedName name="MatrixReturns" localSheetId="61">#REF!</definedName>
    <definedName name="MatrixReturns" localSheetId="45">#REF!</definedName>
    <definedName name="MatrixReturns" localSheetId="13">#REF!</definedName>
    <definedName name="MatrixReturns" localSheetId="29">#REF!</definedName>
    <definedName name="MatrixReturns" localSheetId="81">#REF!</definedName>
    <definedName name="MatrixReturns" localSheetId="65">#REF!</definedName>
    <definedName name="MatrixReturns" localSheetId="49">#REF!</definedName>
    <definedName name="MatrixReturns" localSheetId="33">#REF!</definedName>
    <definedName name="MatrixReturns" localSheetId="17">#REF!</definedName>
    <definedName name="MatrixReturns" localSheetId="78">#REF!</definedName>
    <definedName name="MatrixReturns" localSheetId="62">#REF!</definedName>
    <definedName name="MatrixReturns" localSheetId="46">#REF!</definedName>
    <definedName name="MatrixReturns" localSheetId="30">#REF!</definedName>
    <definedName name="MatrixReturns" localSheetId="14">#REF!</definedName>
    <definedName name="MatrixReturns" localSheetId="86">#REF!</definedName>
    <definedName name="MatrixReturns" localSheetId="70">#REF!</definedName>
    <definedName name="MatrixReturns" localSheetId="54">#REF!</definedName>
    <definedName name="MatrixReturns" localSheetId="38">#REF!</definedName>
    <definedName name="MatrixReturns" localSheetId="22">#REF!</definedName>
    <definedName name="MatrixReturns" localSheetId="87">#REF!</definedName>
    <definedName name="MatrixReturns" localSheetId="71">#REF!</definedName>
    <definedName name="MatrixReturns" localSheetId="55">#REF!</definedName>
    <definedName name="MatrixReturns" localSheetId="39">#REF!</definedName>
    <definedName name="MatrixReturns" localSheetId="23">#REF!</definedName>
    <definedName name="MatrixReturns" localSheetId="7">#REF!</definedName>
    <definedName name="MatrixReturns" localSheetId="97">#REF!</definedName>
    <definedName name="MatrixReturns" localSheetId="80">#REF!</definedName>
    <definedName name="MatrixReturns" localSheetId="64">#REF!</definedName>
    <definedName name="MatrixReturns" localSheetId="48">#REF!</definedName>
    <definedName name="MatrixReturns" localSheetId="32">#REF!</definedName>
    <definedName name="MatrixReturns" localSheetId="16">#REF!</definedName>
    <definedName name="MatrixReturns" localSheetId="93">#REF!</definedName>
    <definedName name="MatrixReturns" localSheetId="76">#REF!</definedName>
    <definedName name="MatrixReturns" localSheetId="60">#REF!</definedName>
    <definedName name="MatrixReturns" localSheetId="44">#REF!</definedName>
    <definedName name="MatrixReturns" localSheetId="28">#REF!</definedName>
    <definedName name="MatrixReturns" localSheetId="12">#REF!</definedName>
    <definedName name="MatrixReturns" localSheetId="88">#REF!</definedName>
    <definedName name="MatrixReturns" localSheetId="72">#REF!</definedName>
    <definedName name="MatrixReturns" localSheetId="56">#REF!</definedName>
    <definedName name="MatrixReturns" localSheetId="40">#REF!</definedName>
    <definedName name="MatrixReturns" localSheetId="24">#REF!</definedName>
    <definedName name="MatrixReturns" localSheetId="8">#REF!</definedName>
    <definedName name="MatrixReturns" localSheetId="84">#REF!</definedName>
    <definedName name="MatrixReturns" localSheetId="68">#REF!</definedName>
    <definedName name="MatrixReturns" localSheetId="52">#REF!</definedName>
    <definedName name="MatrixReturns" localSheetId="36">#REF!</definedName>
    <definedName name="MatrixReturns" localSheetId="20">#REF!</definedName>
    <definedName name="MatrixReturns" localSheetId="89">#REF!</definedName>
    <definedName name="MatrixReturns" localSheetId="90">#REF!</definedName>
    <definedName name="MatrixReturns" localSheetId="73">#REF!</definedName>
    <definedName name="MatrixReturns" localSheetId="57">#REF!</definedName>
    <definedName name="MatrixReturns" localSheetId="41">#REF!</definedName>
    <definedName name="MatrixReturns" localSheetId="9">#REF!</definedName>
    <definedName name="MatrixReturns" localSheetId="25">#REF!</definedName>
    <definedName name="MatrixReturns" localSheetId="6">#REF!</definedName>
    <definedName name="MatrixReturns">#REF!</definedName>
    <definedName name="MT" localSheetId="96">#REF!</definedName>
    <definedName name="MT" localSheetId="79">#REF!</definedName>
    <definedName name="MT" localSheetId="63">#REF!</definedName>
    <definedName name="MT" localSheetId="47">#REF!</definedName>
    <definedName name="MT" localSheetId="31">#REF!</definedName>
    <definedName name="MT" localSheetId="15">#REF!</definedName>
    <definedName name="MT" localSheetId="91">#REF!</definedName>
    <definedName name="MT" localSheetId="74">#REF!</definedName>
    <definedName name="MT" localSheetId="58">#REF!</definedName>
    <definedName name="MT" localSheetId="42">#REF!</definedName>
    <definedName name="MT" localSheetId="26">#REF!</definedName>
    <definedName name="MT" localSheetId="10">#REF!</definedName>
    <definedName name="MT" localSheetId="85">#REF!</definedName>
    <definedName name="MT" localSheetId="69">#REF!</definedName>
    <definedName name="MT" localSheetId="53">#REF!</definedName>
    <definedName name="MT" localSheetId="37">#REF!</definedName>
    <definedName name="MT" localSheetId="21">#REF!</definedName>
    <definedName name="MT" localSheetId="99">#REF!</definedName>
    <definedName name="MT" localSheetId="82">#REF!</definedName>
    <definedName name="MT" localSheetId="66">#REF!</definedName>
    <definedName name="MT" localSheetId="50">#REF!</definedName>
    <definedName name="MT" localSheetId="34">#REF!</definedName>
    <definedName name="MT" localSheetId="18">#REF!</definedName>
    <definedName name="MT" localSheetId="100">#REF!</definedName>
    <definedName name="MT" localSheetId="67">#REF!</definedName>
    <definedName name="MT" localSheetId="51">#REF!</definedName>
    <definedName name="MT" localSheetId="35">#REF!</definedName>
    <definedName name="MT" localSheetId="19">#REF!</definedName>
    <definedName name="MT" localSheetId="92">#REF!</definedName>
    <definedName name="MT" localSheetId="75">#REF!</definedName>
    <definedName name="MT" localSheetId="59">#REF!</definedName>
    <definedName name="MT" localSheetId="43">#REF!</definedName>
    <definedName name="MT" localSheetId="27">#REF!</definedName>
    <definedName name="MT" localSheetId="11">#REF!</definedName>
    <definedName name="MT" localSheetId="94">#REF!</definedName>
    <definedName name="MT" localSheetId="77">#REF!</definedName>
    <definedName name="MT" localSheetId="61">#REF!</definedName>
    <definedName name="MT" localSheetId="45">#REF!</definedName>
    <definedName name="MT" localSheetId="13">#REF!</definedName>
    <definedName name="MT" localSheetId="29">#REF!</definedName>
    <definedName name="MT" localSheetId="81">#REF!</definedName>
    <definedName name="MT" localSheetId="65">#REF!</definedName>
    <definedName name="MT" localSheetId="49">#REF!</definedName>
    <definedName name="MT" localSheetId="33">#REF!</definedName>
    <definedName name="MT" localSheetId="17">#REF!</definedName>
    <definedName name="MT" localSheetId="78">#REF!</definedName>
    <definedName name="MT" localSheetId="62">#REF!</definedName>
    <definedName name="MT" localSheetId="46">#REF!</definedName>
    <definedName name="MT" localSheetId="30">#REF!</definedName>
    <definedName name="MT" localSheetId="14">#REF!</definedName>
    <definedName name="MT" localSheetId="86">#REF!</definedName>
    <definedName name="MT" localSheetId="70">#REF!</definedName>
    <definedName name="MT" localSheetId="54">#REF!</definedName>
    <definedName name="MT" localSheetId="38">#REF!</definedName>
    <definedName name="MT" localSheetId="22">#REF!</definedName>
    <definedName name="MT" localSheetId="87">#REF!</definedName>
    <definedName name="MT" localSheetId="71">#REF!</definedName>
    <definedName name="MT" localSheetId="55">#REF!</definedName>
    <definedName name="MT" localSheetId="39">#REF!</definedName>
    <definedName name="MT" localSheetId="23">#REF!</definedName>
    <definedName name="MT" localSheetId="7">#REF!</definedName>
    <definedName name="MT" localSheetId="97">#REF!</definedName>
    <definedName name="MT" localSheetId="80">#REF!</definedName>
    <definedName name="MT" localSheetId="64">#REF!</definedName>
    <definedName name="MT" localSheetId="48">#REF!</definedName>
    <definedName name="MT" localSheetId="32">#REF!</definedName>
    <definedName name="MT" localSheetId="16">#REF!</definedName>
    <definedName name="MT" localSheetId="93">#REF!</definedName>
    <definedName name="MT" localSheetId="76">#REF!</definedName>
    <definedName name="MT" localSheetId="60">#REF!</definedName>
    <definedName name="MT" localSheetId="44">#REF!</definedName>
    <definedName name="MT" localSheetId="28">#REF!</definedName>
    <definedName name="MT" localSheetId="12">#REF!</definedName>
    <definedName name="MT" localSheetId="88">#REF!</definedName>
    <definedName name="MT" localSheetId="72">#REF!</definedName>
    <definedName name="MT" localSheetId="56">#REF!</definedName>
    <definedName name="MT" localSheetId="40">#REF!</definedName>
    <definedName name="MT" localSheetId="24">#REF!</definedName>
    <definedName name="MT" localSheetId="8">#REF!</definedName>
    <definedName name="MT" localSheetId="84">#REF!</definedName>
    <definedName name="MT" localSheetId="68">#REF!</definedName>
    <definedName name="MT" localSheetId="52">#REF!</definedName>
    <definedName name="MT" localSheetId="36">#REF!</definedName>
    <definedName name="MT" localSheetId="20">#REF!</definedName>
    <definedName name="MT" localSheetId="89">#REF!</definedName>
    <definedName name="MT" localSheetId="90">#REF!</definedName>
    <definedName name="MT" localSheetId="73">#REF!</definedName>
    <definedName name="MT" localSheetId="57">#REF!</definedName>
    <definedName name="MT" localSheetId="41">#REF!</definedName>
    <definedName name="MT" localSheetId="9">#REF!</definedName>
    <definedName name="MT" localSheetId="25">#REF!</definedName>
    <definedName name="MT" localSheetId="6">#REF!</definedName>
    <definedName name="MT">#REF!</definedName>
    <definedName name="p" localSheetId="96">#REF!</definedName>
    <definedName name="p" localSheetId="79">#REF!</definedName>
    <definedName name="p" localSheetId="63">#REF!</definedName>
    <definedName name="p" localSheetId="47">#REF!</definedName>
    <definedName name="p" localSheetId="31">#REF!</definedName>
    <definedName name="p" localSheetId="15">#REF!</definedName>
    <definedName name="p" localSheetId="91">#REF!</definedName>
    <definedName name="p" localSheetId="74">#REF!</definedName>
    <definedName name="p" localSheetId="58">#REF!</definedName>
    <definedName name="p" localSheetId="42">#REF!</definedName>
    <definedName name="p" localSheetId="26">#REF!</definedName>
    <definedName name="p" localSheetId="10">#REF!</definedName>
    <definedName name="p" localSheetId="85">#REF!</definedName>
    <definedName name="p" localSheetId="69">#REF!</definedName>
    <definedName name="p" localSheetId="53">#REF!</definedName>
    <definedName name="p" localSheetId="37">#REF!</definedName>
    <definedName name="p" localSheetId="21">#REF!</definedName>
    <definedName name="p" localSheetId="99">#REF!</definedName>
    <definedName name="p" localSheetId="82">#REF!</definedName>
    <definedName name="p" localSheetId="66">#REF!</definedName>
    <definedName name="p" localSheetId="50">#REF!</definedName>
    <definedName name="p" localSheetId="34">#REF!</definedName>
    <definedName name="p" localSheetId="18">#REF!</definedName>
    <definedName name="p" localSheetId="100">#REF!</definedName>
    <definedName name="p" localSheetId="67">#REF!</definedName>
    <definedName name="p" localSheetId="51">#REF!</definedName>
    <definedName name="p" localSheetId="35">#REF!</definedName>
    <definedName name="p" localSheetId="19">#REF!</definedName>
    <definedName name="p" localSheetId="92">#REF!</definedName>
    <definedName name="p" localSheetId="75">#REF!</definedName>
    <definedName name="p" localSheetId="59">#REF!</definedName>
    <definedName name="p" localSheetId="43">#REF!</definedName>
    <definedName name="p" localSheetId="27">#REF!</definedName>
    <definedName name="p" localSheetId="11">#REF!</definedName>
    <definedName name="p" localSheetId="94">#REF!</definedName>
    <definedName name="p" localSheetId="77">#REF!</definedName>
    <definedName name="p" localSheetId="61">#REF!</definedName>
    <definedName name="p" localSheetId="45">#REF!</definedName>
    <definedName name="p" localSheetId="13">#REF!</definedName>
    <definedName name="p" localSheetId="29">#REF!</definedName>
    <definedName name="p" localSheetId="81">#REF!</definedName>
    <definedName name="p" localSheetId="65">#REF!</definedName>
    <definedName name="p" localSheetId="49">#REF!</definedName>
    <definedName name="p" localSheetId="33">#REF!</definedName>
    <definedName name="p" localSheetId="17">#REF!</definedName>
    <definedName name="p" localSheetId="78">#REF!</definedName>
    <definedName name="p" localSheetId="62">#REF!</definedName>
    <definedName name="p" localSheetId="46">#REF!</definedName>
    <definedName name="p" localSheetId="30">#REF!</definedName>
    <definedName name="p" localSheetId="14">#REF!</definedName>
    <definedName name="p" localSheetId="86">#REF!</definedName>
    <definedName name="p" localSheetId="70">#REF!</definedName>
    <definedName name="p" localSheetId="54">#REF!</definedName>
    <definedName name="p" localSheetId="38">#REF!</definedName>
    <definedName name="p" localSheetId="22">#REF!</definedName>
    <definedName name="p" localSheetId="87">#REF!</definedName>
    <definedName name="p" localSheetId="71">#REF!</definedName>
    <definedName name="p" localSheetId="55">#REF!</definedName>
    <definedName name="p" localSheetId="39">#REF!</definedName>
    <definedName name="p" localSheetId="23">#REF!</definedName>
    <definedName name="p" localSheetId="7">#REF!</definedName>
    <definedName name="p" localSheetId="97">#REF!</definedName>
    <definedName name="p" localSheetId="80">#REF!</definedName>
    <definedName name="p" localSheetId="64">#REF!</definedName>
    <definedName name="p" localSheetId="48">#REF!</definedName>
    <definedName name="p" localSheetId="32">#REF!</definedName>
    <definedName name="p" localSheetId="16">#REF!</definedName>
    <definedName name="p" localSheetId="93">#REF!</definedName>
    <definedName name="p" localSheetId="76">#REF!</definedName>
    <definedName name="p" localSheetId="60">#REF!</definedName>
    <definedName name="p" localSheetId="44">#REF!</definedName>
    <definedName name="p" localSheetId="28">#REF!</definedName>
    <definedName name="p" localSheetId="12">#REF!</definedName>
    <definedName name="p" localSheetId="88">#REF!</definedName>
    <definedName name="p" localSheetId="72">#REF!</definedName>
    <definedName name="p" localSheetId="56">#REF!</definedName>
    <definedName name="p" localSheetId="40">#REF!</definedName>
    <definedName name="p" localSheetId="24">#REF!</definedName>
    <definedName name="p" localSheetId="8">#REF!</definedName>
    <definedName name="p" localSheetId="84">#REF!</definedName>
    <definedName name="p" localSheetId="68">#REF!</definedName>
    <definedName name="p" localSheetId="52">#REF!</definedName>
    <definedName name="p" localSheetId="36">#REF!</definedName>
    <definedName name="p" localSheetId="20">#REF!</definedName>
    <definedName name="p" localSheetId="89">#REF!</definedName>
    <definedName name="p" localSheetId="90">#REF!</definedName>
    <definedName name="p" localSheetId="73">#REF!</definedName>
    <definedName name="p" localSheetId="57">#REF!</definedName>
    <definedName name="p" localSheetId="41">#REF!</definedName>
    <definedName name="p" localSheetId="9">#REF!</definedName>
    <definedName name="p" localSheetId="25">#REF!</definedName>
    <definedName name="p" localSheetId="6">#REF!</definedName>
    <definedName name="p">#REF!</definedName>
    <definedName name="PeriodList">'[4]Report Form'!$B$4:$B$74</definedName>
    <definedName name="_xlnm.Print_Area" localSheetId="96">'Apr 16'!$A$1:$N$160</definedName>
    <definedName name="_xlnm.Print_Area" localSheetId="79">'Apr 17'!$A$1:$N$160</definedName>
    <definedName name="_xlnm.Print_Area" localSheetId="63">'Apr 18'!$A$1:$N$160</definedName>
    <definedName name="_xlnm.Print_Area" localSheetId="47">'Apr 19'!$A$1:$N$160</definedName>
    <definedName name="_xlnm.Print_Area" localSheetId="31">'Apr 20'!$A$1:$N$160</definedName>
    <definedName name="_xlnm.Print_Area" localSheetId="15">'Apr 21'!$A$1:$N$160</definedName>
    <definedName name="_xlnm.Print_Area" localSheetId="91">'Aug 16'!$A$1:$N$160</definedName>
    <definedName name="_xlnm.Print_Area" localSheetId="74">'Aug 17'!$A$1:$N$160</definedName>
    <definedName name="_xlnm.Print_Area" localSheetId="58">'Aug 18'!$A$1:$N$160</definedName>
    <definedName name="_xlnm.Print_Area" localSheetId="42">'Aug 19'!$A$1:$N$160</definedName>
    <definedName name="_xlnm.Print_Area" localSheetId="26">'Aug 20'!$A$1:$N$160</definedName>
    <definedName name="_xlnm.Print_Area" localSheetId="10">'Aug 21'!$A$1:$N$160</definedName>
    <definedName name="_xlnm.Print_Area" localSheetId="85">'Dec 16'!$A$1:$N$160</definedName>
    <definedName name="_xlnm.Print_Area" localSheetId="69">'Dec 17'!$A$1:$N$160</definedName>
    <definedName name="_xlnm.Print_Area" localSheetId="53">'Dec 18'!$A$1:$N$160</definedName>
    <definedName name="_xlnm.Print_Area" localSheetId="37">'Dec 19'!$A$1:$N$160</definedName>
    <definedName name="_xlnm.Print_Area" localSheetId="21">'Dec 20'!$A$1:$N$160</definedName>
    <definedName name="_xlnm.Print_Area" localSheetId="99">'Feb 16'!$A$1:$N$160</definedName>
    <definedName name="_xlnm.Print_Area" localSheetId="82">'Feb 17'!$A$1:$N$160</definedName>
    <definedName name="_xlnm.Print_Area" localSheetId="66">'Feb 18'!$A$1:$N$160</definedName>
    <definedName name="_xlnm.Print_Area" localSheetId="50">'Feb 19'!$A$1:$N$160</definedName>
    <definedName name="_xlnm.Print_Area" localSheetId="34">'Feb 20'!$A$1:$N$160</definedName>
    <definedName name="_xlnm.Print_Area" localSheetId="18">'Feb 21'!$A$1:$N$160</definedName>
    <definedName name="_xlnm.Print_Area" localSheetId="100">'Jan 16'!$A$1:$N$160</definedName>
    <definedName name="_xlnm.Print_Area" localSheetId="83">'Jan 17'!$A$1:$N$160</definedName>
    <definedName name="_xlnm.Print_Area" localSheetId="67">'Jan 18'!$A$1:$N$160</definedName>
    <definedName name="_xlnm.Print_Area" localSheetId="51">'Jan 19'!$A$1:$N$160</definedName>
    <definedName name="_xlnm.Print_Area" localSheetId="35">'Jan 20'!$A$1:$N$160</definedName>
    <definedName name="_xlnm.Print_Area" localSheetId="19">'Jan 21'!$A$1:$N$160</definedName>
    <definedName name="_xlnm.Print_Area" localSheetId="92">'Jul 16'!$A$1:$N$160</definedName>
    <definedName name="_xlnm.Print_Area" localSheetId="75">'Jul 17'!$A$1:$N$160</definedName>
    <definedName name="_xlnm.Print_Area" localSheetId="59">'Jul 18'!$A$1:$N$160</definedName>
    <definedName name="_xlnm.Print_Area" localSheetId="43">'Jul 19'!$A$1:$N$160</definedName>
    <definedName name="_xlnm.Print_Area" localSheetId="27">'July 20'!$A$1:$N$160</definedName>
    <definedName name="_xlnm.Print_Area" localSheetId="11">'July 21'!$A$1:$N$160</definedName>
    <definedName name="_xlnm.Print_Area" localSheetId="94">'Jun 16'!$A$1:$N$160</definedName>
    <definedName name="_xlnm.Print_Area" localSheetId="77">'Jun 17'!$A$1:$N$160</definedName>
    <definedName name="_xlnm.Print_Area" localSheetId="61">'Jun 18'!$A$1:$N$160</definedName>
    <definedName name="_xlnm.Print_Area" localSheetId="45">'Jun 19'!$A$1:$N$160</definedName>
    <definedName name="_xlnm.Print_Area" localSheetId="13">'Jun 21'!$A$1:$N$160</definedName>
    <definedName name="_xlnm.Print_Area" localSheetId="29">'June 20'!$A$1:$N$160</definedName>
    <definedName name="_xlnm.Print_Area" localSheetId="98">'Mar 16'!$A$1:$N$160</definedName>
    <definedName name="_xlnm.Print_Area" localSheetId="81">'Mar 17'!$A$1:$N$160</definedName>
    <definedName name="_xlnm.Print_Area" localSheetId="65">'Mar 18'!$A$1:$N$160</definedName>
    <definedName name="_xlnm.Print_Area" localSheetId="49">'Mar 19'!$A$1:$N$160</definedName>
    <definedName name="_xlnm.Print_Area" localSheetId="33">'Mar 20'!$A$1:$N$160</definedName>
    <definedName name="_xlnm.Print_Area" localSheetId="17">'Mar 21'!$A$1:$N$160</definedName>
    <definedName name="_xlnm.Print_Area" localSheetId="95">'May 16'!$A$1:$N$160</definedName>
    <definedName name="_xlnm.Print_Area" localSheetId="78">'May 17'!$A$1:$N$160</definedName>
    <definedName name="_xlnm.Print_Area" localSheetId="62">'May 18'!$A$1:$N$160</definedName>
    <definedName name="_xlnm.Print_Area" localSheetId="46">'May 19'!$A$1:$N$160</definedName>
    <definedName name="_xlnm.Print_Area" localSheetId="30">'May 20'!$A$1:$N$160</definedName>
    <definedName name="_xlnm.Print_Area" localSheetId="14">'May 21'!$A$1:$N$160</definedName>
    <definedName name="_xlnm.Print_Area" localSheetId="86">'Nov 16'!$A$1:$N$160</definedName>
    <definedName name="_xlnm.Print_Area" localSheetId="70">'Nov 17'!$A$1:$N$160</definedName>
    <definedName name="_xlnm.Print_Area" localSheetId="54">'Nov 18'!$A$1:$N$160</definedName>
    <definedName name="_xlnm.Print_Area" localSheetId="38">'Nov 19'!$A$1:$N$160</definedName>
    <definedName name="_xlnm.Print_Area" localSheetId="22">'Nov 20'!$A$1:$N$160</definedName>
    <definedName name="_xlnm.Print_Area" localSheetId="87">'Oct 16'!$A$1:$N$160</definedName>
    <definedName name="_xlnm.Print_Area" localSheetId="71">'Oct 17'!$A$1:$N$160</definedName>
    <definedName name="_xlnm.Print_Area" localSheetId="55">'Oct 18'!$A$1:$N$160</definedName>
    <definedName name="_xlnm.Print_Area" localSheetId="39">'Oct 19'!$A$1:$N$160</definedName>
    <definedName name="_xlnm.Print_Area" localSheetId="23">'Oct 20'!$A$1:$N$160</definedName>
    <definedName name="_xlnm.Print_Area" localSheetId="7">'Oct 21'!$A$1:$N$160</definedName>
    <definedName name="_xlnm.Print_Area" localSheetId="80">'Q117 Ccy Annex '!$A$1:$M$41</definedName>
    <definedName name="_xlnm.Print_Area" localSheetId="64">'Q118 Ccy Annex'!$A$1:$M$41</definedName>
    <definedName name="_xlnm.Print_Area" localSheetId="48">'Q119 Ccy Annex'!$A$1:$M$41</definedName>
    <definedName name="_xlnm.Print_Area" localSheetId="32">'Q120 Ccy Annex'!$A$1:$M$41</definedName>
    <definedName name="_xlnm.Print_Area" localSheetId="16">'Q121 Ccy Annex'!$A$1:$M$41</definedName>
    <definedName name="_xlnm.Print_Area" localSheetId="76">'Q217 Ccy Annex'!$A$1:$M$41</definedName>
    <definedName name="_xlnm.Print_Area" localSheetId="60">'Q218 Ccy Annex'!$A$1:$M$41</definedName>
    <definedName name="_xlnm.Print_Area" localSheetId="44">'Q219 Ccy Annex'!$A$1:$M$41</definedName>
    <definedName name="_xlnm.Print_Area" localSheetId="28">'Q220 Ccy Annex'!$A$1:$M$41</definedName>
    <definedName name="_xlnm.Print_Area" localSheetId="12">'Q221 Ccy Annex'!$A$1:$M$41</definedName>
    <definedName name="_xlnm.Print_Area" localSheetId="72">'Q317 Ccy Annex'!$A$1:$M$41</definedName>
    <definedName name="_xlnm.Print_Area" localSheetId="56">'Q318 Ccy Annex'!$A$1:$M$41</definedName>
    <definedName name="_xlnm.Print_Area" localSheetId="40">'Q319 Ccy Annex'!$A$1:$M$41</definedName>
    <definedName name="_xlnm.Print_Area" localSheetId="24">'Q320 Ccy Annex'!$A$1:$M$41</definedName>
    <definedName name="_xlnm.Print_Area" localSheetId="8">'Q321 Ccy Annex'!$A$1:$M$41</definedName>
    <definedName name="_xlnm.Print_Area" localSheetId="84">'Q416 Ccy Annex'!$A$1:$M$41</definedName>
    <definedName name="_xlnm.Print_Area" localSheetId="68">'Q417 Ccy Annex'!$A$1:$M$41</definedName>
    <definedName name="_xlnm.Print_Area" localSheetId="52">'Q418 Ccy Annex'!$A$1:$M$41</definedName>
    <definedName name="_xlnm.Print_Area" localSheetId="36">'Q419 Ccy Annex'!$A$1:$M$41</definedName>
    <definedName name="_xlnm.Print_Area" localSheetId="20">'Q420 Ccy Annex'!$A$1:$M$41</definedName>
    <definedName name="_xlnm.Print_Area" localSheetId="89">'Sep 16'!$A$1:$N$160</definedName>
    <definedName name="_xlnm.Print_Area" localSheetId="90">'Sep 16 (old)'!$A$1:$N$160</definedName>
    <definedName name="_xlnm.Print_Area" localSheetId="73">'Sep 17'!$A$1:$N$160</definedName>
    <definedName name="_xlnm.Print_Area" localSheetId="57">'Sep 18'!$A$1:$N$160</definedName>
    <definedName name="_xlnm.Print_Area" localSheetId="41">'Sep 19'!$A$1:$N$160</definedName>
    <definedName name="_xlnm.Print_Area" localSheetId="9">'Sep 21'!$A$1:$N$160</definedName>
    <definedName name="_xlnm.Print_Area" localSheetId="25">'Sept 20'!$A$1:$N$160</definedName>
    <definedName name="_xlnm.Print_Area" localSheetId="2">Summary!$A$1:$M$48</definedName>
    <definedName name="_xlnm.Print_Area" localSheetId="3">'Time Series'!$A$1:$Q$77</definedName>
    <definedName name="_xlnm.Print_Area" localSheetId="4">'Time Series (old)'!$A$1:$Q$218</definedName>
    <definedName name="_xlnm.Print_Area" localSheetId="6">'TIME SERIES DETAIL'!$A$1:$BT$128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96">[5]Main!$H$3:$L$3,[5]Main!$H$4:$K$4,[5]Main!$H$5:$L$5</definedName>
    <definedName name="Progress_Range" localSheetId="91">[6]Main!$H$3:$L$3,[6]Main!$H$4:$K$4,[6]Main!$H$5:$L$5</definedName>
    <definedName name="Progress_Range" localSheetId="85">[7]Main!$H$3:$L$3,[7]Main!$H$4:$K$4,[7]Main!$H$5:$L$5</definedName>
    <definedName name="Progress_Range" localSheetId="99">[5]Main!$H$3:$L$3,[5]Main!$H$4:$K$4,[5]Main!$H$5:$L$5</definedName>
    <definedName name="Progress_Range" localSheetId="100">[5]Main!$H$3:$L$3,[5]Main!$H$4:$K$4,[5]Main!$H$5:$L$5</definedName>
    <definedName name="Progress_Range" localSheetId="92">[6]Main!$H$3:$L$3,[6]Main!$H$4:$K$4,[6]Main!$H$5:$L$5</definedName>
    <definedName name="Progress_Range" localSheetId="94">[6]Main!$H$3:$L$3,[6]Main!$H$4:$K$4,[6]Main!$H$5:$L$5</definedName>
    <definedName name="Progress_Range" localSheetId="98">[6]Main!$H$3:$L$3,[6]Main!$H$4:$K$4,[6]Main!$H$5:$L$5</definedName>
    <definedName name="Progress_Range" localSheetId="95">[6]Main!$H$3:$L$3,[6]Main!$H$4:$K$4,[6]Main!$H$5:$L$5</definedName>
    <definedName name="Progress_Range" localSheetId="86">[7]Main!$H$3:$L$3,[7]Main!$H$4:$K$4,[7]Main!$H$5:$L$5</definedName>
    <definedName name="Progress_Range" localSheetId="87">[7]Main!$H$3:$L$3,[7]Main!$H$4:$K$4,[7]Main!$H$5:$L$5</definedName>
    <definedName name="Progress_Range" localSheetId="97">[8]Main!$H$3:$L$3,[8]Main!$H$4:$K$4,[8]Main!$H$5:$L$5</definedName>
    <definedName name="Progress_Range" localSheetId="80">[8]Main!$H$3:$L$3,[8]Main!$H$4:$K$4,[8]Main!$H$5:$L$5</definedName>
    <definedName name="Progress_Range" localSheetId="64">[8]Main!$H$3:$L$3,[8]Main!$H$4:$K$4,[8]Main!$H$5:$L$5</definedName>
    <definedName name="Progress_Range" localSheetId="48">[8]Main!$H$3:$L$3,[8]Main!$H$4:$K$4,[8]Main!$H$5:$L$5</definedName>
    <definedName name="Progress_Range" localSheetId="32">[8]Main!$H$3:$L$3,[8]Main!$H$4:$K$4,[8]Main!$H$5:$L$5</definedName>
    <definedName name="Progress_Range" localSheetId="16">[8]Main!$H$3:$L$3,[8]Main!$H$4:$K$4,[8]Main!$H$5:$L$5</definedName>
    <definedName name="Progress_Range" localSheetId="93">[8]Main!$H$3:$L$3,[8]Main!$H$4:$K$4,[8]Main!$H$5:$L$5</definedName>
    <definedName name="Progress_Range" localSheetId="76">[8]Main!$H$3:$L$3,[8]Main!$H$4:$K$4,[8]Main!$H$5:$L$5</definedName>
    <definedName name="Progress_Range" localSheetId="60">[8]Main!$H$3:$L$3,[8]Main!$H$4:$K$4,[8]Main!$H$5:$L$5</definedName>
    <definedName name="Progress_Range" localSheetId="44">[8]Main!$H$3:$L$3,[8]Main!$H$4:$K$4,[8]Main!$H$5:$L$5</definedName>
    <definedName name="Progress_Range" localSheetId="28">[8]Main!$H$3:$L$3,[8]Main!$H$4:$K$4,[8]Main!$H$5:$L$5</definedName>
    <definedName name="Progress_Range" localSheetId="12">[8]Main!$H$3:$L$3,[8]Main!$H$4:$K$4,[8]Main!$H$5:$L$5</definedName>
    <definedName name="Progress_Range" localSheetId="88">[8]Main!$H$3:$L$3,[8]Main!$H$4:$K$4,[8]Main!$H$5:$L$5</definedName>
    <definedName name="Progress_Range" localSheetId="72">[8]Main!$H$3:$L$3,[8]Main!$H$4:$K$4,[8]Main!$H$5:$L$5</definedName>
    <definedName name="Progress_Range" localSheetId="56">[8]Main!$H$3:$L$3,[8]Main!$H$4:$K$4,[8]Main!$H$5:$L$5</definedName>
    <definedName name="Progress_Range" localSheetId="40">[8]Main!$H$3:$L$3,[8]Main!$H$4:$K$4,[8]Main!$H$5:$L$5</definedName>
    <definedName name="Progress_Range" localSheetId="24">[8]Main!$H$3:$L$3,[8]Main!$H$4:$K$4,[8]Main!$H$5:$L$5</definedName>
    <definedName name="Progress_Range" localSheetId="8">[8]Main!$H$3:$L$3,[8]Main!$H$4:$K$4,[8]Main!$H$5:$L$5</definedName>
    <definedName name="Progress_Range" localSheetId="84">[8]Main!$H$3:$L$3,[8]Main!$H$4:$K$4,[8]Main!$H$5:$L$5</definedName>
    <definedName name="Progress_Range" localSheetId="68">[8]Main!$H$3:$L$3,[8]Main!$H$4:$K$4,[8]Main!$H$5:$L$5</definedName>
    <definedName name="Progress_Range" localSheetId="52">[8]Main!$H$3:$L$3,[8]Main!$H$4:$K$4,[8]Main!$H$5:$L$5</definedName>
    <definedName name="Progress_Range" localSheetId="36">[8]Main!$H$3:$L$3,[8]Main!$H$4:$K$4,[8]Main!$H$5:$L$5</definedName>
    <definedName name="Progress_Range" localSheetId="20">[8]Main!$H$3:$L$3,[8]Main!$H$4:$K$4,[8]Main!$H$5:$L$5</definedName>
    <definedName name="Progress_Range" localSheetId="89">[7]Main!$H$3:$L$3,[7]Main!$H$4:$K$4,[7]Main!$H$5:$L$5</definedName>
    <definedName name="Progress_Range" localSheetId="90">[6]Main!$H$3:$L$3,[6]Main!$H$4:$K$4,[6]Main!$H$5:$L$5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96">#REF!</definedName>
    <definedName name="Q" localSheetId="79">#REF!</definedName>
    <definedName name="Q" localSheetId="63">#REF!</definedName>
    <definedName name="Q" localSheetId="47">#REF!</definedName>
    <definedName name="Q" localSheetId="31">#REF!</definedName>
    <definedName name="Q" localSheetId="15">#REF!</definedName>
    <definedName name="Q" localSheetId="91">#REF!</definedName>
    <definedName name="Q" localSheetId="74">#REF!</definedName>
    <definedName name="Q" localSheetId="58">#REF!</definedName>
    <definedName name="Q" localSheetId="42">#REF!</definedName>
    <definedName name="Q" localSheetId="26">#REF!</definedName>
    <definedName name="Q" localSheetId="10">#REF!</definedName>
    <definedName name="Q" localSheetId="85">#REF!</definedName>
    <definedName name="Q" localSheetId="69">#REF!</definedName>
    <definedName name="Q" localSheetId="53">#REF!</definedName>
    <definedName name="Q" localSheetId="37">#REF!</definedName>
    <definedName name="Q" localSheetId="21">#REF!</definedName>
    <definedName name="Q" localSheetId="99">#REF!</definedName>
    <definedName name="Q" localSheetId="82">#REF!</definedName>
    <definedName name="Q" localSheetId="66">#REF!</definedName>
    <definedName name="Q" localSheetId="50">#REF!</definedName>
    <definedName name="Q" localSheetId="34">#REF!</definedName>
    <definedName name="Q" localSheetId="18">#REF!</definedName>
    <definedName name="Q" localSheetId="100">#REF!</definedName>
    <definedName name="Q" localSheetId="67">#REF!</definedName>
    <definedName name="Q" localSheetId="51">#REF!</definedName>
    <definedName name="Q" localSheetId="35">#REF!</definedName>
    <definedName name="Q" localSheetId="19">#REF!</definedName>
    <definedName name="Q" localSheetId="92">#REF!</definedName>
    <definedName name="Q" localSheetId="75">#REF!</definedName>
    <definedName name="Q" localSheetId="59">#REF!</definedName>
    <definedName name="Q" localSheetId="43">#REF!</definedName>
    <definedName name="Q" localSheetId="27">#REF!</definedName>
    <definedName name="Q" localSheetId="11">#REF!</definedName>
    <definedName name="Q" localSheetId="94">#REF!</definedName>
    <definedName name="Q" localSheetId="77">#REF!</definedName>
    <definedName name="Q" localSheetId="61">#REF!</definedName>
    <definedName name="Q" localSheetId="45">#REF!</definedName>
    <definedName name="Q" localSheetId="13">#REF!</definedName>
    <definedName name="Q" localSheetId="29">#REF!</definedName>
    <definedName name="Q" localSheetId="81">#REF!</definedName>
    <definedName name="Q" localSheetId="65">#REF!</definedName>
    <definedName name="Q" localSheetId="49">#REF!</definedName>
    <definedName name="Q" localSheetId="33">#REF!</definedName>
    <definedName name="Q" localSheetId="17">#REF!</definedName>
    <definedName name="Q" localSheetId="78">#REF!</definedName>
    <definedName name="Q" localSheetId="62">#REF!</definedName>
    <definedName name="Q" localSheetId="46">#REF!</definedName>
    <definedName name="Q" localSheetId="30">#REF!</definedName>
    <definedName name="Q" localSheetId="14">#REF!</definedName>
    <definedName name="Q" localSheetId="86">#REF!</definedName>
    <definedName name="Q" localSheetId="70">#REF!</definedName>
    <definedName name="Q" localSheetId="54">#REF!</definedName>
    <definedName name="Q" localSheetId="38">#REF!</definedName>
    <definedName name="Q" localSheetId="22">#REF!</definedName>
    <definedName name="Q" localSheetId="87">#REF!</definedName>
    <definedName name="Q" localSheetId="71">#REF!</definedName>
    <definedName name="Q" localSheetId="55">#REF!</definedName>
    <definedName name="Q" localSheetId="39">#REF!</definedName>
    <definedName name="Q" localSheetId="23">#REF!</definedName>
    <definedName name="Q" localSheetId="7">#REF!</definedName>
    <definedName name="Q" localSheetId="97">#REF!</definedName>
    <definedName name="Q" localSheetId="80">#REF!</definedName>
    <definedName name="Q" localSheetId="64">#REF!</definedName>
    <definedName name="Q" localSheetId="48">#REF!</definedName>
    <definedName name="Q" localSheetId="32">#REF!</definedName>
    <definedName name="Q" localSheetId="16">#REF!</definedName>
    <definedName name="Q" localSheetId="93">#REF!</definedName>
    <definedName name="Q" localSheetId="76">#REF!</definedName>
    <definedName name="Q" localSheetId="60">#REF!</definedName>
    <definedName name="Q" localSheetId="44">#REF!</definedName>
    <definedName name="Q" localSheetId="28">#REF!</definedName>
    <definedName name="Q" localSheetId="12">#REF!</definedName>
    <definedName name="Q" localSheetId="88">#REF!</definedName>
    <definedName name="Q" localSheetId="72">#REF!</definedName>
    <definedName name="Q" localSheetId="56">#REF!</definedName>
    <definedName name="Q" localSheetId="40">#REF!</definedName>
    <definedName name="Q" localSheetId="24">#REF!</definedName>
    <definedName name="Q" localSheetId="8">#REF!</definedName>
    <definedName name="Q" localSheetId="84">#REF!</definedName>
    <definedName name="Q" localSheetId="68">#REF!</definedName>
    <definedName name="Q" localSheetId="52">#REF!</definedName>
    <definedName name="Q" localSheetId="36">#REF!</definedName>
    <definedName name="Q" localSheetId="20">#REF!</definedName>
    <definedName name="Q" localSheetId="89">#REF!</definedName>
    <definedName name="Q" localSheetId="90">#REF!</definedName>
    <definedName name="Q" localSheetId="73">#REF!</definedName>
    <definedName name="Q" localSheetId="57">#REF!</definedName>
    <definedName name="Q" localSheetId="41">#REF!</definedName>
    <definedName name="Q" localSheetId="9">#REF!</definedName>
    <definedName name="Q" localSheetId="25">#REF!</definedName>
    <definedName name="Q" localSheetId="6">#REF!</definedName>
    <definedName name="Q">#REF!</definedName>
    <definedName name="RATES" localSheetId="96">#REF!</definedName>
    <definedName name="RATES" localSheetId="79">#REF!</definedName>
    <definedName name="RATES" localSheetId="63">#REF!</definedName>
    <definedName name="RATES" localSheetId="47">#REF!</definedName>
    <definedName name="RATES" localSheetId="31">#REF!</definedName>
    <definedName name="RATES" localSheetId="15">#REF!</definedName>
    <definedName name="RATES" localSheetId="91">#REF!</definedName>
    <definedName name="RATES" localSheetId="74">#REF!</definedName>
    <definedName name="RATES" localSheetId="58">#REF!</definedName>
    <definedName name="RATES" localSheetId="42">#REF!</definedName>
    <definedName name="RATES" localSheetId="26">#REF!</definedName>
    <definedName name="RATES" localSheetId="10">#REF!</definedName>
    <definedName name="RATES" localSheetId="85">#REF!</definedName>
    <definedName name="RATES" localSheetId="69">#REF!</definedName>
    <definedName name="RATES" localSheetId="53">#REF!</definedName>
    <definedName name="RATES" localSheetId="37">#REF!</definedName>
    <definedName name="RATES" localSheetId="21">#REF!</definedName>
    <definedName name="RATES" localSheetId="99">#REF!</definedName>
    <definedName name="RATES" localSheetId="82">#REF!</definedName>
    <definedName name="RATES" localSheetId="66">#REF!</definedName>
    <definedName name="RATES" localSheetId="50">#REF!</definedName>
    <definedName name="RATES" localSheetId="34">#REF!</definedName>
    <definedName name="RATES" localSheetId="18">#REF!</definedName>
    <definedName name="RATES" localSheetId="100">#REF!</definedName>
    <definedName name="RATES" localSheetId="67">#REF!</definedName>
    <definedName name="RATES" localSheetId="51">#REF!</definedName>
    <definedName name="RATES" localSheetId="35">#REF!</definedName>
    <definedName name="RATES" localSheetId="19">#REF!</definedName>
    <definedName name="RATES" localSheetId="92">#REF!</definedName>
    <definedName name="RATES" localSheetId="75">#REF!</definedName>
    <definedName name="RATES" localSheetId="59">#REF!</definedName>
    <definedName name="RATES" localSheetId="43">#REF!</definedName>
    <definedName name="RATES" localSheetId="27">#REF!</definedName>
    <definedName name="RATES" localSheetId="11">#REF!</definedName>
    <definedName name="RATES" localSheetId="94">#REF!</definedName>
    <definedName name="RATES" localSheetId="77">#REF!</definedName>
    <definedName name="RATES" localSheetId="61">#REF!</definedName>
    <definedName name="RATES" localSheetId="45">#REF!</definedName>
    <definedName name="RATES" localSheetId="13">#REF!</definedName>
    <definedName name="RATES" localSheetId="29">#REF!</definedName>
    <definedName name="RATES" localSheetId="81">#REF!</definedName>
    <definedName name="RATES" localSheetId="65">#REF!</definedName>
    <definedName name="RATES" localSheetId="49">#REF!</definedName>
    <definedName name="RATES" localSheetId="33">#REF!</definedName>
    <definedName name="RATES" localSheetId="17">#REF!</definedName>
    <definedName name="RATES" localSheetId="78">#REF!</definedName>
    <definedName name="RATES" localSheetId="62">#REF!</definedName>
    <definedName name="RATES" localSheetId="46">#REF!</definedName>
    <definedName name="RATES" localSheetId="30">#REF!</definedName>
    <definedName name="RATES" localSheetId="14">#REF!</definedName>
    <definedName name="RATES" localSheetId="86">#REF!</definedName>
    <definedName name="RATES" localSheetId="70">#REF!</definedName>
    <definedName name="RATES" localSheetId="54">#REF!</definedName>
    <definedName name="RATES" localSheetId="38">#REF!</definedName>
    <definedName name="RATES" localSheetId="22">#REF!</definedName>
    <definedName name="RATES" localSheetId="87">#REF!</definedName>
    <definedName name="RATES" localSheetId="71">#REF!</definedName>
    <definedName name="RATES" localSheetId="55">#REF!</definedName>
    <definedName name="RATES" localSheetId="39">#REF!</definedName>
    <definedName name="RATES" localSheetId="23">#REF!</definedName>
    <definedName name="RATES" localSheetId="7">#REF!</definedName>
    <definedName name="RATES" localSheetId="97">#REF!</definedName>
    <definedName name="RATES" localSheetId="80">#REF!</definedName>
    <definedName name="RATES" localSheetId="64">#REF!</definedName>
    <definedName name="RATES" localSheetId="48">#REF!</definedName>
    <definedName name="RATES" localSheetId="32">#REF!</definedName>
    <definedName name="RATES" localSheetId="16">#REF!</definedName>
    <definedName name="RATES" localSheetId="93">#REF!</definedName>
    <definedName name="RATES" localSheetId="76">#REF!</definedName>
    <definedName name="RATES" localSheetId="60">#REF!</definedName>
    <definedName name="RATES" localSheetId="44">#REF!</definedName>
    <definedName name="RATES" localSheetId="28">#REF!</definedName>
    <definedName name="RATES" localSheetId="12">#REF!</definedName>
    <definedName name="RATES" localSheetId="88">#REF!</definedName>
    <definedName name="RATES" localSheetId="72">#REF!</definedName>
    <definedName name="RATES" localSheetId="56">#REF!</definedName>
    <definedName name="RATES" localSheetId="40">#REF!</definedName>
    <definedName name="RATES" localSheetId="24">#REF!</definedName>
    <definedName name="RATES" localSheetId="8">#REF!</definedName>
    <definedName name="RATES" localSheetId="84">#REF!</definedName>
    <definedName name="RATES" localSheetId="68">#REF!</definedName>
    <definedName name="RATES" localSheetId="52">#REF!</definedName>
    <definedName name="RATES" localSheetId="36">#REF!</definedName>
    <definedName name="RATES" localSheetId="20">#REF!</definedName>
    <definedName name="RATES" localSheetId="89">#REF!</definedName>
    <definedName name="RATES" localSheetId="90">#REF!</definedName>
    <definedName name="RATES" localSheetId="73">#REF!</definedName>
    <definedName name="RATES" localSheetId="57">#REF!</definedName>
    <definedName name="RATES" localSheetId="41">#REF!</definedName>
    <definedName name="RATES" localSheetId="9">#REF!</definedName>
    <definedName name="RATES" localSheetId="25">#REF!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96">#REF!</definedName>
    <definedName name="Spreads" localSheetId="79">#REF!</definedName>
    <definedName name="Spreads" localSheetId="63">#REF!</definedName>
    <definedName name="Spreads" localSheetId="47">#REF!</definedName>
    <definedName name="Spreads" localSheetId="31">#REF!</definedName>
    <definedName name="Spreads" localSheetId="15">#REF!</definedName>
    <definedName name="Spreads" localSheetId="91">#REF!</definedName>
    <definedName name="Spreads" localSheetId="74">#REF!</definedName>
    <definedName name="Spreads" localSheetId="58">#REF!</definedName>
    <definedName name="Spreads" localSheetId="42">#REF!</definedName>
    <definedName name="Spreads" localSheetId="26">#REF!</definedName>
    <definedName name="Spreads" localSheetId="10">#REF!</definedName>
    <definedName name="Spreads" localSheetId="85">#REF!</definedName>
    <definedName name="Spreads" localSheetId="69">#REF!</definedName>
    <definedName name="Spreads" localSheetId="53">#REF!</definedName>
    <definedName name="Spreads" localSheetId="37">#REF!</definedName>
    <definedName name="Spreads" localSheetId="21">#REF!</definedName>
    <definedName name="Spreads" localSheetId="99">#REF!</definedName>
    <definedName name="Spreads" localSheetId="82">#REF!</definedName>
    <definedName name="Spreads" localSheetId="66">#REF!</definedName>
    <definedName name="Spreads" localSheetId="50">#REF!</definedName>
    <definedName name="Spreads" localSheetId="34">#REF!</definedName>
    <definedName name="Spreads" localSheetId="18">#REF!</definedName>
    <definedName name="Spreads" localSheetId="100">#REF!</definedName>
    <definedName name="Spreads" localSheetId="67">#REF!</definedName>
    <definedName name="Spreads" localSheetId="51">#REF!</definedName>
    <definedName name="Spreads" localSheetId="35">#REF!</definedName>
    <definedName name="Spreads" localSheetId="19">#REF!</definedName>
    <definedName name="Spreads" localSheetId="92">#REF!</definedName>
    <definedName name="Spreads" localSheetId="75">#REF!</definedName>
    <definedName name="Spreads" localSheetId="59">#REF!</definedName>
    <definedName name="Spreads" localSheetId="43">#REF!</definedName>
    <definedName name="Spreads" localSheetId="27">#REF!</definedName>
    <definedName name="Spreads" localSheetId="11">#REF!</definedName>
    <definedName name="Spreads" localSheetId="94">#REF!</definedName>
    <definedName name="Spreads" localSheetId="77">#REF!</definedName>
    <definedName name="Spreads" localSheetId="61">#REF!</definedName>
    <definedName name="Spreads" localSheetId="45">#REF!</definedName>
    <definedName name="Spreads" localSheetId="13">#REF!</definedName>
    <definedName name="Spreads" localSheetId="29">#REF!</definedName>
    <definedName name="Spreads" localSheetId="81">#REF!</definedName>
    <definedName name="Spreads" localSheetId="65">#REF!</definedName>
    <definedName name="Spreads" localSheetId="49">#REF!</definedName>
    <definedName name="Spreads" localSheetId="33">#REF!</definedName>
    <definedName name="Spreads" localSheetId="17">#REF!</definedName>
    <definedName name="Spreads" localSheetId="78">#REF!</definedName>
    <definedName name="Spreads" localSheetId="62">#REF!</definedName>
    <definedName name="Spreads" localSheetId="46">#REF!</definedName>
    <definedName name="Spreads" localSheetId="30">#REF!</definedName>
    <definedName name="Spreads" localSheetId="14">#REF!</definedName>
    <definedName name="Spreads" localSheetId="86">#REF!</definedName>
    <definedName name="Spreads" localSheetId="70">#REF!</definedName>
    <definedName name="Spreads" localSheetId="54">#REF!</definedName>
    <definedName name="Spreads" localSheetId="38">#REF!</definedName>
    <definedName name="Spreads" localSheetId="22">#REF!</definedName>
    <definedName name="Spreads" localSheetId="87">#REF!</definedName>
    <definedName name="Spreads" localSheetId="71">#REF!</definedName>
    <definedName name="Spreads" localSheetId="55">#REF!</definedName>
    <definedName name="Spreads" localSheetId="39">#REF!</definedName>
    <definedName name="Spreads" localSheetId="23">#REF!</definedName>
    <definedName name="Spreads" localSheetId="7">#REF!</definedName>
    <definedName name="Spreads" localSheetId="97">#REF!</definedName>
    <definedName name="Spreads" localSheetId="80">#REF!</definedName>
    <definedName name="Spreads" localSheetId="64">#REF!</definedName>
    <definedName name="Spreads" localSheetId="48">#REF!</definedName>
    <definedName name="Spreads" localSheetId="32">#REF!</definedName>
    <definedName name="Spreads" localSheetId="16">#REF!</definedName>
    <definedName name="Spreads" localSheetId="93">#REF!</definedName>
    <definedName name="Spreads" localSheetId="76">#REF!</definedName>
    <definedName name="Spreads" localSheetId="60">#REF!</definedName>
    <definedName name="Spreads" localSheetId="44">#REF!</definedName>
    <definedName name="Spreads" localSheetId="28">#REF!</definedName>
    <definedName name="Spreads" localSheetId="12">#REF!</definedName>
    <definedName name="Spreads" localSheetId="88">#REF!</definedName>
    <definedName name="Spreads" localSheetId="72">#REF!</definedName>
    <definedName name="Spreads" localSheetId="56">#REF!</definedName>
    <definedName name="Spreads" localSheetId="40">#REF!</definedName>
    <definedName name="Spreads" localSheetId="24">#REF!</definedName>
    <definedName name="Spreads" localSheetId="8">#REF!</definedName>
    <definedName name="Spreads" localSheetId="84">#REF!</definedName>
    <definedName name="Spreads" localSheetId="68">#REF!</definedName>
    <definedName name="Spreads" localSheetId="52">#REF!</definedName>
    <definedName name="Spreads" localSheetId="36">#REF!</definedName>
    <definedName name="Spreads" localSheetId="20">#REF!</definedName>
    <definedName name="Spreads" localSheetId="89">#REF!</definedName>
    <definedName name="Spreads" localSheetId="90">#REF!</definedName>
    <definedName name="Spreads" localSheetId="73">#REF!</definedName>
    <definedName name="Spreads" localSheetId="57">#REF!</definedName>
    <definedName name="Spreads" localSheetId="41">#REF!</definedName>
    <definedName name="Spreads" localSheetId="9">#REF!</definedName>
    <definedName name="Spreads" localSheetId="25">#REF!</definedName>
    <definedName name="Spreads" localSheetId="6">#REF!</definedName>
    <definedName name="Spreads">#REF!</definedName>
    <definedName name="ST" localSheetId="96">#REF!</definedName>
    <definedName name="ST" localSheetId="79">#REF!</definedName>
    <definedName name="ST" localSheetId="63">#REF!</definedName>
    <definedName name="ST" localSheetId="47">#REF!</definedName>
    <definedName name="ST" localSheetId="31">#REF!</definedName>
    <definedName name="ST" localSheetId="15">#REF!</definedName>
    <definedName name="ST" localSheetId="91">#REF!</definedName>
    <definedName name="ST" localSheetId="74">#REF!</definedName>
    <definedName name="ST" localSheetId="58">#REF!</definedName>
    <definedName name="ST" localSheetId="42">#REF!</definedName>
    <definedName name="ST" localSheetId="26">#REF!</definedName>
    <definedName name="ST" localSheetId="10">#REF!</definedName>
    <definedName name="ST" localSheetId="85">#REF!</definedName>
    <definedName name="ST" localSheetId="69">#REF!</definedName>
    <definedName name="ST" localSheetId="53">#REF!</definedName>
    <definedName name="ST" localSheetId="37">#REF!</definedName>
    <definedName name="ST" localSheetId="21">#REF!</definedName>
    <definedName name="ST" localSheetId="99">#REF!</definedName>
    <definedName name="ST" localSheetId="82">#REF!</definedName>
    <definedName name="ST" localSheetId="66">#REF!</definedName>
    <definedName name="ST" localSheetId="50">#REF!</definedName>
    <definedName name="ST" localSheetId="34">#REF!</definedName>
    <definedName name="ST" localSheetId="18">#REF!</definedName>
    <definedName name="ST" localSheetId="100">#REF!</definedName>
    <definedName name="ST" localSheetId="67">#REF!</definedName>
    <definedName name="ST" localSheetId="51">#REF!</definedName>
    <definedName name="ST" localSheetId="35">#REF!</definedName>
    <definedName name="ST" localSheetId="19">#REF!</definedName>
    <definedName name="ST" localSheetId="92">#REF!</definedName>
    <definedName name="ST" localSheetId="75">#REF!</definedName>
    <definedName name="ST" localSheetId="59">#REF!</definedName>
    <definedName name="ST" localSheetId="43">#REF!</definedName>
    <definedName name="ST" localSheetId="27">#REF!</definedName>
    <definedName name="ST" localSheetId="11">#REF!</definedName>
    <definedName name="ST" localSheetId="94">#REF!</definedName>
    <definedName name="ST" localSheetId="77">#REF!</definedName>
    <definedName name="ST" localSheetId="61">#REF!</definedName>
    <definedName name="ST" localSheetId="45">#REF!</definedName>
    <definedName name="ST" localSheetId="13">#REF!</definedName>
    <definedName name="ST" localSheetId="29">#REF!</definedName>
    <definedName name="ST" localSheetId="81">#REF!</definedName>
    <definedName name="ST" localSheetId="65">#REF!</definedName>
    <definedName name="ST" localSheetId="49">#REF!</definedName>
    <definedName name="ST" localSheetId="33">#REF!</definedName>
    <definedName name="ST" localSheetId="17">#REF!</definedName>
    <definedName name="ST" localSheetId="78">#REF!</definedName>
    <definedName name="ST" localSheetId="62">#REF!</definedName>
    <definedName name="ST" localSheetId="46">#REF!</definedName>
    <definedName name="ST" localSheetId="30">#REF!</definedName>
    <definedName name="ST" localSheetId="14">#REF!</definedName>
    <definedName name="ST" localSheetId="86">#REF!</definedName>
    <definedName name="ST" localSheetId="70">#REF!</definedName>
    <definedName name="ST" localSheetId="54">#REF!</definedName>
    <definedName name="ST" localSheetId="38">#REF!</definedName>
    <definedName name="ST" localSheetId="22">#REF!</definedName>
    <definedName name="ST" localSheetId="87">#REF!</definedName>
    <definedName name="ST" localSheetId="71">#REF!</definedName>
    <definedName name="ST" localSheetId="55">#REF!</definedName>
    <definedName name="ST" localSheetId="39">#REF!</definedName>
    <definedName name="ST" localSheetId="23">#REF!</definedName>
    <definedName name="ST" localSheetId="7">#REF!</definedName>
    <definedName name="ST" localSheetId="97">#REF!</definedName>
    <definedName name="ST" localSheetId="80">#REF!</definedName>
    <definedName name="ST" localSheetId="64">#REF!</definedName>
    <definedName name="ST" localSheetId="48">#REF!</definedName>
    <definedName name="ST" localSheetId="32">#REF!</definedName>
    <definedName name="ST" localSheetId="16">#REF!</definedName>
    <definedName name="ST" localSheetId="93">#REF!</definedName>
    <definedName name="ST" localSheetId="76">#REF!</definedName>
    <definedName name="ST" localSheetId="60">#REF!</definedName>
    <definedName name="ST" localSheetId="44">#REF!</definedName>
    <definedName name="ST" localSheetId="28">#REF!</definedName>
    <definedName name="ST" localSheetId="12">#REF!</definedName>
    <definedName name="ST" localSheetId="88">#REF!</definedName>
    <definedName name="ST" localSheetId="72">#REF!</definedName>
    <definedName name="ST" localSheetId="56">#REF!</definedName>
    <definedName name="ST" localSheetId="40">#REF!</definedName>
    <definedName name="ST" localSheetId="24">#REF!</definedName>
    <definedName name="ST" localSheetId="8">#REF!</definedName>
    <definedName name="ST" localSheetId="84">#REF!</definedName>
    <definedName name="ST" localSheetId="68">#REF!</definedName>
    <definedName name="ST" localSheetId="52">#REF!</definedName>
    <definedName name="ST" localSheetId="36">#REF!</definedName>
    <definedName name="ST" localSheetId="20">#REF!</definedName>
    <definedName name="ST" localSheetId="89">#REF!</definedName>
    <definedName name="ST" localSheetId="90">#REF!</definedName>
    <definedName name="ST" localSheetId="73">#REF!</definedName>
    <definedName name="ST" localSheetId="57">#REF!</definedName>
    <definedName name="ST" localSheetId="41">#REF!</definedName>
    <definedName name="ST" localSheetId="9">#REF!</definedName>
    <definedName name="ST" localSheetId="25">#REF!</definedName>
    <definedName name="ST" localSheetId="6">#REF!</definedName>
    <definedName name="ST">#REF!</definedName>
    <definedName name="SUBTOT" localSheetId="96">#REF!</definedName>
    <definedName name="SUBTOT" localSheetId="79">#REF!</definedName>
    <definedName name="SUBTOT" localSheetId="63">#REF!</definedName>
    <definedName name="SUBTOT" localSheetId="47">#REF!</definedName>
    <definedName name="SUBTOT" localSheetId="31">#REF!</definedName>
    <definedName name="SUBTOT" localSheetId="15">#REF!</definedName>
    <definedName name="SUBTOT" localSheetId="91">#REF!</definedName>
    <definedName name="SUBTOT" localSheetId="74">#REF!</definedName>
    <definedName name="SUBTOT" localSheetId="58">#REF!</definedName>
    <definedName name="SUBTOT" localSheetId="42">#REF!</definedName>
    <definedName name="SUBTOT" localSheetId="26">#REF!</definedName>
    <definedName name="SUBTOT" localSheetId="10">#REF!</definedName>
    <definedName name="SUBTOT" localSheetId="85">#REF!</definedName>
    <definedName name="SUBTOT" localSheetId="69">#REF!</definedName>
    <definedName name="SUBTOT" localSheetId="53">#REF!</definedName>
    <definedName name="SUBTOT" localSheetId="37">#REF!</definedName>
    <definedName name="SUBTOT" localSheetId="21">#REF!</definedName>
    <definedName name="SUBTOT" localSheetId="99">#REF!</definedName>
    <definedName name="SUBTOT" localSheetId="82">#REF!</definedName>
    <definedName name="SUBTOT" localSheetId="66">#REF!</definedName>
    <definedName name="SUBTOT" localSheetId="50">#REF!</definedName>
    <definedName name="SUBTOT" localSheetId="34">#REF!</definedName>
    <definedName name="SUBTOT" localSheetId="18">#REF!</definedName>
    <definedName name="SUBTOT" localSheetId="100">#REF!</definedName>
    <definedName name="SUBTOT" localSheetId="67">#REF!</definedName>
    <definedName name="SUBTOT" localSheetId="51">#REF!</definedName>
    <definedName name="SUBTOT" localSheetId="35">#REF!</definedName>
    <definedName name="SUBTOT" localSheetId="19">#REF!</definedName>
    <definedName name="SUBTOT" localSheetId="92">#REF!</definedName>
    <definedName name="SUBTOT" localSheetId="75">#REF!</definedName>
    <definedName name="SUBTOT" localSheetId="59">#REF!</definedName>
    <definedName name="SUBTOT" localSheetId="43">#REF!</definedName>
    <definedName name="SUBTOT" localSheetId="27">#REF!</definedName>
    <definedName name="SUBTOT" localSheetId="11">#REF!</definedName>
    <definedName name="SUBTOT" localSheetId="94">#REF!</definedName>
    <definedName name="SUBTOT" localSheetId="77">#REF!</definedName>
    <definedName name="SUBTOT" localSheetId="61">#REF!</definedName>
    <definedName name="SUBTOT" localSheetId="45">#REF!</definedName>
    <definedName name="SUBTOT" localSheetId="13">#REF!</definedName>
    <definedName name="SUBTOT" localSheetId="29">#REF!</definedName>
    <definedName name="SUBTOT" localSheetId="81">#REF!</definedName>
    <definedName name="SUBTOT" localSheetId="65">#REF!</definedName>
    <definedName name="SUBTOT" localSheetId="49">#REF!</definedName>
    <definedName name="SUBTOT" localSheetId="33">#REF!</definedName>
    <definedName name="SUBTOT" localSheetId="17">#REF!</definedName>
    <definedName name="SUBTOT" localSheetId="78">#REF!</definedName>
    <definedName name="SUBTOT" localSheetId="62">#REF!</definedName>
    <definedName name="SUBTOT" localSheetId="46">#REF!</definedName>
    <definedName name="SUBTOT" localSheetId="30">#REF!</definedName>
    <definedName name="SUBTOT" localSheetId="14">#REF!</definedName>
    <definedName name="SUBTOT" localSheetId="86">#REF!</definedName>
    <definedName name="SUBTOT" localSheetId="70">#REF!</definedName>
    <definedName name="SUBTOT" localSheetId="54">#REF!</definedName>
    <definedName name="SUBTOT" localSheetId="38">#REF!</definedName>
    <definedName name="SUBTOT" localSheetId="22">#REF!</definedName>
    <definedName name="SUBTOT" localSheetId="87">#REF!</definedName>
    <definedName name="SUBTOT" localSheetId="71">#REF!</definedName>
    <definedName name="SUBTOT" localSheetId="55">#REF!</definedName>
    <definedName name="SUBTOT" localSheetId="39">#REF!</definedName>
    <definedName name="SUBTOT" localSheetId="23">#REF!</definedName>
    <definedName name="SUBTOT" localSheetId="7">#REF!</definedName>
    <definedName name="SUBTOT" localSheetId="97">#REF!</definedName>
    <definedName name="SUBTOT" localSheetId="80">#REF!</definedName>
    <definedName name="SUBTOT" localSheetId="64">#REF!</definedName>
    <definedName name="SUBTOT" localSheetId="48">#REF!</definedName>
    <definedName name="SUBTOT" localSheetId="32">#REF!</definedName>
    <definedName name="SUBTOT" localSheetId="16">#REF!</definedName>
    <definedName name="SUBTOT" localSheetId="93">#REF!</definedName>
    <definedName name="SUBTOT" localSheetId="76">#REF!</definedName>
    <definedName name="SUBTOT" localSheetId="60">#REF!</definedName>
    <definedName name="SUBTOT" localSheetId="44">#REF!</definedName>
    <definedName name="SUBTOT" localSheetId="28">#REF!</definedName>
    <definedName name="SUBTOT" localSheetId="12">#REF!</definedName>
    <definedName name="SUBTOT" localSheetId="88">#REF!</definedName>
    <definedName name="SUBTOT" localSheetId="72">#REF!</definedName>
    <definedName name="SUBTOT" localSheetId="56">#REF!</definedName>
    <definedName name="SUBTOT" localSheetId="40">#REF!</definedName>
    <definedName name="SUBTOT" localSheetId="24">#REF!</definedName>
    <definedName name="SUBTOT" localSheetId="8">#REF!</definedName>
    <definedName name="SUBTOT" localSheetId="84">#REF!</definedName>
    <definedName name="SUBTOT" localSheetId="68">#REF!</definedName>
    <definedName name="SUBTOT" localSheetId="52">#REF!</definedName>
    <definedName name="SUBTOT" localSheetId="36">#REF!</definedName>
    <definedName name="SUBTOT" localSheetId="20">#REF!</definedName>
    <definedName name="SUBTOT" localSheetId="89">#REF!</definedName>
    <definedName name="SUBTOT" localSheetId="90">#REF!</definedName>
    <definedName name="SUBTOT" localSheetId="73">#REF!</definedName>
    <definedName name="SUBTOT" localSheetId="57">#REF!</definedName>
    <definedName name="SUBTOT" localSheetId="41">#REF!</definedName>
    <definedName name="SUBTOT" localSheetId="9">#REF!</definedName>
    <definedName name="SUBTOT" localSheetId="25">#REF!</definedName>
    <definedName name="SUBTOT" localSheetId="6">#REF!</definedName>
    <definedName name="SUBTOT">#REF!</definedName>
    <definedName name="TB" localSheetId="96">#REF!</definedName>
    <definedName name="TB" localSheetId="79">#REF!</definedName>
    <definedName name="TB" localSheetId="63">#REF!</definedName>
    <definedName name="TB" localSheetId="47">#REF!</definedName>
    <definedName name="TB" localSheetId="31">#REF!</definedName>
    <definedName name="TB" localSheetId="15">#REF!</definedName>
    <definedName name="TB" localSheetId="91">#REF!</definedName>
    <definedName name="TB" localSheetId="74">#REF!</definedName>
    <definedName name="TB" localSheetId="58">#REF!</definedName>
    <definedName name="TB" localSheetId="42">#REF!</definedName>
    <definedName name="TB" localSheetId="26">#REF!</definedName>
    <definedName name="TB" localSheetId="10">#REF!</definedName>
    <definedName name="TB" localSheetId="85">#REF!</definedName>
    <definedName name="TB" localSheetId="69">#REF!</definedName>
    <definedName name="TB" localSheetId="53">#REF!</definedName>
    <definedName name="TB" localSheetId="37">#REF!</definedName>
    <definedName name="TB" localSheetId="21">#REF!</definedName>
    <definedName name="TB" localSheetId="99">#REF!</definedName>
    <definedName name="TB" localSheetId="82">#REF!</definedName>
    <definedName name="TB" localSheetId="66">#REF!</definedName>
    <definedName name="TB" localSheetId="50">#REF!</definedName>
    <definedName name="TB" localSheetId="34">#REF!</definedName>
    <definedName name="TB" localSheetId="18">#REF!</definedName>
    <definedName name="TB" localSheetId="100">#REF!</definedName>
    <definedName name="TB" localSheetId="67">#REF!</definedName>
    <definedName name="TB" localSheetId="51">#REF!</definedName>
    <definedName name="TB" localSheetId="35">#REF!</definedName>
    <definedName name="TB" localSheetId="19">#REF!</definedName>
    <definedName name="TB" localSheetId="92">#REF!</definedName>
    <definedName name="TB" localSheetId="75">#REF!</definedName>
    <definedName name="TB" localSheetId="59">#REF!</definedName>
    <definedName name="TB" localSheetId="43">#REF!</definedName>
    <definedName name="TB" localSheetId="27">#REF!</definedName>
    <definedName name="TB" localSheetId="11">#REF!</definedName>
    <definedName name="TB" localSheetId="94">#REF!</definedName>
    <definedName name="TB" localSheetId="77">#REF!</definedName>
    <definedName name="TB" localSheetId="61">#REF!</definedName>
    <definedName name="TB" localSheetId="45">#REF!</definedName>
    <definedName name="TB" localSheetId="13">#REF!</definedName>
    <definedName name="TB" localSheetId="29">#REF!</definedName>
    <definedName name="TB" localSheetId="81">#REF!</definedName>
    <definedName name="TB" localSheetId="65">#REF!</definedName>
    <definedName name="TB" localSheetId="49">#REF!</definedName>
    <definedName name="TB" localSheetId="33">#REF!</definedName>
    <definedName name="TB" localSheetId="17">#REF!</definedName>
    <definedName name="TB" localSheetId="78">#REF!</definedName>
    <definedName name="TB" localSheetId="62">#REF!</definedName>
    <definedName name="TB" localSheetId="46">#REF!</definedName>
    <definedName name="TB" localSheetId="30">#REF!</definedName>
    <definedName name="TB" localSheetId="14">#REF!</definedName>
    <definedName name="TB" localSheetId="86">#REF!</definedName>
    <definedName name="TB" localSheetId="70">#REF!</definedName>
    <definedName name="TB" localSheetId="54">#REF!</definedName>
    <definedName name="TB" localSheetId="38">#REF!</definedName>
    <definedName name="TB" localSheetId="22">#REF!</definedName>
    <definedName name="TB" localSheetId="87">#REF!</definedName>
    <definedName name="TB" localSheetId="71">#REF!</definedName>
    <definedName name="TB" localSheetId="55">#REF!</definedName>
    <definedName name="TB" localSheetId="39">#REF!</definedName>
    <definedName name="TB" localSheetId="23">#REF!</definedName>
    <definedName name="TB" localSheetId="7">#REF!</definedName>
    <definedName name="TB" localSheetId="97">#REF!</definedName>
    <definedName name="TB" localSheetId="80">#REF!</definedName>
    <definedName name="TB" localSheetId="64">#REF!</definedName>
    <definedName name="TB" localSheetId="48">#REF!</definedName>
    <definedName name="TB" localSheetId="32">#REF!</definedName>
    <definedName name="TB" localSheetId="16">#REF!</definedName>
    <definedName name="TB" localSheetId="93">#REF!</definedName>
    <definedName name="TB" localSheetId="76">#REF!</definedName>
    <definedName name="TB" localSheetId="60">#REF!</definedName>
    <definedName name="TB" localSheetId="44">#REF!</definedName>
    <definedName name="TB" localSheetId="28">#REF!</definedName>
    <definedName name="TB" localSheetId="12">#REF!</definedName>
    <definedName name="TB" localSheetId="88">#REF!</definedName>
    <definedName name="TB" localSheetId="72">#REF!</definedName>
    <definedName name="TB" localSheetId="56">#REF!</definedName>
    <definedName name="TB" localSheetId="40">#REF!</definedName>
    <definedName name="TB" localSheetId="24">#REF!</definedName>
    <definedName name="TB" localSheetId="8">#REF!</definedName>
    <definedName name="TB" localSheetId="84">#REF!</definedName>
    <definedName name="TB" localSheetId="68">#REF!</definedName>
    <definedName name="TB" localSheetId="52">#REF!</definedName>
    <definedName name="TB" localSheetId="36">#REF!</definedName>
    <definedName name="TB" localSheetId="20">#REF!</definedName>
    <definedName name="TB" localSheetId="89">#REF!</definedName>
    <definedName name="TB" localSheetId="90">#REF!</definedName>
    <definedName name="TB" localSheetId="73">#REF!</definedName>
    <definedName name="TB" localSheetId="57">#REF!</definedName>
    <definedName name="TB" localSheetId="41">#REF!</definedName>
    <definedName name="TB" localSheetId="9">#REF!</definedName>
    <definedName name="TB" localSheetId="25">#REF!</definedName>
    <definedName name="TB" localSheetId="6">#REF!</definedName>
    <definedName name="TB">#REF!</definedName>
    <definedName name="TEMP" localSheetId="96">#REF!</definedName>
    <definedName name="TEMP" localSheetId="79">#REF!</definedName>
    <definedName name="TEMP" localSheetId="63">#REF!</definedName>
    <definedName name="TEMP" localSheetId="47">#REF!</definedName>
    <definedName name="TEMP" localSheetId="31">#REF!</definedName>
    <definedName name="TEMP" localSheetId="15">#REF!</definedName>
    <definedName name="TEMP" localSheetId="91">#REF!</definedName>
    <definedName name="TEMP" localSheetId="74">#REF!</definedName>
    <definedName name="TEMP" localSheetId="58">#REF!</definedName>
    <definedName name="TEMP" localSheetId="42">#REF!</definedName>
    <definedName name="TEMP" localSheetId="26">#REF!</definedName>
    <definedName name="TEMP" localSheetId="10">#REF!</definedName>
    <definedName name="TEMP" localSheetId="85">#REF!</definedName>
    <definedName name="TEMP" localSheetId="69">#REF!</definedName>
    <definedName name="TEMP" localSheetId="53">#REF!</definedName>
    <definedName name="TEMP" localSheetId="37">#REF!</definedName>
    <definedName name="TEMP" localSheetId="21">#REF!</definedName>
    <definedName name="TEMP" localSheetId="99">#REF!</definedName>
    <definedName name="TEMP" localSheetId="82">#REF!</definedName>
    <definedName name="TEMP" localSheetId="66">#REF!</definedName>
    <definedName name="TEMP" localSheetId="50">#REF!</definedName>
    <definedName name="TEMP" localSheetId="34">#REF!</definedName>
    <definedName name="TEMP" localSheetId="18">#REF!</definedName>
    <definedName name="TEMP" localSheetId="100">#REF!</definedName>
    <definedName name="TEMP" localSheetId="67">#REF!</definedName>
    <definedName name="TEMP" localSheetId="51">#REF!</definedName>
    <definedName name="TEMP" localSheetId="35">#REF!</definedName>
    <definedName name="TEMP" localSheetId="19">#REF!</definedName>
    <definedName name="TEMP" localSheetId="92">#REF!</definedName>
    <definedName name="TEMP" localSheetId="75">#REF!</definedName>
    <definedName name="TEMP" localSheetId="59">#REF!</definedName>
    <definedName name="TEMP" localSheetId="43">#REF!</definedName>
    <definedName name="TEMP" localSheetId="27">#REF!</definedName>
    <definedName name="TEMP" localSheetId="11">#REF!</definedName>
    <definedName name="TEMP" localSheetId="94">#REF!</definedName>
    <definedName name="TEMP" localSheetId="77">#REF!</definedName>
    <definedName name="TEMP" localSheetId="61">#REF!</definedName>
    <definedName name="TEMP" localSheetId="45">#REF!</definedName>
    <definedName name="TEMP" localSheetId="13">#REF!</definedName>
    <definedName name="TEMP" localSheetId="29">#REF!</definedName>
    <definedName name="TEMP" localSheetId="81">#REF!</definedName>
    <definedName name="TEMP" localSheetId="65">#REF!</definedName>
    <definedName name="TEMP" localSheetId="49">#REF!</definedName>
    <definedName name="TEMP" localSheetId="33">#REF!</definedName>
    <definedName name="TEMP" localSheetId="17">#REF!</definedName>
    <definedName name="TEMP" localSheetId="78">#REF!</definedName>
    <definedName name="TEMP" localSheetId="62">#REF!</definedName>
    <definedName name="TEMP" localSheetId="46">#REF!</definedName>
    <definedName name="TEMP" localSheetId="30">#REF!</definedName>
    <definedName name="TEMP" localSheetId="14">#REF!</definedName>
    <definedName name="TEMP" localSheetId="86">#REF!</definedName>
    <definedName name="TEMP" localSheetId="70">#REF!</definedName>
    <definedName name="TEMP" localSheetId="54">#REF!</definedName>
    <definedName name="TEMP" localSheetId="38">#REF!</definedName>
    <definedName name="TEMP" localSheetId="22">#REF!</definedName>
    <definedName name="TEMP" localSheetId="87">#REF!</definedName>
    <definedName name="TEMP" localSheetId="71">#REF!</definedName>
    <definedName name="TEMP" localSheetId="55">#REF!</definedName>
    <definedName name="TEMP" localSheetId="39">#REF!</definedName>
    <definedName name="TEMP" localSheetId="23">#REF!</definedName>
    <definedName name="TEMP" localSheetId="7">#REF!</definedName>
    <definedName name="TEMP" localSheetId="97">#REF!</definedName>
    <definedName name="TEMP" localSheetId="80">#REF!</definedName>
    <definedName name="TEMP" localSheetId="64">#REF!</definedName>
    <definedName name="TEMP" localSheetId="48">#REF!</definedName>
    <definedName name="TEMP" localSheetId="32">#REF!</definedName>
    <definedName name="TEMP" localSheetId="16">#REF!</definedName>
    <definedName name="TEMP" localSheetId="93">#REF!</definedName>
    <definedName name="TEMP" localSheetId="76">#REF!</definedName>
    <definedName name="TEMP" localSheetId="60">#REF!</definedName>
    <definedName name="TEMP" localSheetId="44">#REF!</definedName>
    <definedName name="TEMP" localSheetId="28">#REF!</definedName>
    <definedName name="TEMP" localSheetId="12">#REF!</definedName>
    <definedName name="TEMP" localSheetId="88">#REF!</definedName>
    <definedName name="TEMP" localSheetId="72">#REF!</definedName>
    <definedName name="TEMP" localSheetId="56">#REF!</definedName>
    <definedName name="TEMP" localSheetId="40">#REF!</definedName>
    <definedName name="TEMP" localSheetId="24">#REF!</definedName>
    <definedName name="TEMP" localSheetId="8">#REF!</definedName>
    <definedName name="TEMP" localSheetId="84">#REF!</definedName>
    <definedName name="TEMP" localSheetId="68">#REF!</definedName>
    <definedName name="TEMP" localSheetId="52">#REF!</definedName>
    <definedName name="TEMP" localSheetId="36">#REF!</definedName>
    <definedName name="TEMP" localSheetId="20">#REF!</definedName>
    <definedName name="TEMP" localSheetId="89">#REF!</definedName>
    <definedName name="TEMP" localSheetId="90">#REF!</definedName>
    <definedName name="TEMP" localSheetId="73">#REF!</definedName>
    <definedName name="TEMP" localSheetId="57">#REF!</definedName>
    <definedName name="TEMP" localSheetId="41">#REF!</definedName>
    <definedName name="TEMP" localSheetId="9">#REF!</definedName>
    <definedName name="TEMP" localSheetId="25">#REF!</definedName>
    <definedName name="TEMP" localSheetId="6">#REF!</definedName>
    <definedName name="TEMP">#REF!</definedName>
    <definedName name="ThisMonth" localSheetId="96">[5]Main!$D$15</definedName>
    <definedName name="ThisMonth" localSheetId="91">[6]Main!$D$15</definedName>
    <definedName name="ThisMonth" localSheetId="85">[7]Main!$D$15</definedName>
    <definedName name="ThisMonth" localSheetId="99">[5]Main!$D$15</definedName>
    <definedName name="ThisMonth" localSheetId="100">[5]Main!$D$15</definedName>
    <definedName name="ThisMonth" localSheetId="92">[6]Main!$D$15</definedName>
    <definedName name="ThisMonth" localSheetId="94">[6]Main!$D$15</definedName>
    <definedName name="ThisMonth" localSheetId="98">[6]Main!$D$15</definedName>
    <definedName name="ThisMonth" localSheetId="95">[6]Main!$D$15</definedName>
    <definedName name="ThisMonth" localSheetId="86">[7]Main!$D$15</definedName>
    <definedName name="ThisMonth" localSheetId="87">[7]Main!$D$15</definedName>
    <definedName name="ThisMonth" localSheetId="97">[8]Main!$D$15</definedName>
    <definedName name="ThisMonth" localSheetId="80">[8]Main!$D$15</definedName>
    <definedName name="ThisMonth" localSheetId="64">[8]Main!$D$15</definedName>
    <definedName name="ThisMonth" localSheetId="48">[8]Main!$D$15</definedName>
    <definedName name="ThisMonth" localSheetId="32">[8]Main!$D$15</definedName>
    <definedName name="ThisMonth" localSheetId="16">[8]Main!$D$15</definedName>
    <definedName name="ThisMonth" localSheetId="93">[8]Main!$D$15</definedName>
    <definedName name="ThisMonth" localSheetId="76">[8]Main!$D$15</definedName>
    <definedName name="ThisMonth" localSheetId="60">[8]Main!$D$15</definedName>
    <definedName name="ThisMonth" localSheetId="44">[8]Main!$D$15</definedName>
    <definedName name="ThisMonth" localSheetId="28">[8]Main!$D$15</definedName>
    <definedName name="ThisMonth" localSheetId="12">[8]Main!$D$15</definedName>
    <definedName name="ThisMonth" localSheetId="88">[8]Main!$D$15</definedName>
    <definedName name="ThisMonth" localSheetId="72">[8]Main!$D$15</definedName>
    <definedName name="ThisMonth" localSheetId="56">[8]Main!$D$15</definedName>
    <definedName name="ThisMonth" localSheetId="40">[8]Main!$D$15</definedName>
    <definedName name="ThisMonth" localSheetId="24">[8]Main!$D$15</definedName>
    <definedName name="ThisMonth" localSheetId="8">[8]Main!$D$15</definedName>
    <definedName name="ThisMonth" localSheetId="84">[8]Main!$D$15</definedName>
    <definedName name="ThisMonth" localSheetId="68">[8]Main!$D$15</definedName>
    <definedName name="ThisMonth" localSheetId="52">[8]Main!$D$15</definedName>
    <definedName name="ThisMonth" localSheetId="36">[8]Main!$D$15</definedName>
    <definedName name="ThisMonth" localSheetId="20">[8]Main!$D$15</definedName>
    <definedName name="ThisMonth" localSheetId="89">[7]Main!$D$15</definedName>
    <definedName name="ThisMonth" localSheetId="90">[6]Main!$D$15</definedName>
    <definedName name="ThisMonth" localSheetId="2">[9]Main!$D$15</definedName>
    <definedName name="ThisMonth" localSheetId="3">[15]Main!$D$15</definedName>
    <definedName name="ThisMonth" localSheetId="6">[15]Main!$D$15</definedName>
    <definedName name="ThisMonth">[16]Main!$D$15</definedName>
    <definedName name="TOTAL" localSheetId="96">#REF!</definedName>
    <definedName name="TOTAL" localSheetId="79">#REF!</definedName>
    <definedName name="TOTAL" localSheetId="63">#REF!</definedName>
    <definedName name="TOTAL" localSheetId="47">#REF!</definedName>
    <definedName name="TOTAL" localSheetId="31">#REF!</definedName>
    <definedName name="TOTAL" localSheetId="15">#REF!</definedName>
    <definedName name="TOTAL" localSheetId="91">#REF!</definedName>
    <definedName name="TOTAL" localSheetId="74">#REF!</definedName>
    <definedName name="TOTAL" localSheetId="58">#REF!</definedName>
    <definedName name="TOTAL" localSheetId="42">#REF!</definedName>
    <definedName name="TOTAL" localSheetId="26">#REF!</definedName>
    <definedName name="TOTAL" localSheetId="10">#REF!</definedName>
    <definedName name="TOTAL" localSheetId="85">#REF!</definedName>
    <definedName name="TOTAL" localSheetId="69">#REF!</definedName>
    <definedName name="TOTAL" localSheetId="53">#REF!</definedName>
    <definedName name="TOTAL" localSheetId="37">#REF!</definedName>
    <definedName name="TOTAL" localSheetId="21">#REF!</definedName>
    <definedName name="TOTAL" localSheetId="99">#REF!</definedName>
    <definedName name="TOTAL" localSheetId="82">#REF!</definedName>
    <definedName name="TOTAL" localSheetId="66">#REF!</definedName>
    <definedName name="TOTAL" localSheetId="50">#REF!</definedName>
    <definedName name="TOTAL" localSheetId="34">#REF!</definedName>
    <definedName name="TOTAL" localSheetId="18">#REF!</definedName>
    <definedName name="TOTAL" localSheetId="100">#REF!</definedName>
    <definedName name="TOTAL" localSheetId="67">#REF!</definedName>
    <definedName name="TOTAL" localSheetId="51">#REF!</definedName>
    <definedName name="TOTAL" localSheetId="35">#REF!</definedName>
    <definedName name="TOTAL" localSheetId="19">#REF!</definedName>
    <definedName name="TOTAL" localSheetId="92">#REF!</definedName>
    <definedName name="TOTAL" localSheetId="75">#REF!</definedName>
    <definedName name="TOTAL" localSheetId="59">#REF!</definedName>
    <definedName name="TOTAL" localSheetId="43">#REF!</definedName>
    <definedName name="TOTAL" localSheetId="27">#REF!</definedName>
    <definedName name="TOTAL" localSheetId="11">#REF!</definedName>
    <definedName name="TOTAL" localSheetId="94">#REF!</definedName>
    <definedName name="TOTAL" localSheetId="77">#REF!</definedName>
    <definedName name="TOTAL" localSheetId="61">#REF!</definedName>
    <definedName name="TOTAL" localSheetId="45">#REF!</definedName>
    <definedName name="TOTAL" localSheetId="13">#REF!</definedName>
    <definedName name="TOTAL" localSheetId="29">#REF!</definedName>
    <definedName name="TOTAL" localSheetId="81">#REF!</definedName>
    <definedName name="TOTAL" localSheetId="65">#REF!</definedName>
    <definedName name="TOTAL" localSheetId="49">#REF!</definedName>
    <definedName name="TOTAL" localSheetId="33">#REF!</definedName>
    <definedName name="TOTAL" localSheetId="17">#REF!</definedName>
    <definedName name="TOTAL" localSheetId="78">#REF!</definedName>
    <definedName name="TOTAL" localSheetId="62">#REF!</definedName>
    <definedName name="TOTAL" localSheetId="46">#REF!</definedName>
    <definedName name="TOTAL" localSheetId="30">#REF!</definedName>
    <definedName name="TOTAL" localSheetId="14">#REF!</definedName>
    <definedName name="TOTAL" localSheetId="86">#REF!</definedName>
    <definedName name="TOTAL" localSheetId="70">#REF!</definedName>
    <definedName name="TOTAL" localSheetId="54">#REF!</definedName>
    <definedName name="TOTAL" localSheetId="38">#REF!</definedName>
    <definedName name="TOTAL" localSheetId="22">#REF!</definedName>
    <definedName name="TOTAL" localSheetId="87">#REF!</definedName>
    <definedName name="TOTAL" localSheetId="71">#REF!</definedName>
    <definedName name="TOTAL" localSheetId="55">#REF!</definedName>
    <definedName name="TOTAL" localSheetId="39">#REF!</definedName>
    <definedName name="TOTAL" localSheetId="23">#REF!</definedName>
    <definedName name="TOTAL" localSheetId="7">#REF!</definedName>
    <definedName name="TOTAL" localSheetId="97">#REF!</definedName>
    <definedName name="TOTAL" localSheetId="80">#REF!</definedName>
    <definedName name="TOTAL" localSheetId="64">#REF!</definedName>
    <definedName name="TOTAL" localSheetId="48">#REF!</definedName>
    <definedName name="TOTAL" localSheetId="32">#REF!</definedName>
    <definedName name="TOTAL" localSheetId="16">#REF!</definedName>
    <definedName name="TOTAL" localSheetId="93">#REF!</definedName>
    <definedName name="TOTAL" localSheetId="76">#REF!</definedName>
    <definedName name="TOTAL" localSheetId="60">#REF!</definedName>
    <definedName name="TOTAL" localSheetId="44">#REF!</definedName>
    <definedName name="TOTAL" localSheetId="28">#REF!</definedName>
    <definedName name="TOTAL" localSheetId="12">#REF!</definedName>
    <definedName name="TOTAL" localSheetId="88">#REF!</definedName>
    <definedName name="TOTAL" localSheetId="72">#REF!</definedName>
    <definedName name="TOTAL" localSheetId="56">#REF!</definedName>
    <definedName name="TOTAL" localSheetId="40">#REF!</definedName>
    <definedName name="TOTAL" localSheetId="24">#REF!</definedName>
    <definedName name="TOTAL" localSheetId="8">#REF!</definedName>
    <definedName name="TOTAL" localSheetId="84">#REF!</definedName>
    <definedName name="TOTAL" localSheetId="68">#REF!</definedName>
    <definedName name="TOTAL" localSheetId="52">#REF!</definedName>
    <definedName name="TOTAL" localSheetId="36">#REF!</definedName>
    <definedName name="TOTAL" localSheetId="20">#REF!</definedName>
    <definedName name="TOTAL" localSheetId="89">#REF!</definedName>
    <definedName name="TOTAL" localSheetId="90">#REF!</definedName>
    <definedName name="TOTAL" localSheetId="73">#REF!</definedName>
    <definedName name="TOTAL" localSheetId="57">#REF!</definedName>
    <definedName name="TOTAL" localSheetId="41">#REF!</definedName>
    <definedName name="TOTAL" localSheetId="9">#REF!</definedName>
    <definedName name="TOTAL" localSheetId="25">#REF!</definedName>
    <definedName name="TOTAL" localSheetId="6">#REF!</definedName>
    <definedName name="TOTAL">#REF!</definedName>
    <definedName name="TotalExposures" localSheetId="96">#REF!</definedName>
    <definedName name="TotalExposures" localSheetId="79">#REF!</definedName>
    <definedName name="TotalExposures" localSheetId="63">#REF!</definedName>
    <definedName name="TotalExposures" localSheetId="47">#REF!</definedName>
    <definedName name="TotalExposures" localSheetId="31">#REF!</definedName>
    <definedName name="TotalExposures" localSheetId="15">#REF!</definedName>
    <definedName name="TotalExposures" localSheetId="91">#REF!</definedName>
    <definedName name="TotalExposures" localSheetId="74">#REF!</definedName>
    <definedName name="TotalExposures" localSheetId="58">#REF!</definedName>
    <definedName name="TotalExposures" localSheetId="42">#REF!</definedName>
    <definedName name="TotalExposures" localSheetId="26">#REF!</definedName>
    <definedName name="TotalExposures" localSheetId="10">#REF!</definedName>
    <definedName name="TotalExposures" localSheetId="85">#REF!</definedName>
    <definedName name="TotalExposures" localSheetId="69">#REF!</definedName>
    <definedName name="TotalExposures" localSheetId="53">#REF!</definedName>
    <definedName name="TotalExposures" localSheetId="37">#REF!</definedName>
    <definedName name="TotalExposures" localSheetId="21">#REF!</definedName>
    <definedName name="TotalExposures" localSheetId="99">#REF!</definedName>
    <definedName name="TotalExposures" localSheetId="82">#REF!</definedName>
    <definedName name="TotalExposures" localSheetId="66">#REF!</definedName>
    <definedName name="TotalExposures" localSheetId="50">#REF!</definedName>
    <definedName name="TotalExposures" localSheetId="34">#REF!</definedName>
    <definedName name="TotalExposures" localSheetId="18">#REF!</definedName>
    <definedName name="TotalExposures" localSheetId="100">#REF!</definedName>
    <definedName name="TotalExposures" localSheetId="67">#REF!</definedName>
    <definedName name="TotalExposures" localSheetId="51">#REF!</definedName>
    <definedName name="TotalExposures" localSheetId="35">#REF!</definedName>
    <definedName name="TotalExposures" localSheetId="19">#REF!</definedName>
    <definedName name="TotalExposures" localSheetId="92">#REF!</definedName>
    <definedName name="TotalExposures" localSheetId="75">#REF!</definedName>
    <definedName name="TotalExposures" localSheetId="59">#REF!</definedName>
    <definedName name="TotalExposures" localSheetId="43">#REF!</definedName>
    <definedName name="TotalExposures" localSheetId="27">#REF!</definedName>
    <definedName name="TotalExposures" localSheetId="11">#REF!</definedName>
    <definedName name="TotalExposures" localSheetId="94">#REF!</definedName>
    <definedName name="TotalExposures" localSheetId="77">#REF!</definedName>
    <definedName name="TotalExposures" localSheetId="61">#REF!</definedName>
    <definedName name="TotalExposures" localSheetId="45">#REF!</definedName>
    <definedName name="TotalExposures" localSheetId="13">#REF!</definedName>
    <definedName name="TotalExposures" localSheetId="29">#REF!</definedName>
    <definedName name="TotalExposures" localSheetId="81">#REF!</definedName>
    <definedName name="TotalExposures" localSheetId="65">#REF!</definedName>
    <definedName name="TotalExposures" localSheetId="49">#REF!</definedName>
    <definedName name="TotalExposures" localSheetId="33">#REF!</definedName>
    <definedName name="TotalExposures" localSheetId="17">#REF!</definedName>
    <definedName name="TotalExposures" localSheetId="78">#REF!</definedName>
    <definedName name="TotalExposures" localSheetId="62">#REF!</definedName>
    <definedName name="TotalExposures" localSheetId="46">#REF!</definedName>
    <definedName name="TotalExposures" localSheetId="30">#REF!</definedName>
    <definedName name="TotalExposures" localSheetId="14">#REF!</definedName>
    <definedName name="TotalExposures" localSheetId="86">#REF!</definedName>
    <definedName name="TotalExposures" localSheetId="70">#REF!</definedName>
    <definedName name="TotalExposures" localSheetId="54">#REF!</definedName>
    <definedName name="TotalExposures" localSheetId="38">#REF!</definedName>
    <definedName name="TotalExposures" localSheetId="22">#REF!</definedName>
    <definedName name="TotalExposures" localSheetId="87">#REF!</definedName>
    <definedName name="TotalExposures" localSheetId="71">#REF!</definedName>
    <definedName name="TotalExposures" localSheetId="55">#REF!</definedName>
    <definedName name="TotalExposures" localSheetId="39">#REF!</definedName>
    <definedName name="TotalExposures" localSheetId="23">#REF!</definedName>
    <definedName name="TotalExposures" localSheetId="7">#REF!</definedName>
    <definedName name="TotalExposures" localSheetId="97">#REF!</definedName>
    <definedName name="TotalExposures" localSheetId="80">#REF!</definedName>
    <definedName name="TotalExposures" localSheetId="64">#REF!</definedName>
    <definedName name="TotalExposures" localSheetId="48">#REF!</definedName>
    <definedName name="TotalExposures" localSheetId="32">#REF!</definedName>
    <definedName name="TotalExposures" localSheetId="16">#REF!</definedName>
    <definedName name="TotalExposures" localSheetId="93">#REF!</definedName>
    <definedName name="TotalExposures" localSheetId="76">#REF!</definedName>
    <definedName name="TotalExposures" localSheetId="60">#REF!</definedName>
    <definedName name="TotalExposures" localSheetId="44">#REF!</definedName>
    <definedName name="TotalExposures" localSheetId="28">#REF!</definedName>
    <definedName name="TotalExposures" localSheetId="12">#REF!</definedName>
    <definedName name="TotalExposures" localSheetId="88">#REF!</definedName>
    <definedName name="TotalExposures" localSheetId="72">#REF!</definedName>
    <definedName name="TotalExposures" localSheetId="56">#REF!</definedName>
    <definedName name="TotalExposures" localSheetId="40">#REF!</definedName>
    <definedName name="TotalExposures" localSheetId="24">#REF!</definedName>
    <definedName name="TotalExposures" localSheetId="8">#REF!</definedName>
    <definedName name="TotalExposures" localSheetId="84">#REF!</definedName>
    <definedName name="TotalExposures" localSheetId="68">#REF!</definedName>
    <definedName name="TotalExposures" localSheetId="52">#REF!</definedName>
    <definedName name="TotalExposures" localSheetId="36">#REF!</definedName>
    <definedName name="TotalExposures" localSheetId="20">#REF!</definedName>
    <definedName name="TotalExposures" localSheetId="89">#REF!</definedName>
    <definedName name="TotalExposures" localSheetId="90">#REF!</definedName>
    <definedName name="TotalExposures" localSheetId="73">#REF!</definedName>
    <definedName name="TotalExposures" localSheetId="57">#REF!</definedName>
    <definedName name="TotalExposures" localSheetId="41">#REF!</definedName>
    <definedName name="TotalExposures" localSheetId="9">#REF!</definedName>
    <definedName name="TotalExposures" localSheetId="25">#REF!</definedName>
    <definedName name="TotalExposures" localSheetId="6">#REF!</definedName>
    <definedName name="TotalExposures">#REF!</definedName>
    <definedName name="TotalReturns" localSheetId="96">#REF!</definedName>
    <definedName name="TotalReturns" localSheetId="79">#REF!</definedName>
    <definedName name="TotalReturns" localSheetId="63">#REF!</definedName>
    <definedName name="TotalReturns" localSheetId="47">#REF!</definedName>
    <definedName name="TotalReturns" localSheetId="31">#REF!</definedName>
    <definedName name="TotalReturns" localSheetId="15">#REF!</definedName>
    <definedName name="TotalReturns" localSheetId="91">#REF!</definedName>
    <definedName name="TotalReturns" localSheetId="74">#REF!</definedName>
    <definedName name="TotalReturns" localSheetId="58">#REF!</definedName>
    <definedName name="TotalReturns" localSheetId="42">#REF!</definedName>
    <definedName name="TotalReturns" localSheetId="26">#REF!</definedName>
    <definedName name="TotalReturns" localSheetId="10">#REF!</definedName>
    <definedName name="TotalReturns" localSheetId="85">#REF!</definedName>
    <definedName name="TotalReturns" localSheetId="69">#REF!</definedName>
    <definedName name="TotalReturns" localSheetId="53">#REF!</definedName>
    <definedName name="TotalReturns" localSheetId="37">#REF!</definedName>
    <definedName name="TotalReturns" localSheetId="21">#REF!</definedName>
    <definedName name="TotalReturns" localSheetId="99">#REF!</definedName>
    <definedName name="TotalReturns" localSheetId="82">#REF!</definedName>
    <definedName name="TotalReturns" localSheetId="66">#REF!</definedName>
    <definedName name="TotalReturns" localSheetId="50">#REF!</definedName>
    <definedName name="TotalReturns" localSheetId="34">#REF!</definedName>
    <definedName name="TotalReturns" localSheetId="18">#REF!</definedName>
    <definedName name="TotalReturns" localSheetId="100">#REF!</definedName>
    <definedName name="TotalReturns" localSheetId="67">#REF!</definedName>
    <definedName name="TotalReturns" localSheetId="51">#REF!</definedName>
    <definedName name="TotalReturns" localSheetId="35">#REF!</definedName>
    <definedName name="TotalReturns" localSheetId="19">#REF!</definedName>
    <definedName name="TotalReturns" localSheetId="92">#REF!</definedName>
    <definedName name="TotalReturns" localSheetId="75">#REF!</definedName>
    <definedName name="TotalReturns" localSheetId="59">#REF!</definedName>
    <definedName name="TotalReturns" localSheetId="43">#REF!</definedName>
    <definedName name="TotalReturns" localSheetId="27">#REF!</definedName>
    <definedName name="TotalReturns" localSheetId="11">#REF!</definedName>
    <definedName name="TotalReturns" localSheetId="94">#REF!</definedName>
    <definedName name="TotalReturns" localSheetId="77">#REF!</definedName>
    <definedName name="TotalReturns" localSheetId="61">#REF!</definedName>
    <definedName name="TotalReturns" localSheetId="45">#REF!</definedName>
    <definedName name="TotalReturns" localSheetId="13">#REF!</definedName>
    <definedName name="TotalReturns" localSheetId="29">#REF!</definedName>
    <definedName name="TotalReturns" localSheetId="81">#REF!</definedName>
    <definedName name="TotalReturns" localSheetId="65">#REF!</definedName>
    <definedName name="TotalReturns" localSheetId="49">#REF!</definedName>
    <definedName name="TotalReturns" localSheetId="33">#REF!</definedName>
    <definedName name="TotalReturns" localSheetId="17">#REF!</definedName>
    <definedName name="TotalReturns" localSheetId="78">#REF!</definedName>
    <definedName name="TotalReturns" localSheetId="62">#REF!</definedName>
    <definedName name="TotalReturns" localSheetId="46">#REF!</definedName>
    <definedName name="TotalReturns" localSheetId="30">#REF!</definedName>
    <definedName name="TotalReturns" localSheetId="14">#REF!</definedName>
    <definedName name="TotalReturns" localSheetId="86">#REF!</definedName>
    <definedName name="TotalReturns" localSheetId="70">#REF!</definedName>
    <definedName name="TotalReturns" localSheetId="54">#REF!</definedName>
    <definedName name="TotalReturns" localSheetId="38">#REF!</definedName>
    <definedName name="TotalReturns" localSheetId="22">#REF!</definedName>
    <definedName name="TotalReturns" localSheetId="87">#REF!</definedName>
    <definedName name="TotalReturns" localSheetId="71">#REF!</definedName>
    <definedName name="TotalReturns" localSheetId="55">#REF!</definedName>
    <definedName name="TotalReturns" localSheetId="39">#REF!</definedName>
    <definedName name="TotalReturns" localSheetId="23">#REF!</definedName>
    <definedName name="TotalReturns" localSheetId="7">#REF!</definedName>
    <definedName name="TotalReturns" localSheetId="97">#REF!</definedName>
    <definedName name="TotalReturns" localSheetId="80">#REF!</definedName>
    <definedName name="TotalReturns" localSheetId="64">#REF!</definedName>
    <definedName name="TotalReturns" localSheetId="48">#REF!</definedName>
    <definedName name="TotalReturns" localSheetId="32">#REF!</definedName>
    <definedName name="TotalReturns" localSheetId="16">#REF!</definedName>
    <definedName name="TotalReturns" localSheetId="93">#REF!</definedName>
    <definedName name="TotalReturns" localSheetId="76">#REF!</definedName>
    <definedName name="TotalReturns" localSheetId="60">#REF!</definedName>
    <definedName name="TotalReturns" localSheetId="44">#REF!</definedName>
    <definedName name="TotalReturns" localSheetId="28">#REF!</definedName>
    <definedName name="TotalReturns" localSheetId="12">#REF!</definedName>
    <definedName name="TotalReturns" localSheetId="88">#REF!</definedName>
    <definedName name="TotalReturns" localSheetId="72">#REF!</definedName>
    <definedName name="TotalReturns" localSheetId="56">#REF!</definedName>
    <definedName name="TotalReturns" localSheetId="40">#REF!</definedName>
    <definedName name="TotalReturns" localSheetId="24">#REF!</definedName>
    <definedName name="TotalReturns" localSheetId="8">#REF!</definedName>
    <definedName name="TotalReturns" localSheetId="84">#REF!</definedName>
    <definedName name="TotalReturns" localSheetId="68">#REF!</definedName>
    <definedName name="TotalReturns" localSheetId="52">#REF!</definedName>
    <definedName name="TotalReturns" localSheetId="36">#REF!</definedName>
    <definedName name="TotalReturns" localSheetId="20">#REF!</definedName>
    <definedName name="TotalReturns" localSheetId="89">#REF!</definedName>
    <definedName name="TotalReturns" localSheetId="90">#REF!</definedName>
    <definedName name="TotalReturns" localSheetId="73">#REF!</definedName>
    <definedName name="TotalReturns" localSheetId="57">#REF!</definedName>
    <definedName name="TotalReturns" localSheetId="41">#REF!</definedName>
    <definedName name="TotalReturns" localSheetId="9">#REF!</definedName>
    <definedName name="TotalReturns" localSheetId="25">#REF!</definedName>
    <definedName name="TotalReturns" localSheetId="6">#REF!</definedName>
    <definedName name="TotalReturns">#REF!</definedName>
    <definedName name="UK_Gov_AP" localSheetId="96">'Apr 16'!$L$104</definedName>
    <definedName name="UK_Gov_AP" localSheetId="99">'Feb 16'!$L$104</definedName>
    <definedName name="UK_Gov_AP" localSheetId="100">'Jan 16'!$L$104</definedName>
    <definedName name="UK_Gov_AP_1_m" localSheetId="96">'Apr 16'!$L$105</definedName>
    <definedName name="UK_Gov_AP_1_m" localSheetId="99">'Feb 16'!$L$105</definedName>
    <definedName name="UK_Gov_AP_1_m" localSheetId="100">'Jan 16'!$L$105</definedName>
    <definedName name="UK_Gov_AP_1_y" localSheetId="96">'Apr 16'!$L$107</definedName>
    <definedName name="UK_Gov_AP_1_y" localSheetId="99">'Feb 16'!$L$107</definedName>
    <definedName name="UK_Gov_AP_1_y" localSheetId="100">'Jan 16'!$L$107</definedName>
    <definedName name="UK_Gov_AP_3_m" localSheetId="96">'Apr 16'!$L$106</definedName>
    <definedName name="UK_Gov_AP_3_m" localSheetId="99">'Feb 16'!$L$106</definedName>
    <definedName name="UK_Gov_AP_3_m" localSheetId="100">'Jan 16'!$L$106</definedName>
    <definedName name="UK_Gov_AR" localSheetId="96">'Apr 16'!$L$109</definedName>
    <definedName name="UK_Gov_AR" localSheetId="99">'Feb 16'!$L$109</definedName>
    <definedName name="UK_Gov_AR" localSheetId="100">'Jan 16'!$L$109</definedName>
    <definedName name="UK_Gov_AR_1_m" localSheetId="96">'Apr 16'!$L$110</definedName>
    <definedName name="UK_Gov_AR_1_m" localSheetId="99">'Feb 16'!$L$110</definedName>
    <definedName name="UK_Gov_AR_1_m" localSheetId="100">'Jan 16'!$L$110</definedName>
    <definedName name="UK_Gov_AR_1_y" localSheetId="96">'Apr 16'!$L$112</definedName>
    <definedName name="UK_Gov_AR_1_y" localSheetId="99">'Feb 16'!$L$112</definedName>
    <definedName name="UK_Gov_AR_1_y" localSheetId="100">'Jan 16'!$L$112</definedName>
    <definedName name="UK_Gov_AR_3_m" localSheetId="96">'Apr 16'!$L$111</definedName>
    <definedName name="UK_Gov_AR_3_m" localSheetId="99">'Feb 16'!$L$111</definedName>
    <definedName name="UK_Gov_AR_3_m" localSheetId="100">'Jan 16'!$L$111</definedName>
    <definedName name="UK_Gov_BN" localSheetId="96">'Apr 16'!$L$14</definedName>
    <definedName name="UK_Gov_BN" localSheetId="99">'Feb 16'!$L$14</definedName>
    <definedName name="UK_Gov_BN" localSheetId="100">'Jan 16'!$L$14</definedName>
    <definedName name="UK_Gov_BN_Claim" localSheetId="96">'Apr 16'!$L$15</definedName>
    <definedName name="UK_Gov_BN_Claim" localSheetId="99">'Feb 16'!$L$15</definedName>
    <definedName name="UK_Gov_BN_Claim" localSheetId="100">'Jan 16'!$L$15</definedName>
    <definedName name="UK_Gov_BN_HQ_In" localSheetId="96">'Apr 16'!$L$16</definedName>
    <definedName name="UK_Gov_BN_HQ_In" localSheetId="99">'Feb 16'!$L$16</definedName>
    <definedName name="UK_Gov_BN_HQ_In" localSheetId="100">'Jan 16'!$L$16</definedName>
    <definedName name="UK_Gov_BN_HQ_In_Non_Res" localSheetId="96">'Apr 16'!$L$18</definedName>
    <definedName name="UK_Gov_BN_HQ_In_Non_Res" localSheetId="99">'Feb 16'!$L$18</definedName>
    <definedName name="UK_Gov_BN_HQ_In_Non_Res" localSheetId="100">'Jan 16'!$L$18</definedName>
    <definedName name="UK_Gov_BN_HQ_In_Res" localSheetId="96">'Apr 16'!$L$17</definedName>
    <definedName name="UK_Gov_BN_HQ_In_Res" localSheetId="99">'Feb 16'!$L$17</definedName>
    <definedName name="UK_Gov_BN_HQ_In_Res" localSheetId="100">'Jan 16'!$L$17</definedName>
    <definedName name="UK_Gov_BN_HQ_Out" localSheetId="96">'Apr 16'!$L$19</definedName>
    <definedName name="UK_Gov_BN_HQ_Out" localSheetId="99">'Feb 16'!$L$19</definedName>
    <definedName name="UK_Gov_BN_HQ_Out" localSheetId="100">'Jan 16'!$L$19</definedName>
    <definedName name="UK_Gov_BN_HQ_Out_Non_Res" localSheetId="96">'Apr 16'!$L$21</definedName>
    <definedName name="UK_Gov_BN_HQ_Out_Non_Res" localSheetId="99">'Feb 16'!$L$21</definedName>
    <definedName name="UK_Gov_BN_HQ_Out_Non_Res" localSheetId="100">'Jan 16'!$L$21</definedName>
    <definedName name="UK_Gov_BN_HQ_Out_Res" localSheetId="96">'Apr 16'!$L$20</definedName>
    <definedName name="UK_Gov_BN_HQ_Out_Res" localSheetId="99">'Feb 16'!$L$20</definedName>
    <definedName name="UK_Gov_BN_HQ_Out_Res" localSheetId="100">'Jan 16'!$L$20</definedName>
    <definedName name="UK_Gov_CL" localSheetId="96">'Apr 16'!$L$131</definedName>
    <definedName name="UK_Gov_CL" localSheetId="99">'Feb 16'!$L$131</definedName>
    <definedName name="UK_Gov_CL" localSheetId="100">'Jan 16'!$L$131</definedName>
    <definedName name="UK_Gov_CL_HQ_In" localSheetId="96">'Apr 16'!$L$134</definedName>
    <definedName name="UK_Gov_CL_HQ_In" localSheetId="99">'Feb 16'!$L$134</definedName>
    <definedName name="UK_Gov_CL_HQ_In" localSheetId="100">'Jan 16'!$L$134</definedName>
    <definedName name="UK_Gov_CL_HQ_Out" localSheetId="96">'Apr 16'!$L$135</definedName>
    <definedName name="UK_Gov_CL_HQ_Out" localSheetId="99">'Feb 16'!$L$135</definedName>
    <definedName name="UK_Gov_CL_HQ_Out" localSheetId="100">'Jan 16'!$L$135</definedName>
    <definedName name="UK_Gov_CL_Other" localSheetId="96">'Apr 16'!$L$133</definedName>
    <definedName name="UK_Gov_CL_Other" localSheetId="99">'Feb 16'!$L$133</definedName>
    <definedName name="UK_Gov_CL_Other" localSheetId="100">'Jan 16'!$L$133</definedName>
    <definedName name="UK_Gov_Currency_Debt" localSheetId="96">'Apr 16'!$L$142</definedName>
    <definedName name="UK_Gov_Currency_Debt" localSheetId="99">'Feb 16'!$L$142</definedName>
    <definedName name="UK_Gov_Currency_Debt" localSheetId="100">'Jan 16'!$L$142</definedName>
    <definedName name="UK_Gov_FCA" localSheetId="96">'Apr 16'!$L$59</definedName>
    <definedName name="UK_Gov_FCA" localSheetId="99">'Feb 16'!$L$59</definedName>
    <definedName name="UK_Gov_FCA" localSheetId="100">'Jan 16'!$L$59</definedName>
    <definedName name="UK_Gov_FCA_Deposits" localSheetId="96">'Apr 16'!$L$62</definedName>
    <definedName name="UK_Gov_FCA_Deposits" localSheetId="99">'Feb 16'!$L$62</definedName>
    <definedName name="UK_Gov_FCA_Deposits" localSheetId="100">'Jan 16'!$L$62</definedName>
    <definedName name="UK_Gov_FCA_Foreign" localSheetId="96">'Apr 16'!$L$61</definedName>
    <definedName name="UK_Gov_FCA_Foreign" localSheetId="99">'Feb 16'!$L$61</definedName>
    <definedName name="UK_Gov_FCA_Foreign" localSheetId="100">'Jan 16'!$L$61</definedName>
    <definedName name="UK_Gov_FCA_MMI" localSheetId="96">'Apr 16'!$L$60</definedName>
    <definedName name="UK_Gov_FCA_MMI" localSheetId="99">'Feb 16'!$L$60</definedName>
    <definedName name="UK_Gov_FCA_MMI" localSheetId="100">'Jan 16'!$L$60</definedName>
    <definedName name="UK_Gov_FCA_Other" localSheetId="96">'Apr 16'!$L$93</definedName>
    <definedName name="UK_Gov_FCA_Other" localSheetId="99">'Feb 16'!$L$93</definedName>
    <definedName name="UK_Gov_FCA_Other" localSheetId="100">'Jan 16'!$L$93</definedName>
    <definedName name="UK_Gov_FCD" localSheetId="96">'Apr 16'!$L$32</definedName>
    <definedName name="UK_Gov_FCD" localSheetId="91">'Aug 16'!$L$32</definedName>
    <definedName name="UK_Gov_FCD" localSheetId="85">'Dec 16'!$L$32</definedName>
    <definedName name="UK_Gov_FCD" localSheetId="99">'Feb 16'!$L$32</definedName>
    <definedName name="UK_Gov_FCD" localSheetId="100">'Jan 16'!$L$32</definedName>
    <definedName name="UK_Gov_FCD" localSheetId="92">'Jul 16'!$L$32</definedName>
    <definedName name="UK_Gov_FCD" localSheetId="94">'Jun 16'!$L$32</definedName>
    <definedName name="UK_Gov_FCD" localSheetId="98">'Mar 16'!$L$32</definedName>
    <definedName name="UK_Gov_FCD" localSheetId="95">'May 16'!$L$32</definedName>
    <definedName name="UK_Gov_FCD" localSheetId="86">'Nov 16'!$L$32</definedName>
    <definedName name="UK_Gov_FCD" localSheetId="87">'Oct 16'!$L$32</definedName>
    <definedName name="UK_Gov_FCD" localSheetId="89">'Sep 16'!$L$32</definedName>
    <definedName name="UK_Gov_FCD" localSheetId="90">'Sep 16 (old)'!$L$32</definedName>
    <definedName name="UK_Gov_FCD" localSheetId="6">[17]output!$L$32</definedName>
    <definedName name="UK_Gov_FCD" localSheetId="5">[18]output!$L$32</definedName>
    <definedName name="UK_Gov_FCD_Central_Banks" localSheetId="96">'Apr 16'!$L$34</definedName>
    <definedName name="UK_Gov_FCD_Central_Banks" localSheetId="91">'Aug 16'!$L$34</definedName>
    <definedName name="UK_Gov_FCD_Central_Banks" localSheetId="85">'Dec 16'!$L$34</definedName>
    <definedName name="UK_Gov_FCD_Central_Banks" localSheetId="99">'Feb 16'!$L$34</definedName>
    <definedName name="UK_Gov_FCD_Central_Banks" localSheetId="100">'Jan 16'!$L$34</definedName>
    <definedName name="UK_Gov_FCD_Central_Banks" localSheetId="92">'Jul 16'!$L$34</definedName>
    <definedName name="UK_Gov_FCD_Central_Banks" localSheetId="94">'Jun 16'!$L$34</definedName>
    <definedName name="UK_Gov_FCD_Central_Banks" localSheetId="98">'Mar 16'!$L$34</definedName>
    <definedName name="UK_Gov_FCD_Central_Banks" localSheetId="95">'May 16'!$L$34</definedName>
    <definedName name="UK_Gov_FCD_Central_Banks" localSheetId="86">'Nov 16'!$L$34</definedName>
    <definedName name="UK_Gov_FCD_Central_Banks" localSheetId="87">'Oct 16'!$L$34</definedName>
    <definedName name="UK_Gov_FCD_Central_Banks" localSheetId="89">'Sep 16'!$L$34</definedName>
    <definedName name="UK_Gov_FCD_Central_Banks" localSheetId="90">'Sep 16 (old)'!$L$34</definedName>
    <definedName name="UK_Gov_FCD_HQ_In" localSheetId="96">'Apr 16'!$L$35</definedName>
    <definedName name="UK_Gov_FCD_HQ_In" localSheetId="91">'Aug 16'!$L$35</definedName>
    <definedName name="UK_Gov_FCD_HQ_In" localSheetId="85">'Dec 16'!$L$35</definedName>
    <definedName name="UK_Gov_FCD_HQ_In" localSheetId="99">'Feb 16'!$L$35</definedName>
    <definedName name="UK_Gov_FCD_HQ_In" localSheetId="100">'Jan 16'!$L$35</definedName>
    <definedName name="UK_Gov_FCD_HQ_In" localSheetId="92">'Jul 16'!$L$35</definedName>
    <definedName name="UK_Gov_FCD_HQ_In" localSheetId="94">'Jun 16'!$L$35</definedName>
    <definedName name="UK_Gov_FCD_HQ_In" localSheetId="98">'Mar 16'!$L$35</definedName>
    <definedName name="UK_Gov_FCD_HQ_In" localSheetId="95">'May 16'!$L$35</definedName>
    <definedName name="UK_Gov_FCD_HQ_In" localSheetId="86">'Nov 16'!$L$35</definedName>
    <definedName name="UK_Gov_FCD_HQ_In" localSheetId="87">'Oct 16'!$L$35</definedName>
    <definedName name="UK_Gov_FCD_HQ_In" localSheetId="89">'Sep 16'!$L$35</definedName>
    <definedName name="UK_Gov_FCD_HQ_In" localSheetId="90">'Sep 16 (old)'!$L$35</definedName>
    <definedName name="UK_Gov_FCD_HQ_In_Non_Res" localSheetId="96">'Apr 16'!$L$37</definedName>
    <definedName name="UK_Gov_FCD_HQ_In_Non_Res" localSheetId="99">'Feb 16'!$L$37</definedName>
    <definedName name="UK_Gov_FCD_HQ_In_Non_Res" localSheetId="100">'Jan 16'!$L$37</definedName>
    <definedName name="UK_Gov_FCD_HQ_In_Res" localSheetId="96">'Apr 16'!$L$36</definedName>
    <definedName name="UK_Gov_FCD_HQ_In_Res" localSheetId="99">'Feb 16'!$L$36</definedName>
    <definedName name="UK_Gov_FCD_HQ_In_Res" localSheetId="100">'Jan 16'!$L$36</definedName>
    <definedName name="UK_Gov_FCD_HQ_Out" localSheetId="96">'Apr 16'!$L$38</definedName>
    <definedName name="UK_Gov_FCD_HQ_Out" localSheetId="91">'Aug 16'!$L$38</definedName>
    <definedName name="UK_Gov_FCD_HQ_Out" localSheetId="85">'Dec 16'!$L$38</definedName>
    <definedName name="UK_Gov_FCD_HQ_Out" localSheetId="99">'Feb 16'!$L$38</definedName>
    <definedName name="UK_Gov_FCD_HQ_Out" localSheetId="100">'Jan 16'!$L$38</definedName>
    <definedName name="UK_Gov_FCD_HQ_Out" localSheetId="92">'Jul 16'!$L$38</definedName>
    <definedName name="UK_Gov_FCD_HQ_Out" localSheetId="94">'Jun 16'!$L$38</definedName>
    <definedName name="UK_Gov_FCD_HQ_Out" localSheetId="98">'Mar 16'!$L$38</definedName>
    <definedName name="UK_Gov_FCD_HQ_Out" localSheetId="95">'May 16'!$L$38</definedName>
    <definedName name="UK_Gov_FCD_HQ_Out" localSheetId="86">'Nov 16'!$L$38</definedName>
    <definedName name="UK_Gov_FCD_HQ_Out" localSheetId="87">'Oct 16'!$L$38</definedName>
    <definedName name="UK_Gov_FCD_HQ_Out" localSheetId="89">'Sep 16'!$L$38</definedName>
    <definedName name="UK_Gov_FCD_HQ_Out" localSheetId="90">'Sep 16 (old)'!$L$38</definedName>
    <definedName name="UK_Gov_FCD_HQ_Out_Non_Res" localSheetId="96">'Apr 16'!$L$40</definedName>
    <definedName name="UK_Gov_FCD_HQ_Out_Non_Res" localSheetId="99">'Feb 16'!$L$40</definedName>
    <definedName name="UK_Gov_FCD_HQ_Out_Non_Res" localSheetId="100">'Jan 16'!$L$40</definedName>
    <definedName name="UK_Gov_FCD_HQ_Out_Res" localSheetId="96">'Apr 16'!$L$39</definedName>
    <definedName name="UK_Gov_FCD_HQ_Out_Res" localSheetId="99">'Feb 16'!$L$39</definedName>
    <definedName name="UK_Gov_FCD_HQ_Out_Res" localSheetId="100">'Jan 16'!$L$39</definedName>
    <definedName name="UK_Gov_FCLS" localSheetId="96">'Apr 16'!$L$72</definedName>
    <definedName name="UK_Gov_FCLS" localSheetId="99">'Feb 16'!$L$72</definedName>
    <definedName name="UK_Gov_FCLS" localSheetId="100">'Jan 16'!$L$72</definedName>
    <definedName name="UK_Gov_FCLS_1_m" localSheetId="96">'Apr 16'!$L$74</definedName>
    <definedName name="UK_Gov_FCLS_1_m" localSheetId="99">'Feb 16'!$L$74</definedName>
    <definedName name="UK_Gov_FCLS_1_m" localSheetId="100">'Jan 16'!$L$74</definedName>
    <definedName name="UK_Gov_FCLS_1_y" localSheetId="96">'Apr 16'!$L$76</definedName>
    <definedName name="UK_Gov_FCLS_1_y" localSheetId="99">'Feb 16'!$L$76</definedName>
    <definedName name="UK_Gov_FCLS_1_y" localSheetId="100">'Jan 16'!$L$76</definedName>
    <definedName name="UK_Gov_FCLS_3_m" localSheetId="96">'Apr 16'!$L$75</definedName>
    <definedName name="UK_Gov_FCLS_3_m" localSheetId="99">'Feb 16'!$L$75</definedName>
    <definedName name="UK_Gov_FCLS_3_m" localSheetId="100">'Jan 16'!$L$75</definedName>
    <definedName name="UK_Gov_FCR" localSheetId="96">'Apr 16'!$L$10</definedName>
    <definedName name="UK_Gov_FCR" localSheetId="91">'Aug 16'!$L$10</definedName>
    <definedName name="UK_Gov_FCR" localSheetId="85">'Dec 16'!$L$10</definedName>
    <definedName name="UK_Gov_FCR" localSheetId="99">'Feb 16'!$L$10</definedName>
    <definedName name="UK_Gov_FCR" localSheetId="100">'Jan 16'!$L$10</definedName>
    <definedName name="UK_Gov_FCR" localSheetId="92">'Jul 16'!$L$10</definedName>
    <definedName name="UK_Gov_FCR" localSheetId="94">'Jun 16'!$L$10</definedName>
    <definedName name="UK_Gov_FCR" localSheetId="98">'Mar 16'!$L$10</definedName>
    <definedName name="UK_Gov_FCR" localSheetId="95">'May 16'!$L$10</definedName>
    <definedName name="UK_Gov_FCR" localSheetId="86">'Nov 16'!$L$10</definedName>
    <definedName name="UK_Gov_FCR" localSheetId="87">'Oct 16'!$L$10</definedName>
    <definedName name="UK_Gov_FCR" localSheetId="89">'Sep 16'!$L$10</definedName>
    <definedName name="UK_Gov_FCR" localSheetId="90">'Sep 16 (old)'!$L$10</definedName>
    <definedName name="UK_Gov_FCS" localSheetId="96">'Apr 16'!$L$128</definedName>
    <definedName name="UK_Gov_FCS" localSheetId="99">'Feb 16'!$L$128</definedName>
    <definedName name="UK_Gov_FCS" localSheetId="100">'Jan 16'!$L$128</definedName>
    <definedName name="UK_Gov_FI_foreign" localSheetId="96">'Apr 16'!$L$144</definedName>
    <definedName name="UK_Gov_FI_foreign" localSheetId="99">'Feb 16'!$L$144</definedName>
    <definedName name="UK_Gov_FI_foreign" localSheetId="100">'Jan 16'!$L$144</definedName>
    <definedName name="UK_Gov_Gold_Dollar" localSheetId="96">'Apr 16'!$L$48</definedName>
    <definedName name="UK_Gov_Gold_Dollar" localSheetId="91">'Aug 16'!$L$48</definedName>
    <definedName name="UK_Gov_Gold_Dollar" localSheetId="85">'Dec 16'!$L$48</definedName>
    <definedName name="UK_Gov_Gold_Dollar" localSheetId="99">'Feb 16'!$L$48</definedName>
    <definedName name="UK_Gov_Gold_Dollar" localSheetId="100">'Jan 16'!$L$48</definedName>
    <definedName name="UK_Gov_Gold_Dollar" localSheetId="92">'Jul 16'!$L$48</definedName>
    <definedName name="UK_Gov_Gold_Dollar" localSheetId="94">'Jun 16'!$L$48</definedName>
    <definedName name="UK_Gov_Gold_Dollar" localSheetId="98">'Mar 16'!$L$48</definedName>
    <definedName name="UK_Gov_Gold_Dollar" localSheetId="95">'May 16'!$L$48</definedName>
    <definedName name="UK_Gov_Gold_Dollar" localSheetId="86">'Nov 16'!$L$48</definedName>
    <definedName name="UK_Gov_Gold_Dollar" localSheetId="87">'Oct 16'!$L$48</definedName>
    <definedName name="UK_Gov_Gold_Dollar" localSheetId="89">'Sep 16'!$L$48</definedName>
    <definedName name="UK_Gov_Gold_Dollar" localSheetId="90">'Sep 16 (old)'!$L$48</definedName>
    <definedName name="UK_Gov_Gold_Fine" localSheetId="96">'Apr 16'!$L$49</definedName>
    <definedName name="UK_Gov_Gold_Fine" localSheetId="99">'Feb 16'!$L$49</definedName>
    <definedName name="UK_Gov_Gold_Fine" localSheetId="100">'Jan 16'!$L$49</definedName>
    <definedName name="UK_Gov_IMF" localSheetId="96">'Apr 16'!$L$44</definedName>
    <definedName name="UK_Gov_IMF" localSheetId="91">'Aug 16'!$L$44</definedName>
    <definedName name="UK_Gov_IMF" localSheetId="85">'Dec 16'!$L$44</definedName>
    <definedName name="UK_Gov_IMF" localSheetId="99">'Feb 16'!$L$44</definedName>
    <definedName name="UK_Gov_IMF" localSheetId="100">'Jan 16'!$L$44</definedName>
    <definedName name="UK_Gov_IMF" localSheetId="92">'Jul 16'!$L$44</definedName>
    <definedName name="UK_Gov_IMF" localSheetId="94">'Jun 16'!$L$44</definedName>
    <definedName name="UK_Gov_IMF" localSheetId="98">'Mar 16'!$L$44</definedName>
    <definedName name="UK_Gov_IMF" localSheetId="95">'May 16'!$L$44</definedName>
    <definedName name="UK_Gov_IMF" localSheetId="86">'Nov 16'!$L$44</definedName>
    <definedName name="UK_Gov_IMF" localSheetId="87">'Oct 16'!$L$44</definedName>
    <definedName name="UK_Gov_IMF" localSheetId="89">'Sep 16'!$L$44</definedName>
    <definedName name="UK_Gov_IMF" localSheetId="90">'Sep 16 (old)'!$L$44</definedName>
    <definedName name="UK_Gov_Liab_Collateral" localSheetId="96">'Apr 16'!$L$124</definedName>
    <definedName name="UK_Gov_Liab_Collateral" localSheetId="99">'Feb 16'!$L$124</definedName>
    <definedName name="UK_Gov_Liab_Collateral" localSheetId="100">'Jan 16'!$L$124</definedName>
    <definedName name="UK_Gov_Liab_Foreign" localSheetId="96">'Apr 16'!$L$122</definedName>
    <definedName name="UK_Gov_Liab_Foreign" localSheetId="99">'Feb 16'!$L$122</definedName>
    <definedName name="UK_Gov_Liab_Foreign" localSheetId="100">'Jan 16'!$L$122</definedName>
    <definedName name="UK_Gov_Liab_Other" localSheetId="96">'Apr 16'!$L$125</definedName>
    <definedName name="UK_Gov_Liab_Other" localSheetId="99">'Feb 16'!$L$125</definedName>
    <definedName name="UK_Gov_Liab_Other" localSheetId="100">'Jan 16'!$L$125</definedName>
    <definedName name="UK_Gov_Long" localSheetId="96">'Apr 16'!$L$87</definedName>
    <definedName name="UK_Gov_Long" localSheetId="99">'Feb 16'!$L$87</definedName>
    <definedName name="UK_Gov_Long" localSheetId="100">'Jan 16'!$L$87</definedName>
    <definedName name="UK_Gov_Long_1_m" localSheetId="96">'Apr 16'!$L$89</definedName>
    <definedName name="UK_Gov_Long_1_m" localSheetId="99">'Feb 16'!$L$89</definedName>
    <definedName name="UK_Gov_Long_1_m" localSheetId="100">'Jan 16'!$L$89</definedName>
    <definedName name="UK_Gov_Long_1_y" localSheetId="96">'Apr 16'!$L$91</definedName>
    <definedName name="UK_Gov_Long_1_y" localSheetId="99">'Feb 16'!$L$91</definedName>
    <definedName name="UK_Gov_Long_1_y" localSheetId="100">'Jan 16'!$L$91</definedName>
    <definedName name="UK_Gov_Long_3_m" localSheetId="96">'Apr 16'!$L$90</definedName>
    <definedName name="UK_Gov_Long_3_m" localSheetId="99">'Feb 16'!$L$90</definedName>
    <definedName name="UK_Gov_Long_3_m" localSheetId="100">'Jan 16'!$L$90</definedName>
    <definedName name="UK_Gov_MMI" localSheetId="96">'Apr 16'!$L$23</definedName>
    <definedName name="UK_Gov_MMI" localSheetId="99">'Feb 16'!$L$23</definedName>
    <definedName name="UK_Gov_MMI" localSheetId="100">'Jan 16'!$L$23</definedName>
    <definedName name="UK_Gov_MMI_Claim" localSheetId="96">'Apr 16'!$L$24</definedName>
    <definedName name="UK_Gov_MMI_Claim" localSheetId="99">'Feb 16'!$L$24</definedName>
    <definedName name="UK_Gov_MMI_Claim" localSheetId="100">'Jan 16'!$L$24</definedName>
    <definedName name="UK_Gov_MMI_HQ_In" localSheetId="96">'Apr 16'!$L$25</definedName>
    <definedName name="UK_Gov_MMI_HQ_In" localSheetId="99">'Feb 16'!$L$25</definedName>
    <definedName name="UK_Gov_MMI_HQ_In" localSheetId="100">'Jan 16'!$L$25</definedName>
    <definedName name="UK_Gov_MMI_HQ_In_Non_Res" localSheetId="96">'Apr 16'!$L$27</definedName>
    <definedName name="UK_Gov_MMI_HQ_In_Non_Res" localSheetId="99">'Feb 16'!$L$27</definedName>
    <definedName name="UK_Gov_MMI_HQ_In_Non_Res" localSheetId="100">'Jan 16'!$L$27</definedName>
    <definedName name="UK_Gov_MMI_HQ_In_Res" localSheetId="96">'Apr 16'!$L$26</definedName>
    <definedName name="UK_Gov_MMI_HQ_In_Res" localSheetId="99">'Feb 16'!$L$26</definedName>
    <definedName name="UK_Gov_MMI_HQ_In_Res" localSheetId="100">'Jan 16'!$L$26</definedName>
    <definedName name="UK_Gov_MMI_HQ_Out" localSheetId="96">'Apr 16'!$L$28</definedName>
    <definedName name="UK_Gov_MMI_HQ_Out" localSheetId="99">'Feb 16'!$L$28</definedName>
    <definedName name="UK_Gov_MMI_HQ_Out" localSheetId="100">'Jan 16'!$L$28</definedName>
    <definedName name="UK_Gov_MMI_HQ_Out_Non_Res" localSheetId="96">'Apr 16'!$L$30</definedName>
    <definedName name="UK_Gov_MMI_HQ_Out_Non_Res" localSheetId="99">'Feb 16'!$L$30</definedName>
    <definedName name="UK_Gov_MMI_HQ_Out_Non_Res" localSheetId="100">'Jan 16'!$L$30</definedName>
    <definedName name="UK_Gov_MMI_HQ_Out_Res" localSheetId="96">'Apr 16'!$L$29</definedName>
    <definedName name="UK_Gov_MMI_HQ_Out_Res" localSheetId="99">'Feb 16'!$L$29</definedName>
    <definedName name="UK_Gov_MMI_HQ_Out_Res" localSheetId="100">'Jan 16'!$L$29</definedName>
    <definedName name="UK_Gov_Net_Drains" localSheetId="96">'Apr 16'!$L$113</definedName>
    <definedName name="UK_Gov_Net_Drains" localSheetId="99">'Feb 16'!$L$113</definedName>
    <definedName name="UK_Gov_Net_Drains" localSheetId="100">'Jan 16'!$L$113</definedName>
    <definedName name="UK_Gov_Off_Bal" localSheetId="96">'Apr 16'!$L$151</definedName>
    <definedName name="UK_Gov_Off_Bal" localSheetId="99">'Feb 16'!$L$151</definedName>
    <definedName name="UK_Gov_Off_Bal" localSheetId="100">'Jan 16'!$L$151</definedName>
    <definedName name="UK_Gov_Off_Bal_1_y" localSheetId="96">'Apr 16'!$L$157</definedName>
    <definedName name="UK_Gov_Off_Bal_1_y" localSheetId="99">'Feb 16'!$L$157</definedName>
    <definedName name="UK_Gov_Off_Bal_1_y" localSheetId="100">'Jan 16'!$L$157</definedName>
    <definedName name="UK_Gov_Off_Bal_CCIR_Swaps" localSheetId="96">'Apr 16'!$L$153</definedName>
    <definedName name="UK_Gov_Off_Bal_CCIR_Swaps" localSheetId="99">'Feb 16'!$L$153</definedName>
    <definedName name="UK_Gov_Off_Bal_CCIR_Swaps" localSheetId="100">'Jan 16'!$L$153</definedName>
    <definedName name="UK_Gov_Off_Bal_Foreign" localSheetId="96">'Apr 16'!$L$152</definedName>
    <definedName name="UK_Gov_Off_Bal_Foreign" localSheetId="99">'Feb 16'!$L$152</definedName>
    <definedName name="UK_Gov_Off_Bal_Foreign" localSheetId="100">'Jan 16'!$L$152</definedName>
    <definedName name="UK_Gov_Off_Bal_IR_Swaps" localSheetId="96">'Apr 16'!$L$154</definedName>
    <definedName name="UK_Gov_Off_Bal_IR_Swaps" localSheetId="99">'Feb 16'!$L$154</definedName>
    <definedName name="UK_Gov_Off_Bal_IR_Swaps" localSheetId="100">'Jan 16'!$L$154</definedName>
    <definedName name="UK_Gov_Off_Bal_Options" localSheetId="96">'Apr 16'!$L$155</definedName>
    <definedName name="UK_Gov_Off_Bal_Options" localSheetId="99">'Feb 16'!$L$155</definedName>
    <definedName name="UK_Gov_Off_Bal_Options" localSheetId="100">'Jan 16'!$L$155</definedName>
    <definedName name="UK_Gov_ORA" localSheetId="96">'Apr 16'!$L$51</definedName>
    <definedName name="UK_Gov_ORA" localSheetId="91">'Aug 16'!$L$51</definedName>
    <definedName name="UK_Gov_ORA" localSheetId="85">'Dec 16'!$L$51</definedName>
    <definedName name="UK_Gov_ORA" localSheetId="99">'Feb 16'!$L$51</definedName>
    <definedName name="UK_Gov_ORA" localSheetId="100">'Jan 16'!$L$51</definedName>
    <definedName name="UK_Gov_ORA" localSheetId="92">'Jul 16'!$L$51</definedName>
    <definedName name="UK_Gov_ORA" localSheetId="94">'Jun 16'!$L$51</definedName>
    <definedName name="UK_Gov_ORA" localSheetId="98">'Mar 16'!$L$51</definedName>
    <definedName name="UK_Gov_ORA" localSheetId="95">'May 16'!$L$51</definedName>
    <definedName name="UK_Gov_ORA" localSheetId="86">'Nov 16'!$L$51</definedName>
    <definedName name="UK_Gov_ORA" localSheetId="87">'Oct 16'!$L$51</definedName>
    <definedName name="UK_Gov_ORA" localSheetId="89">'Sep 16'!$L$51</definedName>
    <definedName name="UK_Gov_ORA" localSheetId="90">'Sep 16 (old)'!$L$51</definedName>
    <definedName name="UK_Gov_ORA_Capital" localSheetId="96">'Apr 16'!$L$53</definedName>
    <definedName name="UK_Gov_ORA_Capital" localSheetId="99">'Feb 16'!$L$53</definedName>
    <definedName name="UK_Gov_ORA_Capital" localSheetId="100">'Jan 16'!$L$53</definedName>
    <definedName name="UK_Gov_ORA_Claim" localSheetId="96">'Apr 16'!$L$56</definedName>
    <definedName name="UK_Gov_ORA_Claim" localSheetId="99">'Feb 16'!$L$56</definedName>
    <definedName name="UK_Gov_ORA_Claim" localSheetId="100">'Jan 16'!$L$56</definedName>
    <definedName name="UK_Gov_ORA_Claim_Res" localSheetId="96">'Apr 16'!$L$57</definedName>
    <definedName name="UK_Gov_ORA_Claim_Res" localSheetId="99">'Feb 16'!$L$57</definedName>
    <definedName name="UK_Gov_ORA_Claim_Res" localSheetId="100">'Jan 16'!$L$57</definedName>
    <definedName name="UK_Gov_ORA_Foreign" localSheetId="96">'Apr 16'!$L$54</definedName>
    <definedName name="UK_Gov_ORA_Foreign" localSheetId="91">'Aug 16'!$L$54</definedName>
    <definedName name="UK_Gov_ORA_Foreign" localSheetId="85">'Dec 16'!$L$54</definedName>
    <definedName name="UK_Gov_ORA_Foreign" localSheetId="99">'Feb 16'!$L$54</definedName>
    <definedName name="UK_Gov_ORA_Foreign" localSheetId="100">'Jan 16'!$L$54</definedName>
    <definedName name="UK_Gov_ORA_Foreign" localSheetId="92">'Jul 16'!$L$54</definedName>
    <definedName name="UK_Gov_ORA_Foreign" localSheetId="94">'Jun 16'!$L$54</definedName>
    <definedName name="UK_Gov_ORA_Foreign" localSheetId="98">'Mar 16'!$L$54</definedName>
    <definedName name="UK_Gov_ORA_Foreign" localSheetId="95">'May 16'!$L$54</definedName>
    <definedName name="UK_Gov_ORA_Foreign" localSheetId="86">'Nov 16'!$L$54</definedName>
    <definedName name="UK_Gov_ORA_Foreign" localSheetId="87">'Oct 16'!$L$54</definedName>
    <definedName name="UK_Gov_ORA_Foreign" localSheetId="89">'Sep 16'!$L$54</definedName>
    <definedName name="UK_Gov_ORA_Foreign" localSheetId="90">'Sep 16 (old)'!$L$54</definedName>
    <definedName name="UK_Gov_ORA_Foreign_Res" localSheetId="96">'Apr 16'!$L$55</definedName>
    <definedName name="UK_Gov_ORA_Foreign_Res" localSheetId="99">'Feb 16'!$L$55</definedName>
    <definedName name="UK_Gov_ORA_Foreign_Res" localSheetId="100">'Jan 16'!$L$55</definedName>
    <definedName name="UK_Gov_Pledged_RA" localSheetId="96">'Apr 16'!$L$146</definedName>
    <definedName name="UK_Gov_Pledged_RA" localSheetId="99">'Feb 16'!$L$146</definedName>
    <definedName name="UK_Gov_Pledged_RA" localSheetId="100">'Jan 16'!$L$146</definedName>
    <definedName name="UK_Gov_RA" localSheetId="96">'Apr 16'!$L$8</definedName>
    <definedName name="UK_Gov_RA" localSheetId="99">'Feb 16'!$L$8</definedName>
    <definedName name="UK_Gov_RA" localSheetId="100">'Jan 16'!$L$8</definedName>
    <definedName name="UK_Gov_RA_as_Collateral" localSheetId="96">'Apr 16'!$L$148</definedName>
    <definedName name="UK_Gov_RA_as_Collateral" localSheetId="99">'Feb 16'!$L$148</definedName>
    <definedName name="UK_Gov_RA_as_Collateral" localSheetId="100">'Jan 16'!$L$148</definedName>
    <definedName name="UK_Gov_Repos_In" localSheetId="96">'Apr 16'!$L$99</definedName>
    <definedName name="UK_Gov_Repos_In" localSheetId="99">'Feb 16'!$L$99</definedName>
    <definedName name="UK_Gov_Repos_In" localSheetId="100">'Jan 16'!$L$99</definedName>
    <definedName name="UK_Gov_Repos_In_1_m" localSheetId="96">'Apr 16'!$L$100</definedName>
    <definedName name="UK_Gov_Repos_In_1_m" localSheetId="99">'Feb 16'!$L$100</definedName>
    <definedName name="UK_Gov_Repos_In_1_m" localSheetId="100">'Jan 16'!$L$100</definedName>
    <definedName name="UK_Gov_Repos_In_1_y" localSheetId="96">'Apr 16'!$L$102</definedName>
    <definedName name="UK_Gov_Repos_In_1_y" localSheetId="99">'Feb 16'!$L$102</definedName>
    <definedName name="UK_Gov_Repos_In_1_y" localSheetId="100">'Jan 16'!$L$102</definedName>
    <definedName name="UK_Gov_Repos_In_3_m" localSheetId="96">'Apr 16'!$L$101</definedName>
    <definedName name="UK_Gov_Repos_In_3_m" localSheetId="99">'Feb 16'!$L$101</definedName>
    <definedName name="UK_Gov_Repos_In_3_m" localSheetId="100">'Jan 16'!$L$101</definedName>
    <definedName name="UK_Gov_Repos_Out" localSheetId="96">'Apr 16'!$L$94</definedName>
    <definedName name="UK_Gov_Repos_Out" localSheetId="99">'Feb 16'!$L$94</definedName>
    <definedName name="UK_Gov_Repos_Out" localSheetId="100">'Jan 16'!$L$94</definedName>
    <definedName name="UK_Gov_Repos_Out_1_m" localSheetId="96">'Apr 16'!$L$95</definedName>
    <definedName name="UK_Gov_Repos_Out_1_m" localSheetId="99">'Feb 16'!$L$95</definedName>
    <definedName name="UK_Gov_Repos_Out_1_m" localSheetId="100">'Jan 16'!$L$95</definedName>
    <definedName name="UK_Gov_Repos_Out_1_y" localSheetId="96">'Apr 16'!$L$97</definedName>
    <definedName name="UK_Gov_Repos_Out_1_y" localSheetId="99">'Feb 16'!$L$97</definedName>
    <definedName name="UK_Gov_Repos_Out_1_y" localSheetId="100">'Jan 16'!$L$97</definedName>
    <definedName name="UK_Gov_Repos_Out_3_m" localSheetId="96">'Apr 16'!$L$96</definedName>
    <definedName name="UK_Gov_Repos_Out_3_m" localSheetId="99">'Feb 16'!$L$96</definedName>
    <definedName name="UK_Gov_Repos_Out_3_m" localSheetId="100">'Jan 16'!$L$96</definedName>
    <definedName name="UK_Gov_SDR" localSheetId="96">'Apr 16'!$L$46</definedName>
    <definedName name="UK_Gov_SDR" localSheetId="91">'Aug 16'!$L$46</definedName>
    <definedName name="UK_Gov_SDR" localSheetId="85">'Dec 16'!$L$46</definedName>
    <definedName name="UK_Gov_SDR" localSheetId="99">'Feb 16'!$L$46</definedName>
    <definedName name="UK_Gov_SDR" localSheetId="100">'Jan 16'!$L$46</definedName>
    <definedName name="UK_Gov_SDR" localSheetId="92">'Jul 16'!$L$46</definedName>
    <definedName name="UK_Gov_SDR" localSheetId="94">'Jun 16'!$L$46</definedName>
    <definedName name="UK_Gov_SDR" localSheetId="98">'Mar 16'!$L$46</definedName>
    <definedName name="UK_Gov_SDR" localSheetId="95">'May 16'!$L$46</definedName>
    <definedName name="UK_Gov_SDR" localSheetId="86">'Nov 16'!$L$46</definedName>
    <definedName name="UK_Gov_SDR" localSheetId="87">'Oct 16'!$L$46</definedName>
    <definedName name="UK_Gov_SDR" localSheetId="89">'Sep 16'!$L$46</definedName>
    <definedName name="UK_Gov_SDR" localSheetId="90">'Sep 16 (old)'!$L$46</definedName>
    <definedName name="UK_Gov_Sec" localSheetId="96">'Apr 16'!$L$12</definedName>
    <definedName name="UK_Gov_Sec" localSheetId="91">'Aug 16'!$L$12</definedName>
    <definedName name="UK_Gov_Sec" localSheetId="85">'Dec 16'!$L$12</definedName>
    <definedName name="UK_Gov_Sec" localSheetId="99">'Feb 16'!$L$12</definedName>
    <definedName name="UK_Gov_Sec" localSheetId="100">'Jan 16'!$L$12</definedName>
    <definedName name="UK_Gov_Sec" localSheetId="92">'Jul 16'!$L$12</definedName>
    <definedName name="UK_Gov_Sec" localSheetId="94">'Jun 16'!$L$12</definedName>
    <definedName name="UK_Gov_Sec" localSheetId="98">'Mar 16'!$L$12</definedName>
    <definedName name="UK_Gov_Sec" localSheetId="95">'May 16'!$L$12</definedName>
    <definedName name="UK_Gov_Sec" localSheetId="86">'Nov 16'!$L$12</definedName>
    <definedName name="UK_Gov_Sec" localSheetId="87">'Oct 16'!$L$12</definedName>
    <definedName name="UK_Gov_Sec" localSheetId="89">'Sep 16'!$L$12</definedName>
    <definedName name="UK_Gov_Sec" localSheetId="90">'Sep 16 (old)'!$L$12</definedName>
    <definedName name="UK_Gov_Sec" localSheetId="6">[17]output!$L$12</definedName>
    <definedName name="UK_Gov_Sec" localSheetId="5">[18]output!$L$12</definedName>
    <definedName name="UK_Gov_Sec_as_Collateral" localSheetId="96">'Apr 16'!$L$149</definedName>
    <definedName name="UK_Gov_Sec_as_Collateral" localSheetId="99">'Feb 16'!$L$149</definedName>
    <definedName name="UK_Gov_Sec_as_Collateral" localSheetId="100">'Jan 16'!$L$149</definedName>
    <definedName name="UK_Gov_Short" localSheetId="96">'Apr 16'!$L$81</definedName>
    <definedName name="UK_Gov_Short" localSheetId="99">'Feb 16'!$L$81</definedName>
    <definedName name="UK_Gov_Short" localSheetId="100">'Jan 16'!$L$81</definedName>
    <definedName name="UK_Gov_Short_1_m" localSheetId="96">'Apr 16'!$L$83</definedName>
    <definedName name="UK_Gov_Short_1_m" localSheetId="99">'Feb 16'!$L$83</definedName>
    <definedName name="UK_Gov_Short_1_m" localSheetId="100">'Jan 16'!$L$83</definedName>
    <definedName name="UK_Gov_Short_1_y" localSheetId="96">'Apr 16'!$L$85</definedName>
    <definedName name="UK_Gov_Short_1_y" localSheetId="99">'Feb 16'!$L$85</definedName>
    <definedName name="UK_Gov_Short_1_y" localSheetId="100">'Jan 16'!$L$85</definedName>
    <definedName name="UK_Gov_Short_3_m" localSheetId="96">'Apr 16'!$L$84</definedName>
    <definedName name="UK_Gov_Short_3_m" localSheetId="99">'Feb 16'!$L$84</definedName>
    <definedName name="UK_Gov_Short_3_m" localSheetId="100">'Jan 16'!$L$84</definedName>
    <definedName name="UK_Gov_Short_Long" localSheetId="96">'Apr 16'!$L$79</definedName>
    <definedName name="UK_Gov_Short_Long" localSheetId="99">'Feb 16'!$L$79</definedName>
    <definedName name="UK_Gov_Short_Long" localSheetId="100">'Jan 16'!$L$79</definedName>
    <definedName name="w" localSheetId="96">#REF!</definedName>
    <definedName name="w" localSheetId="79">#REF!</definedName>
    <definedName name="w" localSheetId="63">#REF!</definedName>
    <definedName name="w" localSheetId="47">#REF!</definedName>
    <definedName name="w" localSheetId="31">#REF!</definedName>
    <definedName name="w" localSheetId="15">#REF!</definedName>
    <definedName name="w" localSheetId="91">#REF!</definedName>
    <definedName name="w" localSheetId="74">#REF!</definedName>
    <definedName name="w" localSheetId="58">#REF!</definedName>
    <definedName name="w" localSheetId="42">#REF!</definedName>
    <definedName name="w" localSheetId="26">#REF!</definedName>
    <definedName name="w" localSheetId="10">#REF!</definedName>
    <definedName name="w" localSheetId="85">#REF!</definedName>
    <definedName name="w" localSheetId="69">#REF!</definedName>
    <definedName name="w" localSheetId="53">#REF!</definedName>
    <definedName name="w" localSheetId="37">#REF!</definedName>
    <definedName name="w" localSheetId="21">#REF!</definedName>
    <definedName name="w" localSheetId="99">#REF!</definedName>
    <definedName name="w" localSheetId="82">#REF!</definedName>
    <definedName name="w" localSheetId="66">#REF!</definedName>
    <definedName name="w" localSheetId="50">#REF!</definedName>
    <definedName name="w" localSheetId="34">#REF!</definedName>
    <definedName name="w" localSheetId="18">#REF!</definedName>
    <definedName name="w" localSheetId="100">#REF!</definedName>
    <definedName name="w" localSheetId="67">#REF!</definedName>
    <definedName name="w" localSheetId="51">#REF!</definedName>
    <definedName name="w" localSheetId="35">#REF!</definedName>
    <definedName name="w" localSheetId="19">#REF!</definedName>
    <definedName name="w" localSheetId="92">#REF!</definedName>
    <definedName name="w" localSheetId="75">#REF!</definedName>
    <definedName name="w" localSheetId="59">#REF!</definedName>
    <definedName name="w" localSheetId="43">#REF!</definedName>
    <definedName name="w" localSheetId="27">#REF!</definedName>
    <definedName name="w" localSheetId="11">#REF!</definedName>
    <definedName name="w" localSheetId="94">#REF!</definedName>
    <definedName name="w" localSheetId="77">#REF!</definedName>
    <definedName name="w" localSheetId="61">#REF!</definedName>
    <definedName name="w" localSheetId="45">#REF!</definedName>
    <definedName name="w" localSheetId="13">#REF!</definedName>
    <definedName name="w" localSheetId="29">#REF!</definedName>
    <definedName name="w" localSheetId="81">#REF!</definedName>
    <definedName name="w" localSheetId="65">#REF!</definedName>
    <definedName name="w" localSheetId="49">#REF!</definedName>
    <definedName name="w" localSheetId="33">#REF!</definedName>
    <definedName name="w" localSheetId="17">#REF!</definedName>
    <definedName name="w" localSheetId="78">#REF!</definedName>
    <definedName name="w" localSheetId="62">#REF!</definedName>
    <definedName name="w" localSheetId="46">#REF!</definedName>
    <definedName name="w" localSheetId="30">#REF!</definedName>
    <definedName name="w" localSheetId="14">#REF!</definedName>
    <definedName name="w" localSheetId="86">#REF!</definedName>
    <definedName name="w" localSheetId="70">#REF!</definedName>
    <definedName name="w" localSheetId="54">#REF!</definedName>
    <definedName name="w" localSheetId="38">#REF!</definedName>
    <definedName name="w" localSheetId="22">#REF!</definedName>
    <definedName name="w" localSheetId="87">#REF!</definedName>
    <definedName name="w" localSheetId="71">#REF!</definedName>
    <definedName name="w" localSheetId="55">#REF!</definedName>
    <definedName name="w" localSheetId="39">#REF!</definedName>
    <definedName name="w" localSheetId="23">#REF!</definedName>
    <definedName name="w" localSheetId="7">#REF!</definedName>
    <definedName name="w" localSheetId="97">#REF!</definedName>
    <definedName name="w" localSheetId="80">#REF!</definedName>
    <definedName name="w" localSheetId="64">#REF!</definedName>
    <definedName name="w" localSheetId="48">#REF!</definedName>
    <definedName name="w" localSheetId="32">#REF!</definedName>
    <definedName name="w" localSheetId="16">#REF!</definedName>
    <definedName name="w" localSheetId="93">#REF!</definedName>
    <definedName name="w" localSheetId="76">#REF!</definedName>
    <definedName name="w" localSheetId="60">#REF!</definedName>
    <definedName name="w" localSheetId="44">#REF!</definedName>
    <definedName name="w" localSheetId="28">#REF!</definedName>
    <definedName name="w" localSheetId="12">#REF!</definedName>
    <definedName name="w" localSheetId="88">#REF!</definedName>
    <definedName name="w" localSheetId="72">#REF!</definedName>
    <definedName name="w" localSheetId="56">#REF!</definedName>
    <definedName name="w" localSheetId="40">#REF!</definedName>
    <definedName name="w" localSheetId="24">#REF!</definedName>
    <definedName name="w" localSheetId="8">#REF!</definedName>
    <definedName name="w" localSheetId="84">#REF!</definedName>
    <definedName name="w" localSheetId="68">#REF!</definedName>
    <definedName name="w" localSheetId="52">#REF!</definedName>
    <definedName name="w" localSheetId="36">#REF!</definedName>
    <definedName name="w" localSheetId="20">#REF!</definedName>
    <definedName name="w" localSheetId="89">#REF!</definedName>
    <definedName name="w" localSheetId="90">#REF!</definedName>
    <definedName name="w" localSheetId="73">#REF!</definedName>
    <definedName name="w" localSheetId="57">#REF!</definedName>
    <definedName name="w" localSheetId="41">#REF!</definedName>
    <definedName name="w" localSheetId="9">#REF!</definedName>
    <definedName name="w" localSheetId="25">#REF!</definedName>
    <definedName name="w" localSheetId="6">#REF!</definedName>
    <definedName name="w">#REF!</definedName>
    <definedName name="YY" localSheetId="96">#REF!</definedName>
    <definedName name="YY" localSheetId="79">#REF!</definedName>
    <definedName name="YY" localSheetId="63">#REF!</definedName>
    <definedName name="YY" localSheetId="47">#REF!</definedName>
    <definedName name="YY" localSheetId="31">#REF!</definedName>
    <definedName name="YY" localSheetId="15">#REF!</definedName>
    <definedName name="YY" localSheetId="91">#REF!</definedName>
    <definedName name="YY" localSheetId="74">#REF!</definedName>
    <definedName name="YY" localSheetId="58">#REF!</definedName>
    <definedName name="YY" localSheetId="42">#REF!</definedName>
    <definedName name="YY" localSheetId="26">#REF!</definedName>
    <definedName name="YY" localSheetId="10">#REF!</definedName>
    <definedName name="YY" localSheetId="85">#REF!</definedName>
    <definedName name="YY" localSheetId="69">#REF!</definedName>
    <definedName name="YY" localSheetId="53">#REF!</definedName>
    <definedName name="YY" localSheetId="37">#REF!</definedName>
    <definedName name="YY" localSheetId="21">#REF!</definedName>
    <definedName name="YY" localSheetId="99">#REF!</definedName>
    <definedName name="YY" localSheetId="82">#REF!</definedName>
    <definedName name="YY" localSheetId="66">#REF!</definedName>
    <definedName name="YY" localSheetId="50">#REF!</definedName>
    <definedName name="YY" localSheetId="34">#REF!</definedName>
    <definedName name="YY" localSheetId="18">#REF!</definedName>
    <definedName name="YY" localSheetId="100">#REF!</definedName>
    <definedName name="YY" localSheetId="67">#REF!</definedName>
    <definedName name="YY" localSheetId="51">#REF!</definedName>
    <definedName name="YY" localSheetId="35">#REF!</definedName>
    <definedName name="YY" localSheetId="19">#REF!</definedName>
    <definedName name="YY" localSheetId="92">#REF!</definedName>
    <definedName name="YY" localSheetId="75">#REF!</definedName>
    <definedName name="YY" localSheetId="59">#REF!</definedName>
    <definedName name="YY" localSheetId="43">#REF!</definedName>
    <definedName name="YY" localSheetId="27">#REF!</definedName>
    <definedName name="YY" localSheetId="11">#REF!</definedName>
    <definedName name="YY" localSheetId="94">#REF!</definedName>
    <definedName name="YY" localSheetId="77">#REF!</definedName>
    <definedName name="YY" localSheetId="61">#REF!</definedName>
    <definedName name="YY" localSheetId="45">#REF!</definedName>
    <definedName name="YY" localSheetId="13">#REF!</definedName>
    <definedName name="YY" localSheetId="29">#REF!</definedName>
    <definedName name="YY" localSheetId="81">#REF!</definedName>
    <definedName name="YY" localSheetId="65">#REF!</definedName>
    <definedName name="YY" localSheetId="49">#REF!</definedName>
    <definedName name="YY" localSheetId="33">#REF!</definedName>
    <definedName name="YY" localSheetId="17">#REF!</definedName>
    <definedName name="YY" localSheetId="78">#REF!</definedName>
    <definedName name="YY" localSheetId="62">#REF!</definedName>
    <definedName name="YY" localSheetId="46">#REF!</definedName>
    <definedName name="YY" localSheetId="30">#REF!</definedName>
    <definedName name="YY" localSheetId="14">#REF!</definedName>
    <definedName name="YY" localSheetId="86">#REF!</definedName>
    <definedName name="YY" localSheetId="70">#REF!</definedName>
    <definedName name="YY" localSheetId="54">#REF!</definedName>
    <definedName name="YY" localSheetId="38">#REF!</definedName>
    <definedName name="YY" localSheetId="22">#REF!</definedName>
    <definedName name="YY" localSheetId="87">#REF!</definedName>
    <definedName name="YY" localSheetId="71">#REF!</definedName>
    <definedName name="YY" localSheetId="55">#REF!</definedName>
    <definedName name="YY" localSheetId="39">#REF!</definedName>
    <definedName name="YY" localSheetId="23">#REF!</definedName>
    <definedName name="YY" localSheetId="7">#REF!</definedName>
    <definedName name="YY" localSheetId="97">#REF!</definedName>
    <definedName name="YY" localSheetId="80">#REF!</definedName>
    <definedName name="YY" localSheetId="64">#REF!</definedName>
    <definedName name="YY" localSheetId="48">#REF!</definedName>
    <definedName name="YY" localSheetId="32">#REF!</definedName>
    <definedName name="YY" localSheetId="16">#REF!</definedName>
    <definedName name="YY" localSheetId="93">#REF!</definedName>
    <definedName name="YY" localSheetId="76">#REF!</definedName>
    <definedName name="YY" localSheetId="60">#REF!</definedName>
    <definedName name="YY" localSheetId="44">#REF!</definedName>
    <definedName name="YY" localSheetId="28">#REF!</definedName>
    <definedName name="YY" localSheetId="12">#REF!</definedName>
    <definedName name="YY" localSheetId="88">#REF!</definedName>
    <definedName name="YY" localSheetId="72">#REF!</definedName>
    <definedName name="YY" localSheetId="56">#REF!</definedName>
    <definedName name="YY" localSheetId="40">#REF!</definedName>
    <definedName name="YY" localSheetId="24">#REF!</definedName>
    <definedName name="YY" localSheetId="8">#REF!</definedName>
    <definedName name="YY" localSheetId="84">#REF!</definedName>
    <definedName name="YY" localSheetId="68">#REF!</definedName>
    <definedName name="YY" localSheetId="52">#REF!</definedName>
    <definedName name="YY" localSheetId="36">#REF!</definedName>
    <definedName name="YY" localSheetId="20">#REF!</definedName>
    <definedName name="YY" localSheetId="89">#REF!</definedName>
    <definedName name="YY" localSheetId="90">#REF!</definedName>
    <definedName name="YY" localSheetId="73">#REF!</definedName>
    <definedName name="YY" localSheetId="57">#REF!</definedName>
    <definedName name="YY" localSheetId="41">#REF!</definedName>
    <definedName name="YY" localSheetId="9">#REF!</definedName>
    <definedName name="YY" localSheetId="25">#REF!</definedName>
    <definedName name="YY" localSheetId="6">#REF!</definedName>
    <definedName name="YY">#REF!</definedName>
    <definedName name="YY__" localSheetId="96">#REF!</definedName>
    <definedName name="YY__" localSheetId="79">#REF!</definedName>
    <definedName name="YY__" localSheetId="63">#REF!</definedName>
    <definedName name="YY__" localSheetId="47">#REF!</definedName>
    <definedName name="YY__" localSheetId="31">#REF!</definedName>
    <definedName name="YY__" localSheetId="15">#REF!</definedName>
    <definedName name="YY__" localSheetId="91">#REF!</definedName>
    <definedName name="YY__" localSheetId="74">#REF!</definedName>
    <definedName name="YY__" localSheetId="58">#REF!</definedName>
    <definedName name="YY__" localSheetId="42">#REF!</definedName>
    <definedName name="YY__" localSheetId="26">#REF!</definedName>
    <definedName name="YY__" localSheetId="10">#REF!</definedName>
    <definedName name="YY__" localSheetId="85">#REF!</definedName>
    <definedName name="YY__" localSheetId="69">#REF!</definedName>
    <definedName name="YY__" localSheetId="53">#REF!</definedName>
    <definedName name="YY__" localSheetId="37">#REF!</definedName>
    <definedName name="YY__" localSheetId="21">#REF!</definedName>
    <definedName name="YY__" localSheetId="99">#REF!</definedName>
    <definedName name="YY__" localSheetId="82">#REF!</definedName>
    <definedName name="YY__" localSheetId="66">#REF!</definedName>
    <definedName name="YY__" localSheetId="50">#REF!</definedName>
    <definedName name="YY__" localSheetId="34">#REF!</definedName>
    <definedName name="YY__" localSheetId="18">#REF!</definedName>
    <definedName name="YY__" localSheetId="100">#REF!</definedName>
    <definedName name="YY__" localSheetId="67">#REF!</definedName>
    <definedName name="YY__" localSheetId="51">#REF!</definedName>
    <definedName name="YY__" localSheetId="35">#REF!</definedName>
    <definedName name="YY__" localSheetId="19">#REF!</definedName>
    <definedName name="YY__" localSheetId="92">#REF!</definedName>
    <definedName name="YY__" localSheetId="75">#REF!</definedName>
    <definedName name="YY__" localSheetId="59">#REF!</definedName>
    <definedName name="YY__" localSheetId="43">#REF!</definedName>
    <definedName name="YY__" localSheetId="27">#REF!</definedName>
    <definedName name="YY__" localSheetId="11">#REF!</definedName>
    <definedName name="YY__" localSheetId="94">#REF!</definedName>
    <definedName name="YY__" localSheetId="77">#REF!</definedName>
    <definedName name="YY__" localSheetId="61">#REF!</definedName>
    <definedName name="YY__" localSheetId="45">#REF!</definedName>
    <definedName name="YY__" localSheetId="13">#REF!</definedName>
    <definedName name="YY__" localSheetId="29">#REF!</definedName>
    <definedName name="YY__" localSheetId="81">#REF!</definedName>
    <definedName name="YY__" localSheetId="65">#REF!</definedName>
    <definedName name="YY__" localSheetId="49">#REF!</definedName>
    <definedName name="YY__" localSheetId="33">#REF!</definedName>
    <definedName name="YY__" localSheetId="17">#REF!</definedName>
    <definedName name="YY__" localSheetId="78">#REF!</definedName>
    <definedName name="YY__" localSheetId="62">#REF!</definedName>
    <definedName name="YY__" localSheetId="46">#REF!</definedName>
    <definedName name="YY__" localSheetId="30">#REF!</definedName>
    <definedName name="YY__" localSheetId="14">#REF!</definedName>
    <definedName name="YY__" localSheetId="86">#REF!</definedName>
    <definedName name="YY__" localSheetId="70">#REF!</definedName>
    <definedName name="YY__" localSheetId="54">#REF!</definedName>
    <definedName name="YY__" localSheetId="38">#REF!</definedName>
    <definedName name="YY__" localSheetId="22">#REF!</definedName>
    <definedName name="YY__" localSheetId="87">#REF!</definedName>
    <definedName name="YY__" localSheetId="71">#REF!</definedName>
    <definedName name="YY__" localSheetId="55">#REF!</definedName>
    <definedName name="YY__" localSheetId="39">#REF!</definedName>
    <definedName name="YY__" localSheetId="23">#REF!</definedName>
    <definedName name="YY__" localSheetId="7">#REF!</definedName>
    <definedName name="YY__" localSheetId="97">#REF!</definedName>
    <definedName name="YY__" localSheetId="80">#REF!</definedName>
    <definedName name="YY__" localSheetId="64">#REF!</definedName>
    <definedName name="YY__" localSheetId="48">#REF!</definedName>
    <definedName name="YY__" localSheetId="32">#REF!</definedName>
    <definedName name="YY__" localSheetId="16">#REF!</definedName>
    <definedName name="YY__" localSheetId="93">#REF!</definedName>
    <definedName name="YY__" localSheetId="76">#REF!</definedName>
    <definedName name="YY__" localSheetId="60">#REF!</definedName>
    <definedName name="YY__" localSheetId="44">#REF!</definedName>
    <definedName name="YY__" localSheetId="28">#REF!</definedName>
    <definedName name="YY__" localSheetId="12">#REF!</definedName>
    <definedName name="YY__" localSheetId="88">#REF!</definedName>
    <definedName name="YY__" localSheetId="72">#REF!</definedName>
    <definedName name="YY__" localSheetId="56">#REF!</definedName>
    <definedName name="YY__" localSheetId="40">#REF!</definedName>
    <definedName name="YY__" localSheetId="24">#REF!</definedName>
    <definedName name="YY__" localSheetId="8">#REF!</definedName>
    <definedName name="YY__" localSheetId="84">#REF!</definedName>
    <definedName name="YY__" localSheetId="68">#REF!</definedName>
    <definedName name="YY__" localSheetId="52">#REF!</definedName>
    <definedName name="YY__" localSheetId="36">#REF!</definedName>
    <definedName name="YY__" localSheetId="20">#REF!</definedName>
    <definedName name="YY__" localSheetId="89">#REF!</definedName>
    <definedName name="YY__" localSheetId="90">#REF!</definedName>
    <definedName name="YY__" localSheetId="73">#REF!</definedName>
    <definedName name="YY__" localSheetId="57">#REF!</definedName>
    <definedName name="YY__" localSheetId="41">#REF!</definedName>
    <definedName name="YY__" localSheetId="9">#REF!</definedName>
    <definedName name="YY__" localSheetId="25">#REF!</definedName>
    <definedName name="YY__" localSheetId="6">#REF!</definedName>
    <definedName name="YY__">#REF!</definedName>
    <definedName name="ZINS" localSheetId="96">#REF!</definedName>
    <definedName name="ZINS" localSheetId="79">#REF!</definedName>
    <definedName name="ZINS" localSheetId="63">#REF!</definedName>
    <definedName name="ZINS" localSheetId="47">#REF!</definedName>
    <definedName name="ZINS" localSheetId="31">#REF!</definedName>
    <definedName name="ZINS" localSheetId="15">#REF!</definedName>
    <definedName name="ZINS" localSheetId="91">#REF!</definedName>
    <definedName name="ZINS" localSheetId="74">#REF!</definedName>
    <definedName name="ZINS" localSheetId="58">#REF!</definedName>
    <definedName name="ZINS" localSheetId="42">#REF!</definedName>
    <definedName name="ZINS" localSheetId="26">#REF!</definedName>
    <definedName name="ZINS" localSheetId="10">#REF!</definedName>
    <definedName name="ZINS" localSheetId="85">#REF!</definedName>
    <definedName name="ZINS" localSheetId="69">#REF!</definedName>
    <definedName name="ZINS" localSheetId="53">#REF!</definedName>
    <definedName name="ZINS" localSheetId="37">#REF!</definedName>
    <definedName name="ZINS" localSheetId="21">#REF!</definedName>
    <definedName name="ZINS" localSheetId="99">#REF!</definedName>
    <definedName name="ZINS" localSheetId="82">#REF!</definedName>
    <definedName name="ZINS" localSheetId="66">#REF!</definedName>
    <definedName name="ZINS" localSheetId="50">#REF!</definedName>
    <definedName name="ZINS" localSheetId="34">#REF!</definedName>
    <definedName name="ZINS" localSheetId="18">#REF!</definedName>
    <definedName name="ZINS" localSheetId="100">#REF!</definedName>
    <definedName name="ZINS" localSheetId="67">#REF!</definedName>
    <definedName name="ZINS" localSheetId="51">#REF!</definedName>
    <definedName name="ZINS" localSheetId="35">#REF!</definedName>
    <definedName name="ZINS" localSheetId="19">#REF!</definedName>
    <definedName name="ZINS" localSheetId="92">#REF!</definedName>
    <definedName name="ZINS" localSheetId="75">#REF!</definedName>
    <definedName name="ZINS" localSheetId="59">#REF!</definedName>
    <definedName name="ZINS" localSheetId="43">#REF!</definedName>
    <definedName name="ZINS" localSheetId="27">#REF!</definedName>
    <definedName name="ZINS" localSheetId="11">#REF!</definedName>
    <definedName name="ZINS" localSheetId="94">#REF!</definedName>
    <definedName name="ZINS" localSheetId="77">#REF!</definedName>
    <definedName name="ZINS" localSheetId="61">#REF!</definedName>
    <definedName name="ZINS" localSheetId="45">#REF!</definedName>
    <definedName name="ZINS" localSheetId="13">#REF!</definedName>
    <definedName name="ZINS" localSheetId="29">#REF!</definedName>
    <definedName name="ZINS" localSheetId="81">#REF!</definedName>
    <definedName name="ZINS" localSheetId="65">#REF!</definedName>
    <definedName name="ZINS" localSheetId="49">#REF!</definedName>
    <definedName name="ZINS" localSheetId="33">#REF!</definedName>
    <definedName name="ZINS" localSheetId="17">#REF!</definedName>
    <definedName name="ZINS" localSheetId="78">#REF!</definedName>
    <definedName name="ZINS" localSheetId="62">#REF!</definedName>
    <definedName name="ZINS" localSheetId="46">#REF!</definedName>
    <definedName name="ZINS" localSheetId="30">#REF!</definedName>
    <definedName name="ZINS" localSheetId="14">#REF!</definedName>
    <definedName name="ZINS" localSheetId="86">#REF!</definedName>
    <definedName name="ZINS" localSheetId="70">#REF!</definedName>
    <definedName name="ZINS" localSheetId="54">#REF!</definedName>
    <definedName name="ZINS" localSheetId="38">#REF!</definedName>
    <definedName name="ZINS" localSheetId="22">#REF!</definedName>
    <definedName name="ZINS" localSheetId="87">#REF!</definedName>
    <definedName name="ZINS" localSheetId="71">#REF!</definedName>
    <definedName name="ZINS" localSheetId="55">#REF!</definedName>
    <definedName name="ZINS" localSheetId="39">#REF!</definedName>
    <definedName name="ZINS" localSheetId="23">#REF!</definedName>
    <definedName name="ZINS" localSheetId="7">#REF!</definedName>
    <definedName name="ZINS" localSheetId="97">#REF!</definedName>
    <definedName name="ZINS" localSheetId="80">#REF!</definedName>
    <definedName name="ZINS" localSheetId="64">#REF!</definedName>
    <definedName name="ZINS" localSheetId="48">#REF!</definedName>
    <definedName name="ZINS" localSheetId="32">#REF!</definedName>
    <definedName name="ZINS" localSheetId="16">#REF!</definedName>
    <definedName name="ZINS" localSheetId="93">#REF!</definedName>
    <definedName name="ZINS" localSheetId="76">#REF!</definedName>
    <definedName name="ZINS" localSheetId="60">#REF!</definedName>
    <definedName name="ZINS" localSheetId="44">#REF!</definedName>
    <definedName name="ZINS" localSheetId="28">#REF!</definedName>
    <definedName name="ZINS" localSheetId="12">#REF!</definedName>
    <definedName name="ZINS" localSheetId="88">#REF!</definedName>
    <definedName name="ZINS" localSheetId="72">#REF!</definedName>
    <definedName name="ZINS" localSheetId="56">#REF!</definedName>
    <definedName name="ZINS" localSheetId="40">#REF!</definedName>
    <definedName name="ZINS" localSheetId="24">#REF!</definedName>
    <definedName name="ZINS" localSheetId="8">#REF!</definedName>
    <definedName name="ZINS" localSheetId="84">#REF!</definedName>
    <definedName name="ZINS" localSheetId="68">#REF!</definedName>
    <definedName name="ZINS" localSheetId="52">#REF!</definedName>
    <definedName name="ZINS" localSheetId="36">#REF!</definedName>
    <definedName name="ZINS" localSheetId="20">#REF!</definedName>
    <definedName name="ZINS" localSheetId="89">#REF!</definedName>
    <definedName name="ZINS" localSheetId="90">#REF!</definedName>
    <definedName name="ZINS" localSheetId="73">#REF!</definedName>
    <definedName name="ZINS" localSheetId="57">#REF!</definedName>
    <definedName name="ZINS" localSheetId="41">#REF!</definedName>
    <definedName name="ZINS" localSheetId="9">#REF!</definedName>
    <definedName name="ZINS" localSheetId="25">#REF!</definedName>
    <definedName name="ZINS" localSheetId="6">#REF!</definedName>
    <definedName name="ZINS">#REF!</definedName>
  </definedNames>
  <calcPr calcId="162913" calcOnSave="0"/>
</workbook>
</file>

<file path=xl/calcChain.xml><?xml version="1.0" encoding="utf-8"?>
<calcChain xmlns="http://schemas.openxmlformats.org/spreadsheetml/2006/main">
  <c r="P73" i="339" l="1"/>
  <c r="I73" i="339"/>
  <c r="P26" i="339" l="1"/>
  <c r="P25" i="339" l="1"/>
  <c r="P24" i="339" l="1"/>
  <c r="P23"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3" i="349" s="1"/>
  <c r="N25" i="349"/>
  <c r="L25" i="349"/>
  <c r="L19" i="349"/>
  <c r="L14" i="349" s="1"/>
  <c r="L12" i="349" s="1"/>
  <c r="L10" i="349" s="1"/>
  <c r="L8" i="349" s="1"/>
  <c r="N19" i="349"/>
  <c r="N14" i="349" s="1"/>
  <c r="N16" i="349"/>
  <c r="L16" i="349"/>
  <c r="N12" i="349" l="1"/>
  <c r="N151" i="349"/>
  <c r="N32" i="349"/>
  <c r="N10" i="349" s="1"/>
  <c r="N8" i="349" s="1"/>
  <c r="L93" i="349"/>
  <c r="L113" i="349" s="1"/>
  <c r="N79" i="349"/>
  <c r="N93" i="349"/>
  <c r="N113" i="349" l="1"/>
  <c r="H7" i="343"/>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<sst xmlns="http://schemas.openxmlformats.org/spreadsheetml/2006/main" count="13020" uniqueCount="444">
  <si>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</si>
  <si>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</si>
  <si>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</si>
  <si>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</si>
  <si>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</si>
  <si>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</si>
  <si>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</si>
  <si>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</si>
  <si>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</si>
  <si>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</si>
  <si>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</si>
  <si>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</si>
  <si>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</si>
  <si>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</si>
  <si>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</si>
  <si>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</si>
  <si>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</si>
  <si>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</si>
  <si>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</si>
  <si>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</si>
  <si>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</si>
  <si>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</si>
  <si>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</si>
  <si>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</si>
  <si>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</si>
  <si>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</si>
  <si>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</si>
  <si>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</si>
  <si>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</si>
  <si>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</si>
  <si>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</si>
  <si>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</si>
  <si>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</si>
  <si>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</si>
  <si>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</si>
  <si>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</si>
  <si>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</si>
  <si>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</si>
  <si>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</si>
  <si>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</si>
  <si>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</si>
  <si>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</si>
  <si>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</si>
  <si>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</si>
  <si>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</si>
  <si>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</si>
  <si>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</si>
  <si>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</si>
  <si>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</si>
  <si>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</si>
  <si>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</si>
  <si>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</si>
  <si>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</si>
  <si>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</si>
  <si>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</si>
  <si>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</si>
  <si>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</si>
  <si>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</si>
  <si>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</si>
  <si>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</si>
  <si>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</si>
  <si>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</si>
  <si>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</si>
  <si>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</si>
  <si>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</si>
  <si>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</si>
  <si>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</si>
  <si>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</si>
  <si>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</si>
  <si>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</si>
  <si>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</si>
  <si>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</si>
  <si>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</si>
  <si>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</si>
  <si>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</si>
  <si>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</si>
  <si>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</si>
  <si>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</si>
  <si>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</si>
  <si>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</si>
  <si>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</si>
  <si>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</si>
  <si>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</si>
  <si>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</si>
  <si>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</si>
  <si>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</si>
  <si>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</si>
  <si>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</si>
  <si>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</si>
  <si>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</si>
  <si>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</si>
  <si>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</si>
  <si>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</si>
  <si>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</si>
  <si>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</si>
  <si>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</si>
  <si>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</si>
  <si>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</si>
  <si>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</si>
  <si>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</si>
  <si>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</si>
  <si>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</si>
  <si>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</si>
  <si>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</si>
  <si>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</si>
  <si>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</si>
  <si>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</si>
  <si>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</si>
  <si>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</si>
  <si>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</si>
  <si>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</si>
  <si>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</si>
  <si>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</si>
  <si>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</si>
  <si>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</si>
  <si>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</si>
  <si>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</si>
  <si>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</si>
  <si>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</si>
  <si>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</si>
  <si>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</si>
  <si>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</si>
  <si>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</si>
  <si>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</si>
  <si>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</si>
  <si>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</si>
  <si>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</si>
  <si>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</si>
  <si>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</si>
  <si>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</si>
  <si>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</si>
  <si>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</si>
  <si>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</si>
  <si>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</si>
  <si>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</si>
  <si>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</si>
  <si>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</si>
  <si>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</si>
  <si>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</si>
  <si>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</si>
  <si>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</si>
  <si>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</si>
  <si>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</si>
  <si>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</si>
  <si>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</si>
  <si>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</si>
  <si>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</si>
  <si>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</si>
  <si>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</si>
  <si>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</si>
  <si>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</si>
  <si>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</si>
  <si>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</si>
  <si>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</si>
  <si>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</si>
  <si>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</si>
  <si>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</si>
  <si>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</si>
  <si>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</si>
  <si>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</si>
  <si>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</si>
  <si>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</si>
  <si>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</si>
  <si>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</si>
  <si>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</si>
  <si>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</si>
  <si>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</si>
  <si>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</si>
  <si>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</si>
  <si>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</si>
  <si>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</si>
  <si>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</si>
  <si>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</si>
  <si>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</si>
  <si>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</si>
  <si>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</si>
  <si>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</si>
  <si>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</si>
  <si>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</si>
  <si>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</si>
  <si>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</si>
  <si>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</si>
  <si>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</si>
  <si>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</si>
  <si>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</si>
  <si>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</si>
  <si>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</si>
  <si>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</si>
  <si>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</si>
  <si>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</si>
  <si>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</si>
  <si>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</si>
  <si>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</si>
  <si>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</si>
  <si>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</si>
  <si>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</si>
  <si>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</si>
  <si>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</si>
  <si>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</si>
  <si>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</si>
  <si>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</si>
  <si>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</si>
  <si>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</si>
  <si>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</si>
  <si>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</si>
  <si>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</si>
  <si>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</si>
  <si>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</si>
  <si>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</si>
  <si>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</si>
  <si>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</si>
  <si>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</si>
  <si>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</si>
  <si>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</si>
  <si>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</si>
  <si>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</si>
  <si>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</si>
  <si>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</si>
  <si>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</si>
  <si>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</si>
  <si>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</si>
  <si>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</si>
  <si>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</si>
  <si>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</si>
  <si>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</si>
  <si>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</si>
  <si>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</si>
  <si>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</si>
  <si>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</si>
  <si>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</si>
  <si>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</si>
  <si>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</si>
  <si>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</si>
  <si>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</si>
  <si>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</si>
  <si>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</si>
  <si>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</si>
  <si>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</si>
  <si>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</si>
  <si>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</si>
  <si>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</si>
  <si>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</si>
  <si>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</si>
  <si>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</si>
  <si>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</si>
  <si>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</si>
  <si>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</si>
  <si>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</si>
  <si>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</si>
  <si>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</si>
  <si>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</si>
  <si>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</si>
  <si>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</si>
  <si>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</si>
  <si>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</si>
  <si>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</si>
  <si>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</si>
  <si>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</si>
  <si>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</si>
  <si>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</si>
  <si>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</si>
  <si>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</si>
  <si>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</si>
  <si>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</si>
  <si>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</si>
  <si>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</si>
  <si>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</si>
  <si>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</si>
  <si>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</si>
  <si>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</si>
  <si>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</si>
  <si>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</si>
  <si>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</si>
  <si>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</si>
  <si>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</si>
  <si>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</si>
  <si>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</si>
  <si>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</si>
  <si>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</si>
  <si>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</si>
  <si>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</si>
  <si>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</si>
  <si>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</si>
  <si>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</si>
  <si>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</si>
  <si>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</si>
  <si>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</si>
  <si>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</si>
  <si>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</si>
  <si>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</si>
  <si>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</si>
  <si>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</si>
  <si>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</si>
  <si>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</si>
  <si>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</si>
  <si>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</si>
  <si>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</si>
  <si>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</si>
  <si>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</si>
  <si>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</si>
  <si>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</si>
  <si>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</si>
  <si>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</si>
  <si>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</si>
  <si>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</si>
  <si>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</si>
  <si>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</si>
  <si>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</si>
  <si>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</si>
  <si>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</si>
  <si>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</si>
  <si>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</si>
  <si>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</si>
  <si>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</si>
  <si>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</si>
  <si>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</si>
  <si>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</si>
  <si>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</si>
  <si>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</si>
  <si>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</si>
  <si>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</si>
  <si>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</si>
  <si>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</si>
  <si>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</si>
  <si>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</si>
  <si>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</si>
  <si>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</si>
  <si>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</si>
  <si>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</si>
  <si>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</si>
  <si>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</si>
  <si>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</si>
  <si>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</si>
  <si>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</si>
  <si>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</si>
  <si>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</si>
  <si>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</si>
  <si>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</si>
  <si>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</si>
  <si>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</si>
  <si>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</si>
  <si>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</si>
  <si>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</si>
  <si>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</si>
  <si>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</si>
  <si>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</si>
  <si>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</si>
  <si>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</si>
  <si>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</si>
  <si>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</si>
  <si>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</si>
  <si>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</si>
  <si>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</si>
  <si>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</si>
  <si>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</si>
  <si>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</si>
  <si>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</si>
  <si>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</si>
  <si>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</si>
  <si>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</si>
  <si>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</si>
  <si>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</si>
  <si>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</si>
  <si>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</si>
  <si>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</si>
  <si>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</si>
  <si>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</si>
  <si>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</si>
  <si>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</si>
  <si>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</si>
  <si>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</si>
  <si>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</si>
  <si>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</si>
  <si>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</si>
  <si>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</si>
  <si>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</si>
  <si>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</si>
  <si>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</si>
  <si>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</si>
  <si>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</si>
  <si>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</si>
  <si>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</si>
  <si>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</si>
  <si>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</si>
  <si>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</si>
  <si>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</si>
  <si>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</si>
  <si>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</si>
  <si>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</si>
  <si>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</si>
  <si>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</si>
  <si>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</si>
  <si>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</si>
  <si>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</si>
  <si>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</si>
  <si>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</si>
  <si>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</si>
  <si>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</si>
  <si>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</si>
  <si>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</si>
  <si>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</si>
  <si>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</si>
  <si>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</si>
  <si>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</si>
  <si>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</si>
  <si>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</si>
  <si>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</si>
  <si>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</si>
  <si>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</si>
  <si>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</si>
  <si>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</si>
  <si>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</si>
  <si>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</si>
  <si>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</si>
  <si>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</si>
  <si>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</si>
  <si>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</si>
  <si>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</si>
  <si>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</si>
  <si>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</si>
  <si>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</si>
  <si>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</si>
  <si>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</si>
  <si>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</si>
  <si>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</si>
  <si>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</si>
  <si>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</si>
  <si>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</si>
  <si>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</si>
  <si>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</si>
  <si>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</si>
  <si>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</si>
  <si>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</si>
  <si>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</si>
  <si>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</si>
  <si>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</si>
  <si>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</si>
  <si>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t>SDR basket*</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</si>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</sst>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quot;£&quot;* #,##0_);_(&quot;£&quot;* \(#,##0\);_(&quot;£&quot;* &quot;-&quot;_);_(@_)"/>
    <numFmt numFmtId="165" formatCode="_(* #,##0_);_(* \(#,##0\);_(* &quot;-&quot;_);_(@_)"/>
    <numFmt numFmtId="166" formatCode="_(* #,##0.00_);_(* \(#,##0.0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0.000"/>
    <numFmt numFmtId="175" formatCode="_(* #,##0_);_(* \(#,##0\);_(* &quot;-&quot;??_);_(@_)"/>
    <numFmt numFmtId="176" formatCode="#,##0.000000"/>
    <numFmt numFmtId="177" formatCode="mmm\ yyyy"/>
    <numFmt numFmtId="178" formatCode="#,##0.0000"/>
    <numFmt numFmtId="179" formatCode="#,##0.000000000"/>
    <numFmt numFmtId="180" formatCode="_-* #,##0.00000_-;\-* #,##0.00000_-;_-* &quot;-&quot;??_-;_-@_-"/>
  </numFmts>
  <fonts count="9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u/>
      <sz val="18"/>
      <name val="Arial"/>
      <family val="2"/>
    </font>
    <font>
      <b/>
      <sz val="18"/>
      <name val="Arial"/>
      <family val="2"/>
    </font>
    <font>
      <i/>
      <sz val="9"/>
      <color theme="1"/>
      <name val="Arial"/>
      <family val="2"/>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8" fillId="0" borderId="0" applyFont="0" applyFill="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2" borderId="0" applyNumberFormat="0" applyBorder="0" applyAlignment="0" applyProtection="0"/>
    <xf numFmtId="0" fontId="44" fillId="5" borderId="0" applyNumberFormat="0" applyBorder="0" applyAlignment="0" applyProtection="0"/>
    <xf numFmtId="0" fontId="44" fillId="4"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8" borderId="0" applyNumberFormat="0" applyBorder="0" applyAlignment="0" applyProtection="0"/>
    <xf numFmtId="0" fontId="44" fillId="7"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3" borderId="0" applyNumberFormat="0" applyBorder="0" applyAlignment="0" applyProtection="0"/>
    <xf numFmtId="0" fontId="45" fillId="9" borderId="0" applyNumberFormat="0" applyBorder="0" applyAlignment="0" applyProtection="0"/>
    <xf numFmtId="0" fontId="45" fillId="12" borderId="0" applyNumberFormat="0" applyBorder="0" applyAlignment="0" applyProtection="0"/>
    <xf numFmtId="0" fontId="46" fillId="14" borderId="0" applyNumberFormat="0" applyBorder="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47" fillId="16" borderId="2" applyNumberFormat="0" applyAlignment="0" applyProtection="0"/>
    <xf numFmtId="166" fontId="10" fillId="0" borderId="0" applyFont="0" applyFill="0" applyBorder="0" applyAlignment="0" applyProtection="0"/>
    <xf numFmtId="166" fontId="42"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4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48" fillId="0" borderId="0" applyNumberFormat="0" applyFill="0" applyBorder="0" applyAlignment="0" applyProtection="0"/>
    <xf numFmtId="0" fontId="54" fillId="0" borderId="3" applyNumberFormat="0" applyBorder="0" applyAlignment="0"/>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49" fillId="17" borderId="0" applyNumberFormat="0" applyBorder="0" applyAlignment="0" applyProtection="0"/>
    <xf numFmtId="0" fontId="57" fillId="0" borderId="6" applyNumberFormat="0" applyFill="0" applyAlignment="0" applyProtection="0"/>
    <xf numFmtId="0" fontId="58"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68" fillId="0" borderId="0" applyFill="0" applyBorder="0" applyAlignment="0" applyProtection="0"/>
    <xf numFmtId="0" fontId="60" fillId="0" borderId="9" applyNumberFormat="0" applyFill="0" applyAlignment="0" applyProtection="0"/>
    <xf numFmtId="0" fontId="61" fillId="7" borderId="0" applyNumberFormat="0" applyBorder="0" applyAlignment="0" applyProtection="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0" borderId="0"/>
    <xf numFmtId="0" fontId="18" fillId="0" borderId="0"/>
    <xf numFmtId="0" fontId="18"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9" fontId="1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6" fillId="19" borderId="12"/>
    <xf numFmtId="0" fontId="56" fillId="19" borderId="12"/>
    <xf numFmtId="0" fontId="56" fillId="19" borderId="12"/>
    <xf numFmtId="0" fontId="55" fillId="0" borderId="13"/>
    <xf numFmtId="0" fontId="63" fillId="19" borderId="14"/>
    <xf numFmtId="0" fontId="63" fillId="19" borderId="14"/>
    <xf numFmtId="0" fontId="63" fillId="19" borderId="14"/>
    <xf numFmtId="0" fontId="63" fillId="19" borderId="14"/>
    <xf numFmtId="0" fontId="69" fillId="0" borderId="0"/>
    <xf numFmtId="0" fontId="70" fillId="19" borderId="17" applyNumberFormat="0"/>
    <xf numFmtId="0" fontId="54" fillId="0" borderId="18" applyNumberFormat="0" applyAlignment="0"/>
    <xf numFmtId="0" fontId="64" fillId="0" borderId="0" applyNumberFormat="0" applyFill="0" applyBorder="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2" fillId="0" borderId="0" applyNumberForma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9" fillId="0" borderId="0" applyFont="0" applyFill="0" applyBorder="0" applyAlignment="0" applyProtection="0"/>
    <xf numFmtId="0" fontId="9" fillId="0" borderId="0"/>
    <xf numFmtId="166" fontId="10" fillId="0" borderId="0" applyFont="0" applyFill="0" applyBorder="0" applyAlignment="0" applyProtection="0"/>
    <xf numFmtId="168" fontId="8" fillId="0" borderId="0" applyFont="0" applyFill="0" applyBorder="0" applyAlignment="0" applyProtection="0"/>
    <xf numFmtId="0" fontId="8" fillId="0" borderId="0"/>
    <xf numFmtId="0" fontId="7" fillId="0" borderId="0"/>
    <xf numFmtId="166" fontId="7" fillId="0" borderId="0" applyFont="0" applyFill="0" applyBorder="0" applyAlignment="0" applyProtection="0"/>
    <xf numFmtId="0" fontId="6" fillId="0" borderId="0"/>
    <xf numFmtId="166" fontId="6" fillId="0" borderId="0" applyFont="0" applyFill="0" applyBorder="0" applyAlignment="0" applyProtection="0"/>
    <xf numFmtId="166" fontId="10" fillId="0" borderId="0" applyFont="0" applyFill="0" applyBorder="0" applyAlignment="0" applyProtection="0"/>
    <xf numFmtId="0" fontId="23" fillId="0" borderId="0"/>
    <xf numFmtId="9" fontId="82"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10" fillId="0" borderId="0"/>
    <xf numFmtId="0" fontId="10" fillId="0" borderId="0"/>
    <xf numFmtId="0" fontId="10" fillId="0" borderId="0"/>
    <xf numFmtId="171" fontId="10" fillId="0" borderId="0" applyFont="0" applyFill="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90" fillId="0" borderId="0" applyFont="0" applyFill="0" applyBorder="0" applyAlignment="0" applyProtection="0">
      <alignment vertical="top"/>
    </xf>
    <xf numFmtId="166" fontId="10" fillId="0" borderId="0" applyFont="0" applyFill="0" applyBorder="0" applyAlignment="0" applyProtection="0"/>
    <xf numFmtId="166" fontId="9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10" fillId="0" borderId="0"/>
    <xf numFmtId="0" fontId="10"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0" fillId="0" borderId="0">
      <alignment vertical="top"/>
    </xf>
    <xf numFmtId="0" fontId="3" fillId="0" borderId="0"/>
    <xf numFmtId="0" fontId="10"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10" fillId="0" borderId="0"/>
    <xf numFmtId="0" fontId="90" fillId="0" borderId="0">
      <alignment vertical="top"/>
    </xf>
    <xf numFmtId="0" fontId="3" fillId="0" borderId="0"/>
    <xf numFmtId="0" fontId="3" fillId="0" borderId="0"/>
    <xf numFmtId="0" fontId="90" fillId="0" borderId="0">
      <alignment vertical="top"/>
    </xf>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90" fillId="0" borderId="0">
      <alignment vertical="top"/>
    </xf>
    <xf numFmtId="0" fontId="90" fillId="0" borderId="0">
      <alignment vertical="top"/>
    </xf>
    <xf numFmtId="0" fontId="3" fillId="0" borderId="0"/>
    <xf numFmtId="0" fontId="90" fillId="0" borderId="0">
      <alignment vertical="top"/>
    </xf>
    <xf numFmtId="0" fontId="90" fillId="0" borderId="0">
      <alignment vertical="top"/>
    </xf>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3" fillId="21" borderId="22" applyNumberFormat="0" applyFon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 fillId="0" borderId="0"/>
    <xf numFmtId="165" fontId="10" fillId="0" borderId="0" applyFont="0" applyFill="0" applyBorder="0" applyAlignment="0" applyProtection="0"/>
    <xf numFmtId="166" fontId="2" fillId="0" borderId="0" applyFont="0" applyFill="0" applyBorder="0" applyAlignment="0" applyProtection="0"/>
    <xf numFmtId="164" fontId="10" fillId="0" borderId="0" applyFont="0" applyFill="0" applyBorder="0" applyAlignment="0" applyProtection="0"/>
    <xf numFmtId="0" fontId="94" fillId="0" borderId="0" applyNumberFormat="0" applyFill="0" applyBorder="0">
      <protection locked="0"/>
    </xf>
    <xf numFmtId="0" fontId="90" fillId="0" borderId="0">
      <alignment vertical="top"/>
    </xf>
  </cellStyleXfs>
  <cellXfs count="626">
    <xf numFmtId="0" fontId="0" fillId="0" borderId="0" xfId="0"/>
    <xf numFmtId="0" fontId="11" fillId="0" borderId="0" xfId="0" applyFont="1" applyFill="1"/>
    <xf numFmtId="0" fontId="11" fillId="0" borderId="0" xfId="0" applyFont="1" applyFill="1" applyAlignment="1">
      <alignment horizontal="center"/>
    </xf>
    <xf numFmtId="0" fontId="12" fillId="0" borderId="0" xfId="0" applyFont="1" applyFill="1"/>
    <xf numFmtId="3" fontId="12" fillId="0" borderId="0" xfId="32" applyNumberFormat="1" applyFont="1" applyFill="1" applyBorder="1"/>
    <xf numFmtId="3" fontId="12" fillId="0" borderId="0" xfId="0" applyNumberFormat="1" applyFont="1" applyFill="1"/>
    <xf numFmtId="0" fontId="12" fillId="0" borderId="0" xfId="0" applyFont="1" applyFill="1" applyBorder="1"/>
    <xf numFmtId="0" fontId="13" fillId="0" borderId="0" xfId="0" applyFont="1" applyFill="1" applyAlignment="1">
      <alignment horizontal="center"/>
    </xf>
    <xf numFmtId="0" fontId="14" fillId="0" borderId="0" xfId="0" applyFont="1" applyFill="1"/>
    <xf numFmtId="0" fontId="15" fillId="0" borderId="0" xfId="0" applyFont="1" applyFill="1" applyBorder="1" applyAlignment="1">
      <alignment horizontal="center"/>
    </xf>
    <xf numFmtId="3" fontId="14" fillId="0" borderId="0" xfId="32" applyNumberFormat="1" applyFont="1" applyFill="1" applyBorder="1"/>
    <xf numFmtId="3" fontId="14" fillId="0" borderId="0" xfId="0" applyNumberFormat="1" applyFont="1" applyFill="1"/>
    <xf numFmtId="3" fontId="14" fillId="0" borderId="0" xfId="32" applyNumberFormat="1" applyFont="1" applyFill="1" applyBorder="1" applyAlignment="1">
      <alignment horizontal="right"/>
    </xf>
    <xf numFmtId="0" fontId="14" fillId="0" borderId="0" xfId="0" applyFont="1" applyFill="1" applyBorder="1"/>
    <xf numFmtId="0" fontId="15" fillId="0" borderId="0" xfId="0" applyFont="1" applyFill="1"/>
    <xf numFmtId="0" fontId="13" fillId="0" borderId="0" xfId="0" applyFont="1" applyFill="1"/>
    <xf numFmtId="3" fontId="11" fillId="0" borderId="0" xfId="0" applyNumberFormat="1" applyFont="1" applyFill="1" applyAlignment="1">
      <alignment horizontal="center"/>
    </xf>
    <xf numFmtId="3" fontId="13" fillId="0" borderId="0" xfId="32" applyNumberFormat="1" applyFont="1" applyFill="1" applyBorder="1"/>
    <xf numFmtId="0" fontId="11" fillId="0" borderId="0" xfId="0" applyFont="1" applyFill="1" applyAlignment="1">
      <alignment horizontal="left"/>
    </xf>
    <xf numFmtId="3" fontId="13" fillId="0" borderId="0" xfId="0" applyNumberFormat="1" applyFont="1" applyFill="1"/>
    <xf numFmtId="0" fontId="13" fillId="0" borderId="0" xfId="0" applyFont="1" applyFill="1" applyBorder="1"/>
    <xf numFmtId="0" fontId="16"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0" fontId="19" fillId="0" borderId="0" xfId="0" applyFont="1" applyFill="1"/>
    <xf numFmtId="3" fontId="15" fillId="0" borderId="0" xfId="0" applyNumberFormat="1" applyFont="1" applyFill="1"/>
    <xf numFmtId="0" fontId="19" fillId="0" borderId="0" xfId="0" applyFont="1" applyFill="1" applyAlignment="1">
      <alignment horizontal="left"/>
    </xf>
    <xf numFmtId="3" fontId="14" fillId="0" borderId="0" xfId="32" applyNumberFormat="1" applyFont="1" applyFill="1"/>
    <xf numFmtId="0" fontId="0" fillId="0" borderId="0" xfId="0" applyFill="1"/>
    <xf numFmtId="0" fontId="16" fillId="0" borderId="0" xfId="0" applyFont="1" applyFill="1" applyAlignment="1">
      <alignment horizontal="center"/>
    </xf>
    <xf numFmtId="3" fontId="14" fillId="0" borderId="0" xfId="0" applyNumberFormat="1" applyFont="1" applyFill="1" applyBorder="1"/>
    <xf numFmtId="0" fontId="13" fillId="0" borderId="0" xfId="0" applyFont="1" applyFill="1" applyAlignment="1">
      <alignment horizontal="right"/>
    </xf>
    <xf numFmtId="0" fontId="13" fillId="0" borderId="0" xfId="0" applyFont="1" applyFill="1" applyBorder="1" applyAlignment="1">
      <alignment horizontal="right"/>
    </xf>
    <xf numFmtId="3" fontId="16" fillId="0" borderId="0" xfId="0" applyNumberFormat="1" applyFont="1" applyFill="1" applyBorder="1"/>
    <xf numFmtId="0" fontId="11" fillId="0" borderId="0" xfId="0" applyFont="1" applyFill="1" applyBorder="1"/>
    <xf numFmtId="3" fontId="16" fillId="0" borderId="0" xfId="0" applyNumberFormat="1" applyFont="1" applyFill="1"/>
    <xf numFmtId="0" fontId="16" fillId="0" borderId="0" xfId="0" applyFont="1" applyFill="1" applyAlignment="1">
      <alignment horizontal="left"/>
    </xf>
    <xf numFmtId="3" fontId="14" fillId="0" borderId="0" xfId="0" applyNumberFormat="1" applyFont="1" applyFill="1" applyBorder="1" applyAlignment="1">
      <alignment horizontal="right"/>
    </xf>
    <xf numFmtId="0" fontId="20" fillId="0" borderId="0" xfId="0" applyFont="1" applyFill="1"/>
    <xf numFmtId="3" fontId="16" fillId="0" borderId="0" xfId="32" applyNumberFormat="1" applyFont="1" applyFill="1"/>
    <xf numFmtId="3" fontId="13" fillId="0" borderId="0" xfId="32" applyNumberFormat="1" applyFont="1" applyFill="1"/>
    <xf numFmtId="0" fontId="11" fillId="0" borderId="16" xfId="0" applyFont="1" applyFill="1" applyBorder="1"/>
    <xf numFmtId="0" fontId="13" fillId="0" borderId="16" xfId="0" applyFont="1" applyFill="1" applyBorder="1" applyAlignment="1">
      <alignment horizontal="center"/>
    </xf>
    <xf numFmtId="0" fontId="14" fillId="0" borderId="16" xfId="0" applyFont="1" applyFill="1" applyBorder="1"/>
    <xf numFmtId="0" fontId="0" fillId="0" borderId="16" xfId="0" applyFill="1" applyBorder="1"/>
    <xf numFmtId="169" fontId="14" fillId="0" borderId="0" xfId="32" applyNumberFormat="1" applyFont="1" applyFill="1" applyBorder="1"/>
    <xf numFmtId="3" fontId="13" fillId="0" borderId="0" xfId="0" applyNumberFormat="1" applyFont="1" applyFill="1" applyBorder="1"/>
    <xf numFmtId="3" fontId="13" fillId="0" borderId="0" xfId="0" applyNumberFormat="1" applyFont="1" applyFill="1" applyAlignment="1">
      <alignment horizontal="center"/>
    </xf>
    <xf numFmtId="0" fontId="26" fillId="0" borderId="0" xfId="0" applyFont="1" applyFill="1" applyBorder="1" applyAlignment="1">
      <alignment horizontal="center"/>
    </xf>
    <xf numFmtId="0" fontId="26" fillId="0" borderId="0" xfId="0" applyFont="1" applyFill="1"/>
    <xf numFmtId="0" fontId="27" fillId="0" borderId="0" xfId="0" applyFont="1" applyFill="1"/>
    <xf numFmtId="169" fontId="19" fillId="0" borderId="0" xfId="32" applyNumberFormat="1" applyFont="1" applyFill="1" applyAlignment="1">
      <alignment horizontal="left"/>
    </xf>
    <xf numFmtId="0" fontId="14" fillId="0" borderId="0" xfId="0" applyFont="1" applyFill="1" applyBorder="1" applyAlignment="1"/>
    <xf numFmtId="0" fontId="14" fillId="0" borderId="0" xfId="0" applyFont="1" applyFill="1" applyAlignment="1">
      <alignment horizontal="center"/>
    </xf>
    <xf numFmtId="166" fontId="23" fillId="0" borderId="0" xfId="32" applyFont="1" applyFill="1"/>
    <xf numFmtId="166" fontId="32" fillId="0" borderId="0" xfId="32" applyFont="1" applyFill="1"/>
    <xf numFmtId="3" fontId="11" fillId="0" borderId="0" xfId="32" applyNumberFormat="1" applyFont="1" applyFill="1" applyBorder="1" applyAlignment="1">
      <alignment horizontal="center"/>
    </xf>
    <xf numFmtId="4" fontId="23" fillId="0" borderId="0" xfId="32" applyNumberFormat="1" applyFont="1" applyFill="1"/>
    <xf numFmtId="4" fontId="32" fillId="0" borderId="0" xfId="32" applyNumberFormat="1" applyFont="1" applyFill="1"/>
    <xf numFmtId="3" fontId="14" fillId="0" borderId="0" xfId="0" applyNumberFormat="1" applyFont="1" applyFill="1" applyAlignment="1">
      <alignment horizontal="right"/>
    </xf>
    <xf numFmtId="170" fontId="14" fillId="0" borderId="0" xfId="0" applyNumberFormat="1" applyFont="1" applyFill="1" applyAlignment="1">
      <alignment horizontal="left"/>
    </xf>
    <xf numFmtId="170" fontId="14" fillId="0" borderId="0" xfId="0" applyNumberFormat="1" applyFont="1" applyFill="1" applyAlignment="1">
      <alignment horizontal="right"/>
    </xf>
    <xf numFmtId="0" fontId="41" fillId="0" borderId="0" xfId="93" applyFont="1" applyFill="1" applyAlignment="1" applyProtection="1"/>
    <xf numFmtId="3" fontId="0" fillId="0" borderId="0" xfId="0" applyNumberFormat="1" applyFill="1"/>
    <xf numFmtId="0" fontId="14" fillId="0" borderId="0" xfId="0" applyFont="1" applyFill="1" applyAlignment="1">
      <alignment vertical="center"/>
    </xf>
    <xf numFmtId="3" fontId="14" fillId="0" borderId="0" xfId="0" applyNumberFormat="1" applyFont="1" applyFill="1" applyAlignment="1">
      <alignment vertical="center"/>
    </xf>
    <xf numFmtId="1" fontId="14" fillId="0" borderId="0" xfId="0" applyNumberFormat="1" applyFont="1" applyFill="1" applyAlignment="1">
      <alignment vertical="center"/>
    </xf>
    <xf numFmtId="4" fontId="0" fillId="0" borderId="0" xfId="0" applyNumberFormat="1"/>
    <xf numFmtId="166" fontId="40" fillId="0" borderId="0" xfId="32" applyFont="1"/>
    <xf numFmtId="166" fontId="23" fillId="0" borderId="0" xfId="32" applyNumberFormat="1" applyFont="1" applyFill="1"/>
    <xf numFmtId="167" fontId="14" fillId="0" borderId="0" xfId="0" applyNumberFormat="1" applyFont="1" applyFill="1"/>
    <xf numFmtId="2" fontId="32" fillId="0" borderId="0" xfId="32" applyNumberFormat="1" applyFont="1" applyFill="1"/>
    <xf numFmtId="0" fontId="11" fillId="0" borderId="0" xfId="189" applyFont="1" applyFill="1"/>
    <xf numFmtId="0" fontId="11" fillId="0" borderId="0" xfId="189" applyFont="1" applyFill="1" applyAlignment="1">
      <alignment horizontal="center"/>
    </xf>
    <xf numFmtId="0" fontId="12" fillId="0" borderId="0" xfId="189" applyFont="1" applyFill="1"/>
    <xf numFmtId="3" fontId="11" fillId="0" borderId="0" xfId="32" applyNumberFormat="1" applyFont="1" applyFill="1" applyBorder="1" applyAlignment="1">
      <alignment horizontal="right"/>
    </xf>
    <xf numFmtId="3" fontId="17" fillId="0" borderId="0" xfId="32" applyNumberFormat="1" applyFont="1" applyFill="1" applyBorder="1"/>
    <xf numFmtId="3" fontId="10" fillId="0" borderId="0" xfId="32" applyNumberFormat="1" applyFont="1" applyFill="1" applyBorder="1"/>
    <xf numFmtId="0" fontId="16" fillId="0" borderId="0" xfId="189" applyFont="1" applyFill="1"/>
    <xf numFmtId="3" fontId="16" fillId="0" borderId="0" xfId="32" applyNumberFormat="1" applyFont="1" applyFill="1" applyBorder="1"/>
    <xf numFmtId="3" fontId="15" fillId="0" borderId="0" xfId="32" applyNumberFormat="1" applyFont="1" applyFill="1" applyBorder="1"/>
    <xf numFmtId="3" fontId="19" fillId="0" borderId="0" xfId="32" applyNumberFormat="1" applyFont="1" applyFill="1" applyBorder="1"/>
    <xf numFmtId="3" fontId="19" fillId="0" borderId="0" xfId="32" applyNumberFormat="1" applyFont="1" applyFill="1" applyBorder="1" applyAlignment="1">
      <alignment horizontal="right"/>
    </xf>
    <xf numFmtId="166" fontId="14" fillId="0" borderId="0" xfId="32" applyFont="1" applyFill="1"/>
    <xf numFmtId="0" fontId="10" fillId="0" borderId="0" xfId="189" applyFill="1"/>
    <xf numFmtId="3" fontId="14" fillId="0" borderId="0" xfId="32" applyNumberFormat="1" applyFont="1" applyFill="1" applyBorder="1" applyAlignment="1">
      <alignment vertical="center"/>
    </xf>
    <xf numFmtId="0" fontId="16" fillId="0" borderId="0" xfId="189" applyFont="1" applyFill="1" applyAlignment="1">
      <alignment horizontal="center"/>
    </xf>
    <xf numFmtId="166" fontId="14" fillId="0" borderId="0" xfId="32" applyFont="1" applyFill="1" applyBorder="1"/>
    <xf numFmtId="0" fontId="20" fillId="0" borderId="0" xfId="189" applyFont="1" applyFill="1"/>
    <xf numFmtId="166" fontId="10" fillId="0" borderId="0" xfId="32" applyFont="1" applyFill="1" applyBorder="1"/>
    <xf numFmtId="3" fontId="10" fillId="0" borderId="0" xfId="32" applyNumberFormat="1" applyFont="1" applyFill="1"/>
    <xf numFmtId="3" fontId="10" fillId="0" borderId="16" xfId="32" applyNumberFormat="1" applyFont="1" applyFill="1" applyBorder="1"/>
    <xf numFmtId="0" fontId="10" fillId="0" borderId="0" xfId="189"/>
    <xf numFmtId="169" fontId="14" fillId="0" borderId="0" xfId="32" applyNumberFormat="1" applyFont="1" applyBorder="1"/>
    <xf numFmtId="3" fontId="11" fillId="0" borderId="0" xfId="32" applyNumberFormat="1" applyFont="1" applyBorder="1" applyAlignment="1">
      <alignment horizontal="center"/>
    </xf>
    <xf numFmtId="4" fontId="10" fillId="0" borderId="0" xfId="189" applyNumberFormat="1"/>
    <xf numFmtId="3" fontId="10" fillId="0" borderId="0" xfId="189" applyNumberFormat="1" applyFill="1"/>
    <xf numFmtId="0" fontId="10" fillId="0" borderId="0" xfId="0" applyFont="1" applyFill="1"/>
    <xf numFmtId="3" fontId="10" fillId="0" borderId="0" xfId="0" applyNumberFormat="1" applyFont="1" applyFill="1"/>
    <xf numFmtId="0" fontId="10" fillId="0" borderId="0" xfId="0" applyFont="1" applyFill="1" applyBorder="1"/>
    <xf numFmtId="3" fontId="10" fillId="0" borderId="0" xfId="0" applyNumberFormat="1" applyFont="1" applyFill="1" applyBorder="1"/>
    <xf numFmtId="3" fontId="10" fillId="0" borderId="16" xfId="0" applyNumberFormat="1" applyFont="1" applyFill="1" applyBorder="1"/>
    <xf numFmtId="0" fontId="10" fillId="0" borderId="0" xfId="0" applyFont="1" applyFill="1" applyBorder="1" applyAlignment="1">
      <alignment horizontal="right" vertical="top"/>
    </xf>
    <xf numFmtId="3" fontId="10" fillId="0" borderId="0" xfId="0" applyNumberFormat="1" applyFont="1" applyFill="1" applyBorder="1" applyAlignment="1">
      <alignment horizontal="right" vertical="top" wrapText="1"/>
    </xf>
    <xf numFmtId="3" fontId="10" fillId="0" borderId="16" xfId="0" applyNumberFormat="1" applyFont="1" applyFill="1" applyBorder="1" applyAlignment="1">
      <alignment horizontal="right" vertical="top" wrapText="1"/>
    </xf>
    <xf numFmtId="0" fontId="0" fillId="0" borderId="0" xfId="0" applyBorder="1"/>
    <xf numFmtId="0" fontId="11" fillId="0" borderId="0" xfId="0" applyFont="1"/>
    <xf numFmtId="0" fontId="14" fillId="0" borderId="0" xfId="0" applyFont="1"/>
    <xf numFmtId="0" fontId="14" fillId="0" borderId="0" xfId="0" applyFont="1" applyBorder="1"/>
    <xf numFmtId="0" fontId="13" fillId="0" borderId="0" xfId="0" applyFont="1" applyAlignment="1">
      <alignment horizontal="center"/>
    </xf>
    <xf numFmtId="0" fontId="13" fillId="0" borderId="0" xfId="0" applyFont="1"/>
    <xf numFmtId="3" fontId="11" fillId="0" borderId="0" xfId="0" applyNumberFormat="1" applyFont="1" applyAlignment="1">
      <alignment horizontal="center"/>
    </xf>
    <xf numFmtId="170" fontId="13" fillId="0" borderId="0" xfId="0" applyNumberFormat="1" applyFont="1" applyFill="1"/>
    <xf numFmtId="0" fontId="0" fillId="0" borderId="0" xfId="0" applyFill="1" applyBorder="1"/>
    <xf numFmtId="4" fontId="0" fillId="0" borderId="0" xfId="0" applyNumberFormat="1" applyFill="1" applyBorder="1"/>
    <xf numFmtId="3" fontId="40" fillId="0" borderId="0" xfId="0" applyNumberFormat="1" applyFont="1" applyFill="1" applyBorder="1"/>
    <xf numFmtId="3" fontId="0" fillId="0" borderId="0" xfId="0" applyNumberFormat="1"/>
    <xf numFmtId="0" fontId="40" fillId="0" borderId="0" xfId="0" applyFont="1" applyFill="1" applyBorder="1"/>
    <xf numFmtId="0" fontId="40" fillId="0" borderId="0" xfId="0" applyFont="1" applyBorder="1" applyAlignment="1">
      <alignment horizontal="right"/>
    </xf>
    <xf numFmtId="0" fontId="40" fillId="0" borderId="0" xfId="0" applyFont="1"/>
    <xf numFmtId="0" fontId="40" fillId="0" borderId="0" xfId="0" applyFont="1" applyBorder="1"/>
    <xf numFmtId="3" fontId="0" fillId="0" borderId="0" xfId="0" applyNumberFormat="1" applyFill="1" applyBorder="1"/>
    <xf numFmtId="4" fontId="40" fillId="0" borderId="0" xfId="0" applyNumberFormat="1" applyFont="1" applyBorder="1"/>
    <xf numFmtId="0" fontId="40" fillId="0" borderId="0" xfId="0" applyFont="1" applyFill="1"/>
    <xf numFmtId="3" fontId="40" fillId="0" borderId="0" xfId="0" applyNumberFormat="1" applyFont="1" applyFill="1"/>
    <xf numFmtId="3" fontId="71" fillId="0" borderId="0" xfId="0" applyNumberFormat="1" applyFont="1" applyFill="1"/>
    <xf numFmtId="0" fontId="71" fillId="0" borderId="0" xfId="0" applyFont="1" applyFill="1"/>
    <xf numFmtId="0" fontId="72" fillId="0" borderId="0" xfId="0" applyFont="1"/>
    <xf numFmtId="0" fontId="72" fillId="0" borderId="0" xfId="0" applyFont="1" applyFill="1"/>
    <xf numFmtId="0" fontId="73" fillId="0" borderId="0" xfId="0" applyFont="1" applyFill="1"/>
    <xf numFmtId="0" fontId="73" fillId="0" borderId="0" xfId="0" applyFont="1" applyFill="1" applyBorder="1"/>
    <xf numFmtId="0" fontId="73" fillId="0" borderId="0" xfId="0" applyFont="1" applyFill="1" applyAlignment="1">
      <alignment horizontal="right"/>
    </xf>
    <xf numFmtId="0" fontId="74" fillId="0" borderId="0" xfId="0" applyFont="1" applyFill="1" applyBorder="1"/>
    <xf numFmtId="172" fontId="75" fillId="0" borderId="0" xfId="0" applyNumberFormat="1" applyFont="1" applyFill="1" applyBorder="1"/>
    <xf numFmtId="172" fontId="73" fillId="0" borderId="0" xfId="0" applyNumberFormat="1" applyFont="1" applyFill="1"/>
    <xf numFmtId="173" fontId="73" fillId="0" borderId="0" xfId="0" applyNumberFormat="1" applyFont="1" applyFill="1"/>
    <xf numFmtId="172" fontId="0" fillId="0" borderId="0" xfId="0" applyNumberFormat="1"/>
    <xf numFmtId="169" fontId="10" fillId="0" borderId="0" xfId="32" applyNumberFormat="1" applyFont="1" applyAlignment="1">
      <alignment horizontal="center"/>
    </xf>
    <xf numFmtId="169" fontId="19" fillId="0" borderId="0" xfId="32" applyNumberFormat="1" applyFont="1" applyFill="1" applyAlignment="1">
      <alignment horizontal="center"/>
    </xf>
    <xf numFmtId="3" fontId="11" fillId="0" borderId="0" xfId="32" applyNumberFormat="1" applyFont="1" applyFill="1" applyAlignment="1">
      <alignment horizontal="left"/>
    </xf>
    <xf numFmtId="3" fontId="16" fillId="0" borderId="0" xfId="32" applyNumberFormat="1" applyFont="1" applyFill="1" applyAlignment="1">
      <alignment horizontal="center"/>
    </xf>
    <xf numFmtId="3" fontId="16" fillId="0" borderId="0" xfId="32" applyNumberFormat="1" applyFont="1" applyFill="1" applyAlignment="1">
      <alignment horizontal="left"/>
    </xf>
    <xf numFmtId="169" fontId="0" fillId="0" borderId="0" xfId="32" applyNumberFormat="1" applyFont="1" applyFill="1"/>
    <xf numFmtId="169" fontId="10" fillId="0" borderId="0" xfId="32" applyNumberFormat="1" applyFont="1" applyFill="1" applyAlignment="1">
      <alignment horizontal="center"/>
    </xf>
    <xf numFmtId="169" fontId="10" fillId="0" borderId="0" xfId="32" applyNumberFormat="1" applyFont="1" applyFill="1" applyAlignment="1">
      <alignment horizontal="left"/>
    </xf>
    <xf numFmtId="169" fontId="10" fillId="0" borderId="0" xfId="32" applyNumberFormat="1" applyFont="1" applyFill="1"/>
    <xf numFmtId="166" fontId="10" fillId="0" borderId="0" xfId="32" applyFill="1"/>
    <xf numFmtId="166" fontId="40" fillId="0" borderId="0" xfId="32" applyFont="1" applyFill="1"/>
    <xf numFmtId="0" fontId="19" fillId="0" borderId="0" xfId="32" applyNumberFormat="1" applyFont="1" applyFill="1" applyAlignment="1">
      <alignment horizontal="center"/>
    </xf>
    <xf numFmtId="166" fontId="10" fillId="0" borderId="0" xfId="32" applyFont="1"/>
    <xf numFmtId="175" fontId="0" fillId="0" borderId="0" xfId="32" applyNumberFormat="1" applyFont="1" applyFill="1"/>
    <xf numFmtId="175" fontId="19" fillId="0" borderId="0" xfId="32" applyNumberFormat="1" applyFont="1" applyFill="1" applyAlignment="1">
      <alignment horizontal="center"/>
    </xf>
    <xf numFmtId="175" fontId="0" fillId="0" borderId="0" xfId="32" applyNumberFormat="1" applyFont="1" applyFill="1" applyAlignment="1">
      <alignment horizontal="left"/>
    </xf>
    <xf numFmtId="166" fontId="10" fillId="0" borderId="0" xfId="32" applyFont="1" applyFill="1"/>
    <xf numFmtId="166" fontId="0" fillId="0" borderId="0" xfId="32" applyFont="1" applyFill="1"/>
    <xf numFmtId="166" fontId="15" fillId="0" borderId="0" xfId="32" applyFont="1" applyFill="1"/>
    <xf numFmtId="174" fontId="13" fillId="0" borderId="0" xfId="32" applyNumberFormat="1" applyFont="1" applyFill="1" applyBorder="1"/>
    <xf numFmtId="166" fontId="14" fillId="0" borderId="0" xfId="0" applyNumberFormat="1" applyFont="1" applyFill="1"/>
    <xf numFmtId="0" fontId="13" fillId="0" borderId="0" xfId="0" applyFont="1" applyFill="1" applyAlignment="1">
      <alignment horizontal="center"/>
    </xf>
    <xf numFmtId="0" fontId="11" fillId="0" borderId="0" xfId="198" applyFont="1" applyFill="1"/>
    <xf numFmtId="0" fontId="11" fillId="0" borderId="0" xfId="198" applyFont="1" applyFill="1" applyAlignment="1">
      <alignment horizontal="center"/>
    </xf>
    <xf numFmtId="0" fontId="12" fillId="0" borderId="0" xfId="198" applyFont="1" applyFill="1"/>
    <xf numFmtId="3" fontId="12" fillId="0" borderId="0" xfId="199" applyNumberFormat="1" applyFont="1" applyFill="1" applyBorder="1"/>
    <xf numFmtId="3" fontId="12" fillId="0" borderId="0" xfId="198" applyNumberFormat="1" applyFont="1" applyFill="1"/>
    <xf numFmtId="0" fontId="7" fillId="0" borderId="0" xfId="198"/>
    <xf numFmtId="0" fontId="13" fillId="0" borderId="0" xfId="198" applyFont="1" applyFill="1" applyAlignment="1">
      <alignment horizontal="center"/>
    </xf>
    <xf numFmtId="0" fontId="14" fillId="0" borderId="0" xfId="198" applyFont="1" applyFill="1"/>
    <xf numFmtId="0" fontId="26" fillId="0" borderId="0" xfId="198" applyFont="1" applyFill="1" applyBorder="1" applyAlignment="1">
      <alignment horizontal="center"/>
    </xf>
    <xf numFmtId="3" fontId="14" fillId="0" borderId="0" xfId="199" applyNumberFormat="1" applyFont="1" applyFill="1" applyBorder="1"/>
    <xf numFmtId="3" fontId="14" fillId="0" borderId="0" xfId="198" applyNumberFormat="1" applyFont="1" applyFill="1"/>
    <xf numFmtId="3" fontId="14" fillId="0" borderId="0" xfId="199" applyNumberFormat="1" applyFont="1" applyFill="1" applyBorder="1" applyAlignment="1">
      <alignment horizontal="right"/>
    </xf>
    <xf numFmtId="0" fontId="15" fillId="0" borderId="0" xfId="198" applyFont="1" applyFill="1"/>
    <xf numFmtId="3" fontId="14" fillId="0" borderId="0" xfId="198" applyNumberFormat="1" applyFont="1" applyFill="1" applyAlignment="1">
      <alignment horizontal="right"/>
    </xf>
    <xf numFmtId="170" fontId="14" fillId="0" borderId="0" xfId="198" applyNumberFormat="1" applyFont="1" applyFill="1" applyAlignment="1">
      <alignment horizontal="left"/>
    </xf>
    <xf numFmtId="0" fontId="13" fillId="0" borderId="0" xfId="198" applyFont="1" applyFill="1"/>
    <xf numFmtId="3" fontId="11" fillId="0" borderId="0" xfId="199" applyNumberFormat="1" applyFont="1" applyFill="1" applyBorder="1" applyAlignment="1">
      <alignment horizontal="right"/>
    </xf>
    <xf numFmtId="3" fontId="11" fillId="0" borderId="0" xfId="198" applyNumberFormat="1" applyFont="1" applyFill="1" applyAlignment="1">
      <alignment horizontal="center"/>
    </xf>
    <xf numFmtId="3" fontId="13" fillId="0" borderId="0" xfId="199" applyNumberFormat="1" applyFont="1" applyFill="1" applyBorder="1"/>
    <xf numFmtId="0" fontId="11" fillId="0" borderId="0" xfId="198" applyFont="1" applyFill="1" applyAlignment="1">
      <alignment horizontal="left"/>
    </xf>
    <xf numFmtId="3" fontId="13" fillId="0" borderId="0" xfId="198" applyNumberFormat="1" applyFont="1" applyFill="1"/>
    <xf numFmtId="3" fontId="17" fillId="0" borderId="0" xfId="199" applyNumberFormat="1" applyFont="1" applyFill="1" applyBorder="1"/>
    <xf numFmtId="3" fontId="7" fillId="0" borderId="0" xfId="198" applyNumberFormat="1"/>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16" fillId="0" borderId="0" xfId="198" applyFont="1" applyFill="1"/>
    <xf numFmtId="3" fontId="16" fillId="0" borderId="0" xfId="199" applyNumberFormat="1" applyFont="1" applyFill="1" applyBorder="1"/>
    <xf numFmtId="0" fontId="14" fillId="0" borderId="0" xfId="198" applyFont="1" applyFill="1" applyAlignment="1">
      <alignment horizontal="right"/>
    </xf>
    <xf numFmtId="0" fontId="14" fillId="0" borderId="0" xfId="198" applyFont="1" applyFill="1" applyAlignment="1">
      <alignment horizontal="left"/>
    </xf>
    <xf numFmtId="0" fontId="19" fillId="0" borderId="0" xfId="198" applyFont="1" applyFill="1"/>
    <xf numFmtId="3" fontId="15" fillId="0" borderId="0" xfId="199" applyNumberFormat="1" applyFont="1" applyFill="1" applyBorder="1"/>
    <xf numFmtId="3" fontId="15" fillId="0" borderId="0" xfId="198" applyNumberFormat="1" applyFont="1" applyFill="1"/>
    <xf numFmtId="0" fontId="14" fillId="0" borderId="0" xfId="198" applyFont="1" applyFill="1" applyAlignment="1">
      <alignment horizontal="center"/>
    </xf>
    <xf numFmtId="3" fontId="19" fillId="0" borderId="0" xfId="199" applyNumberFormat="1" applyFont="1" applyFill="1" applyBorder="1"/>
    <xf numFmtId="3" fontId="13" fillId="0" borderId="0" xfId="198" applyNumberFormat="1" applyFont="1" applyFill="1" applyAlignment="1">
      <alignment horizontal="center"/>
    </xf>
    <xf numFmtId="3" fontId="76" fillId="0" borderId="0" xfId="199" applyNumberFormat="1" applyFont="1" applyFill="1" applyBorder="1"/>
    <xf numFmtId="3" fontId="19" fillId="0" borderId="0" xfId="199" applyNumberFormat="1" applyFont="1" applyFill="1" applyBorder="1" applyAlignment="1">
      <alignment horizontal="right"/>
    </xf>
    <xf numFmtId="0" fontId="19" fillId="0" borderId="0" xfId="198" applyFont="1" applyFill="1" applyAlignment="1">
      <alignment horizontal="left"/>
    </xf>
    <xf numFmtId="3" fontId="77" fillId="0" borderId="0" xfId="199" applyNumberFormat="1" applyFont="1" applyFill="1" applyBorder="1" applyAlignment="1">
      <alignment vertical="center"/>
    </xf>
    <xf numFmtId="3" fontId="14" fillId="0" borderId="0" xfId="198" applyNumberFormat="1" applyFont="1" applyFill="1" applyAlignment="1">
      <alignment vertical="center"/>
    </xf>
    <xf numFmtId="3" fontId="77" fillId="0" borderId="0" xfId="199" applyNumberFormat="1" applyFont="1" applyFill="1" applyBorder="1"/>
    <xf numFmtId="3" fontId="78" fillId="0" borderId="0" xfId="199" applyNumberFormat="1" applyFont="1" applyFill="1" applyBorder="1"/>
    <xf numFmtId="3" fontId="79" fillId="0" borderId="0" xfId="198" applyNumberFormat="1" applyFont="1" applyFill="1"/>
    <xf numFmtId="0" fontId="7" fillId="0" borderId="0" xfId="198" applyFill="1"/>
    <xf numFmtId="0" fontId="14" fillId="0" borderId="0" xfId="198" applyFont="1" applyFill="1" applyAlignment="1">
      <alignment vertical="center"/>
    </xf>
    <xf numFmtId="3" fontId="14" fillId="0" borderId="0" xfId="199" applyNumberFormat="1" applyFont="1" applyFill="1" applyBorder="1" applyAlignment="1">
      <alignment vertical="center"/>
    </xf>
    <xf numFmtId="1" fontId="14" fillId="0" borderId="0" xfId="198" applyNumberFormat="1" applyFont="1" applyFill="1" applyAlignment="1">
      <alignment vertical="center"/>
    </xf>
    <xf numFmtId="170" fontId="14" fillId="0" borderId="0" xfId="198" applyNumberFormat="1" applyFont="1" applyFill="1" applyAlignment="1">
      <alignment horizontal="right"/>
    </xf>
    <xf numFmtId="0" fontId="16" fillId="0" borderId="0" xfId="198" applyFont="1" applyFill="1" applyAlignment="1">
      <alignment horizontal="center"/>
    </xf>
    <xf numFmtId="0" fontId="14" fillId="0" borderId="0" xfId="198" applyFont="1" applyFill="1" applyBorder="1"/>
    <xf numFmtId="3" fontId="14" fillId="0" borderId="0" xfId="198" applyNumberFormat="1" applyFont="1" applyFill="1" applyBorder="1"/>
    <xf numFmtId="0" fontId="13" fillId="0" borderId="0" xfId="198" applyFont="1" applyFill="1" applyAlignment="1">
      <alignment horizontal="right"/>
    </xf>
    <xf numFmtId="0" fontId="13" fillId="0" borderId="0" xfId="198" applyFont="1" applyFill="1" applyBorder="1" applyAlignment="1">
      <alignment horizontal="right"/>
    </xf>
    <xf numFmtId="3" fontId="14" fillId="0" borderId="0" xfId="199" applyNumberFormat="1" applyFont="1" applyFill="1"/>
    <xf numFmtId="3" fontId="16" fillId="0" borderId="0" xfId="198" applyNumberFormat="1" applyFont="1" applyFill="1" applyBorder="1"/>
    <xf numFmtId="3" fontId="13" fillId="0" borderId="0" xfId="198" applyNumberFormat="1" applyFont="1" applyFill="1" applyBorder="1"/>
    <xf numFmtId="0" fontId="11" fillId="0" borderId="0" xfId="198" applyFont="1" applyFill="1" applyBorder="1"/>
    <xf numFmtId="3" fontId="16" fillId="0" borderId="0" xfId="198" applyNumberFormat="1" applyFont="1" applyFill="1"/>
    <xf numFmtId="0" fontId="26" fillId="0" borderId="0" xfId="198" applyFont="1" applyFill="1"/>
    <xf numFmtId="0" fontId="16" fillId="0" borderId="0" xfId="198" applyFont="1" applyFill="1" applyAlignment="1">
      <alignment horizontal="left"/>
    </xf>
    <xf numFmtId="3" fontId="77" fillId="0" borderId="0" xfId="199" applyNumberFormat="1" applyFont="1" applyFill="1" applyBorder="1" applyAlignment="1">
      <alignment horizontal="right"/>
    </xf>
    <xf numFmtId="3" fontId="14" fillId="0" borderId="0" xfId="198" applyNumberFormat="1" applyFont="1" applyFill="1" applyBorder="1" applyAlignment="1">
      <alignment horizontal="right"/>
    </xf>
    <xf numFmtId="166" fontId="14" fillId="0" borderId="0" xfId="199" applyFont="1" applyFill="1" applyBorder="1"/>
    <xf numFmtId="0" fontId="20" fillId="0" borderId="0" xfId="198" applyFont="1" applyFill="1"/>
    <xf numFmtId="166" fontId="10" fillId="0" borderId="0" xfId="199" applyFont="1" applyFill="1" applyBorder="1"/>
    <xf numFmtId="3" fontId="10" fillId="0" borderId="0" xfId="198" applyNumberFormat="1" applyFont="1" applyFill="1" applyBorder="1"/>
    <xf numFmtId="0" fontId="27" fillId="0" borderId="0" xfId="198" applyFont="1" applyFill="1"/>
    <xf numFmtId="3" fontId="76" fillId="0" borderId="0" xfId="199" applyNumberFormat="1" applyFont="1" applyFill="1"/>
    <xf numFmtId="3" fontId="10" fillId="0" borderId="0" xfId="199" applyNumberFormat="1" applyFont="1" applyFill="1"/>
    <xf numFmtId="3" fontId="16" fillId="0" borderId="0" xfId="199" applyNumberFormat="1" applyFont="1" applyFill="1"/>
    <xf numFmtId="3" fontId="13" fillId="0" borderId="0" xfId="199" applyNumberFormat="1" applyFont="1" applyFill="1"/>
    <xf numFmtId="3" fontId="77" fillId="0" borderId="0" xfId="199" applyNumberFormat="1" applyFont="1" applyFill="1"/>
    <xf numFmtId="0" fontId="11" fillId="0" borderId="16" xfId="198" applyFont="1" applyFill="1" applyBorder="1"/>
    <xf numFmtId="0" fontId="13" fillId="0" borderId="16" xfId="198" applyFont="1" applyFill="1" applyBorder="1" applyAlignment="1">
      <alignment horizontal="center"/>
    </xf>
    <xf numFmtId="0" fontId="14" fillId="0" borderId="16" xfId="198" applyFont="1" applyFill="1" applyBorder="1"/>
    <xf numFmtId="0" fontId="7" fillId="0" borderId="16" xfId="198" applyFill="1" applyBorder="1"/>
    <xf numFmtId="3" fontId="10" fillId="0" borderId="16" xfId="199" applyNumberFormat="1" applyFont="1" applyFill="1" applyBorder="1"/>
    <xf numFmtId="3" fontId="10" fillId="0" borderId="16" xfId="198"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166" fontId="80" fillId="0" borderId="0" xfId="32" applyFont="1" applyFill="1"/>
    <xf numFmtId="0" fontId="11" fillId="0" borderId="0" xfId="200" applyFont="1" applyFill="1"/>
    <xf numFmtId="0" fontId="11" fillId="0" borderId="0" xfId="200" applyFont="1" applyFill="1" applyAlignment="1">
      <alignment horizontal="center"/>
    </xf>
    <xf numFmtId="0" fontId="12" fillId="0" borderId="0" xfId="200" applyFont="1" applyFill="1"/>
    <xf numFmtId="3" fontId="12" fillId="0" borderId="0" xfId="201" applyNumberFormat="1" applyFont="1" applyFill="1" applyBorder="1"/>
    <xf numFmtId="3" fontId="12" fillId="0" borderId="0" xfId="200" applyNumberFormat="1" applyFont="1" applyFill="1"/>
    <xf numFmtId="0" fontId="6" fillId="0" borderId="0" xfId="200"/>
    <xf numFmtId="0" fontId="13" fillId="0" borderId="0" xfId="200" applyFont="1" applyFill="1" applyAlignment="1">
      <alignment horizontal="center"/>
    </xf>
    <xf numFmtId="0" fontId="14" fillId="0" borderId="0" xfId="200" applyFont="1" applyFill="1"/>
    <xf numFmtId="0" fontId="26" fillId="0" borderId="0" xfId="200" applyFont="1" applyFill="1" applyBorder="1" applyAlignment="1">
      <alignment horizontal="center"/>
    </xf>
    <xf numFmtId="3" fontId="14" fillId="0" borderId="0" xfId="201" applyNumberFormat="1" applyFont="1" applyFill="1" applyBorder="1"/>
    <xf numFmtId="3" fontId="14" fillId="0" borderId="0" xfId="200" applyNumberFormat="1" applyFont="1" applyFill="1"/>
    <xf numFmtId="3" fontId="14" fillId="0" borderId="0" xfId="201" applyNumberFormat="1" applyFont="1" applyFill="1" applyBorder="1" applyAlignment="1">
      <alignment horizontal="right"/>
    </xf>
    <xf numFmtId="0" fontId="15" fillId="0" borderId="0" xfId="200" applyFont="1" applyFill="1"/>
    <xf numFmtId="3" fontId="14" fillId="0" borderId="0" xfId="200" applyNumberFormat="1" applyFont="1" applyFill="1" applyAlignment="1">
      <alignment horizontal="right"/>
    </xf>
    <xf numFmtId="170" fontId="14" fillId="0" borderId="0" xfId="200" applyNumberFormat="1" applyFont="1" applyFill="1" applyAlignment="1">
      <alignment horizontal="left"/>
    </xf>
    <xf numFmtId="0" fontId="13" fillId="0" borderId="0" xfId="200" applyFont="1" applyFill="1"/>
    <xf numFmtId="3" fontId="11" fillId="0" borderId="0" xfId="201" applyNumberFormat="1" applyFont="1" applyFill="1" applyBorder="1" applyAlignment="1">
      <alignment horizontal="right"/>
    </xf>
    <xf numFmtId="3" fontId="11" fillId="0" borderId="0" xfId="200" applyNumberFormat="1" applyFont="1" applyFill="1" applyAlignment="1">
      <alignment horizontal="center"/>
    </xf>
    <xf numFmtId="3" fontId="13" fillId="0" borderId="0" xfId="201" applyNumberFormat="1" applyFont="1" applyFill="1" applyBorder="1"/>
    <xf numFmtId="0" fontId="11" fillId="0" borderId="0" xfId="200" applyFont="1" applyFill="1" applyAlignment="1">
      <alignment horizontal="left"/>
    </xf>
    <xf numFmtId="3" fontId="13" fillId="0" borderId="0" xfId="200" applyNumberFormat="1" applyFont="1" applyFill="1"/>
    <xf numFmtId="3" fontId="17" fillId="0" borderId="0" xfId="201" applyNumberFormat="1" applyFont="1" applyFill="1" applyBorder="1"/>
    <xf numFmtId="3" fontId="6" fillId="0" borderId="0" xfId="200" applyNumberFormat="1"/>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16" fillId="0" borderId="0" xfId="200" applyFont="1" applyFill="1"/>
    <xf numFmtId="3" fontId="16" fillId="0" borderId="0" xfId="201" applyNumberFormat="1" applyFont="1" applyFill="1" applyBorder="1"/>
    <xf numFmtId="0" fontId="14" fillId="0" borderId="0" xfId="200" applyFont="1" applyFill="1" applyAlignment="1">
      <alignment horizontal="right"/>
    </xf>
    <xf numFmtId="0" fontId="14" fillId="0" borderId="0" xfId="200" applyFont="1" applyFill="1" applyAlignment="1">
      <alignment horizontal="left"/>
    </xf>
    <xf numFmtId="0" fontId="19" fillId="0" borderId="0" xfId="200" applyFont="1" applyFill="1"/>
    <xf numFmtId="3" fontId="15" fillId="0" borderId="0" xfId="201" applyNumberFormat="1" applyFont="1" applyFill="1" applyBorder="1"/>
    <xf numFmtId="3" fontId="15" fillId="0" borderId="0" xfId="200" applyNumberFormat="1" applyFont="1" applyFill="1"/>
    <xf numFmtId="0" fontId="14" fillId="0" borderId="0" xfId="200" applyFont="1" applyFill="1" applyAlignment="1">
      <alignment horizontal="center"/>
    </xf>
    <xf numFmtId="3" fontId="19" fillId="0" borderId="0" xfId="201" applyNumberFormat="1" applyFont="1" applyFill="1" applyBorder="1"/>
    <xf numFmtId="3" fontId="13" fillId="0" borderId="0" xfId="200" applyNumberFormat="1" applyFont="1" applyFill="1" applyAlignment="1">
      <alignment horizontal="center"/>
    </xf>
    <xf numFmtId="3" fontId="76" fillId="0" borderId="0" xfId="201" applyNumberFormat="1" applyFont="1" applyFill="1" applyBorder="1"/>
    <xf numFmtId="3" fontId="19" fillId="0" borderId="0" xfId="201" applyNumberFormat="1" applyFont="1" applyFill="1" applyBorder="1" applyAlignment="1">
      <alignment horizontal="right"/>
    </xf>
    <xf numFmtId="0" fontId="19" fillId="0" borderId="0" xfId="200" applyFont="1" applyFill="1" applyAlignment="1">
      <alignment horizontal="left"/>
    </xf>
    <xf numFmtId="3" fontId="77" fillId="0" borderId="0" xfId="201" applyNumberFormat="1" applyFont="1" applyFill="1" applyBorder="1" applyAlignment="1">
      <alignment vertical="center"/>
    </xf>
    <xf numFmtId="3" fontId="14" fillId="0" borderId="0" xfId="200" applyNumberFormat="1" applyFont="1" applyFill="1" applyAlignment="1">
      <alignment vertical="center"/>
    </xf>
    <xf numFmtId="3" fontId="77" fillId="0" borderId="0" xfId="201" applyNumberFormat="1" applyFont="1" applyFill="1" applyBorder="1"/>
    <xf numFmtId="3" fontId="78" fillId="0" borderId="0" xfId="201" applyNumberFormat="1" applyFont="1" applyFill="1" applyBorder="1"/>
    <xf numFmtId="3" fontId="79" fillId="0" borderId="0" xfId="200" applyNumberFormat="1" applyFont="1" applyFill="1"/>
    <xf numFmtId="0" fontId="6" fillId="0" borderId="0" xfId="200" applyFill="1"/>
    <xf numFmtId="0" fontId="14" fillId="0" borderId="0" xfId="200" applyFont="1" applyFill="1" applyAlignment="1">
      <alignment vertical="center"/>
    </xf>
    <xf numFmtId="3" fontId="14" fillId="0" borderId="0" xfId="201" applyNumberFormat="1" applyFont="1" applyFill="1" applyBorder="1" applyAlignment="1">
      <alignment vertical="center"/>
    </xf>
    <xf numFmtId="1" fontId="14" fillId="0" borderId="0" xfId="200" applyNumberFormat="1" applyFont="1" applyFill="1" applyAlignment="1">
      <alignment vertical="center"/>
    </xf>
    <xf numFmtId="170" fontId="14" fillId="0" borderId="0" xfId="200" applyNumberFormat="1" applyFont="1" applyFill="1" applyAlignment="1">
      <alignment horizontal="right"/>
    </xf>
    <xf numFmtId="0" fontId="16" fillId="0" borderId="0" xfId="200" applyFont="1" applyFill="1" applyAlignment="1">
      <alignment horizontal="center"/>
    </xf>
    <xf numFmtId="0" fontId="14" fillId="0" borderId="0" xfId="200" applyFont="1" applyFill="1" applyBorder="1"/>
    <xf numFmtId="3" fontId="14" fillId="0" borderId="0" xfId="200" applyNumberFormat="1" applyFont="1" applyFill="1" applyBorder="1"/>
    <xf numFmtId="0" fontId="13" fillId="0" borderId="0" xfId="200" applyFont="1" applyFill="1" applyAlignment="1">
      <alignment horizontal="right"/>
    </xf>
    <xf numFmtId="0" fontId="13" fillId="0" borderId="0" xfId="200" applyFont="1" applyFill="1" applyBorder="1" applyAlignment="1">
      <alignment horizontal="right"/>
    </xf>
    <xf numFmtId="3" fontId="14" fillId="0" borderId="0" xfId="201" applyNumberFormat="1" applyFont="1" applyFill="1"/>
    <xf numFmtId="3" fontId="16" fillId="0" borderId="0" xfId="200" applyNumberFormat="1" applyFont="1" applyFill="1" applyBorder="1"/>
    <xf numFmtId="3" fontId="13" fillId="0" borderId="0" xfId="200" applyNumberFormat="1" applyFont="1" applyFill="1" applyBorder="1"/>
    <xf numFmtId="0" fontId="11" fillId="0" borderId="0" xfId="200" applyFont="1" applyFill="1" applyBorder="1"/>
    <xf numFmtId="3" fontId="16" fillId="0" borderId="0" xfId="200" applyNumberFormat="1" applyFont="1" applyFill="1"/>
    <xf numFmtId="0" fontId="26" fillId="0" borderId="0" xfId="200" applyFont="1" applyFill="1"/>
    <xf numFmtId="0" fontId="16" fillId="0" borderId="0" xfId="200" applyFont="1" applyFill="1" applyAlignment="1">
      <alignment horizontal="left"/>
    </xf>
    <xf numFmtId="3" fontId="77" fillId="0" borderId="0" xfId="201" applyNumberFormat="1" applyFont="1" applyFill="1" applyBorder="1" applyAlignment="1">
      <alignment horizontal="right"/>
    </xf>
    <xf numFmtId="3" fontId="14" fillId="0" borderId="0" xfId="200" applyNumberFormat="1" applyFont="1" applyFill="1" applyBorder="1" applyAlignment="1">
      <alignment horizontal="right"/>
    </xf>
    <xf numFmtId="166" fontId="14" fillId="0" borderId="0" xfId="201" applyFont="1" applyFill="1" applyBorder="1"/>
    <xf numFmtId="0" fontId="20" fillId="0" borderId="0" xfId="200" applyFont="1" applyFill="1"/>
    <xf numFmtId="166" fontId="10" fillId="0" borderId="0" xfId="201" applyFont="1" applyFill="1" applyBorder="1"/>
    <xf numFmtId="3" fontId="10" fillId="0" borderId="0" xfId="200" applyNumberFormat="1" applyFont="1" applyFill="1" applyBorder="1"/>
    <xf numFmtId="0" fontId="27" fillId="0" borderId="0" xfId="200" applyFont="1" applyFill="1"/>
    <xf numFmtId="3" fontId="76" fillId="0" borderId="0" xfId="201" applyNumberFormat="1" applyFont="1" applyFill="1"/>
    <xf numFmtId="3" fontId="10" fillId="0" borderId="0" xfId="201" applyNumberFormat="1" applyFont="1" applyFill="1"/>
    <xf numFmtId="3" fontId="16" fillId="0" borderId="0" xfId="201" applyNumberFormat="1" applyFont="1" applyFill="1"/>
    <xf numFmtId="3" fontId="13" fillId="0" borderId="0" xfId="201" applyNumberFormat="1" applyFont="1" applyFill="1"/>
    <xf numFmtId="3" fontId="77" fillId="0" borderId="0" xfId="201" applyNumberFormat="1" applyFont="1" applyFill="1"/>
    <xf numFmtId="0" fontId="11" fillId="0" borderId="16" xfId="200" applyFont="1" applyFill="1" applyBorder="1"/>
    <xf numFmtId="0" fontId="13" fillId="0" borderId="16" xfId="200" applyFont="1" applyFill="1" applyBorder="1" applyAlignment="1">
      <alignment horizontal="center"/>
    </xf>
    <xf numFmtId="0" fontId="14" fillId="0" borderId="16" xfId="200" applyFont="1" applyFill="1" applyBorder="1"/>
    <xf numFmtId="0" fontId="6" fillId="0" borderId="16" xfId="200" applyFill="1" applyBorder="1"/>
    <xf numFmtId="3" fontId="10" fillId="0" borderId="16" xfId="201" applyNumberFormat="1" applyFont="1" applyFill="1" applyBorder="1"/>
    <xf numFmtId="3" fontId="10" fillId="0" borderId="16" xfId="200" applyNumberFormat="1" applyFont="1" applyFill="1" applyBorder="1"/>
    <xf numFmtId="0" fontId="21" fillId="0" borderId="0" xfId="189" applyFont="1" applyFill="1"/>
    <xf numFmtId="4" fontId="10" fillId="0" borderId="0" xfId="189" applyNumberFormat="1" applyFill="1"/>
    <xf numFmtId="4" fontId="10" fillId="0" borderId="0" xfId="189" applyNumberFormat="1" applyFill="1" applyAlignment="1">
      <alignment horizontal="left"/>
    </xf>
    <xf numFmtId="0" fontId="22" fillId="0" borderId="0" xfId="189" applyFont="1" applyFill="1" applyAlignment="1">
      <alignment horizontal="left"/>
    </xf>
    <xf numFmtId="0" fontId="10" fillId="0" borderId="0" xfId="189" applyFill="1" applyAlignment="1">
      <alignment horizontal="center"/>
    </xf>
    <xf numFmtId="4" fontId="16" fillId="0" borderId="0" xfId="189" applyNumberFormat="1" applyFont="1" applyFill="1" applyAlignment="1">
      <alignment horizontal="center"/>
    </xf>
    <xf numFmtId="4" fontId="16" fillId="0" borderId="0" xfId="189" applyNumberFormat="1" applyFont="1" applyFill="1" applyAlignment="1">
      <alignment horizontal="left"/>
    </xf>
    <xf numFmtId="17" fontId="16" fillId="0" borderId="0" xfId="189" applyNumberFormat="1" applyFont="1" applyFill="1"/>
    <xf numFmtId="0" fontId="12" fillId="0" borderId="0" xfId="189" applyFont="1" applyFill="1" applyAlignment="1">
      <alignment horizontal="center"/>
    </xf>
    <xf numFmtId="0" fontId="12" fillId="0" borderId="0" xfId="189" applyFont="1" applyFill="1" applyAlignment="1">
      <alignment horizontal="left"/>
    </xf>
    <xf numFmtId="17" fontId="16" fillId="0" borderId="0" xfId="189" quotePrefix="1" applyNumberFormat="1" applyFont="1" applyFill="1"/>
    <xf numFmtId="17" fontId="16" fillId="0" borderId="0" xfId="189" quotePrefix="1" applyNumberFormat="1" applyFont="1" applyFill="1" applyAlignment="1">
      <alignment horizontal="center"/>
    </xf>
    <xf numFmtId="166" fontId="10" fillId="0" borderId="0" xfId="189" applyNumberFormat="1" applyFill="1"/>
    <xf numFmtId="169" fontId="10" fillId="0" borderId="0" xfId="202" applyNumberFormat="1" applyFont="1" applyFill="1" applyAlignment="1">
      <alignment horizontal="center"/>
    </xf>
    <xf numFmtId="17" fontId="16" fillId="0" borderId="0" xfId="189" quotePrefix="1" applyNumberFormat="1" applyFont="1"/>
    <xf numFmtId="169" fontId="10" fillId="0" borderId="0" xfId="202" applyNumberFormat="1" applyFont="1" applyAlignment="1">
      <alignment horizontal="center"/>
    </xf>
    <xf numFmtId="4" fontId="10" fillId="0" borderId="0" xfId="189" applyNumberFormat="1" applyAlignment="1">
      <alignment horizontal="left"/>
    </xf>
    <xf numFmtId="166" fontId="10" fillId="0" borderId="0" xfId="202"/>
    <xf numFmtId="166" fontId="40" fillId="0" borderId="0" xfId="202" applyFont="1"/>
    <xf numFmtId="0" fontId="20" fillId="0" borderId="0" xfId="189" applyFont="1" applyFill="1" applyAlignment="1">
      <alignment horizontal="center"/>
    </xf>
    <xf numFmtId="169" fontId="10" fillId="0" borderId="0" xfId="189" applyNumberFormat="1" applyFill="1"/>
    <xf numFmtId="0" fontId="28" fillId="0" borderId="0" xfId="203" applyFont="1" applyFill="1"/>
    <xf numFmtId="0" fontId="29" fillId="0" borderId="0" xfId="203" applyFont="1" applyFill="1"/>
    <xf numFmtId="0" fontId="23" fillId="0" borderId="0" xfId="203" applyFont="1" applyFill="1"/>
    <xf numFmtId="4" fontId="23" fillId="0" borderId="0" xfId="203" applyNumberFormat="1" applyFont="1" applyFill="1"/>
    <xf numFmtId="166" fontId="23" fillId="0" borderId="0" xfId="202" applyFont="1" applyFill="1"/>
    <xf numFmtId="0" fontId="30" fillId="0" borderId="0" xfId="203" applyFont="1" applyFill="1" applyBorder="1"/>
    <xf numFmtId="0" fontId="31" fillId="0" borderId="0" xfId="203" applyFont="1" applyFill="1" applyBorder="1"/>
    <xf numFmtId="0" fontId="29" fillId="0" borderId="0" xfId="203" applyFont="1" applyFill="1" applyBorder="1"/>
    <xf numFmtId="17" fontId="32" fillId="0" borderId="0" xfId="203" applyNumberFormat="1" applyFont="1" applyFill="1" applyBorder="1"/>
    <xf numFmtId="0" fontId="23" fillId="0" borderId="0" xfId="203" applyFont="1" applyFill="1" applyBorder="1"/>
    <xf numFmtId="0" fontId="28" fillId="0" borderId="0" xfId="203" applyFont="1" applyFill="1" applyBorder="1"/>
    <xf numFmtId="0" fontId="30" fillId="0" borderId="0" xfId="203" applyFont="1" applyFill="1"/>
    <xf numFmtId="17" fontId="23" fillId="0" borderId="0" xfId="203" applyNumberFormat="1" applyFont="1" applyFill="1" applyBorder="1"/>
    <xf numFmtId="4" fontId="23" fillId="0" borderId="0" xfId="202" applyNumberFormat="1" applyFont="1" applyFill="1"/>
    <xf numFmtId="0" fontId="33" fillId="0" borderId="0" xfId="203" applyFont="1" applyFill="1" applyBorder="1"/>
    <xf numFmtId="0" fontId="33" fillId="0" borderId="0" xfId="203" applyFont="1" applyFill="1"/>
    <xf numFmtId="4" fontId="39" fillId="0" borderId="0" xfId="203" applyNumberFormat="1" applyFont="1" applyFill="1" applyAlignment="1">
      <alignment horizontal="center"/>
    </xf>
    <xf numFmtId="0" fontId="34" fillId="0" borderId="0" xfId="203" applyFont="1" applyFill="1"/>
    <xf numFmtId="0" fontId="32" fillId="0" borderId="0" xfId="203" applyFont="1" applyFill="1" applyAlignment="1">
      <alignment horizontal="center"/>
    </xf>
    <xf numFmtId="0" fontId="34" fillId="0" borderId="0" xfId="203" applyFont="1" applyFill="1" applyAlignment="1">
      <alignment horizontal="left"/>
    </xf>
    <xf numFmtId="0" fontId="35" fillId="0" borderId="0" xfId="203" applyFont="1" applyFill="1"/>
    <xf numFmtId="0" fontId="33" fillId="0" borderId="0" xfId="203" applyFont="1" applyFill="1" applyAlignment="1">
      <alignment horizontal="right"/>
    </xf>
    <xf numFmtId="0" fontId="33" fillId="0" borderId="0" xfId="203" applyFont="1" applyFill="1" applyAlignment="1">
      <alignment horizontal="left"/>
    </xf>
    <xf numFmtId="0" fontId="35" fillId="0" borderId="0" xfId="203" applyFont="1" applyFill="1" applyAlignment="1">
      <alignment horizontal="left"/>
    </xf>
    <xf numFmtId="0" fontId="34" fillId="0" borderId="0" xfId="203" applyFont="1" applyFill="1" applyAlignment="1">
      <alignment horizontal="center"/>
    </xf>
    <xf numFmtId="0" fontId="36" fillId="0" borderId="0" xfId="203" applyFont="1" applyFill="1" applyAlignment="1">
      <alignment horizontal="center"/>
    </xf>
    <xf numFmtId="0" fontId="30" fillId="0" borderId="0" xfId="203" applyFont="1" applyFill="1" applyAlignment="1">
      <alignment horizontal="center"/>
    </xf>
    <xf numFmtId="0" fontId="37" fillId="0" borderId="0" xfId="203" applyFont="1" applyFill="1"/>
    <xf numFmtId="0" fontId="38" fillId="0" borderId="0" xfId="203" applyFont="1" applyFill="1"/>
    <xf numFmtId="0" fontId="32" fillId="0" borderId="0" xfId="203" applyFont="1" applyFill="1"/>
    <xf numFmtId="0" fontId="36" fillId="0" borderId="0" xfId="203" applyFont="1" applyFill="1"/>
    <xf numFmtId="4" fontId="32" fillId="0" borderId="0" xfId="203" applyNumberFormat="1" applyFont="1" applyFill="1"/>
    <xf numFmtId="4" fontId="32" fillId="0" borderId="0" xfId="202" applyNumberFormat="1" applyFont="1" applyFill="1"/>
    <xf numFmtId="2" fontId="32" fillId="0" borderId="0" xfId="203" applyNumberFormat="1" applyFont="1" applyFill="1"/>
    <xf numFmtId="2" fontId="32" fillId="0" borderId="0" xfId="202" applyNumberFormat="1" applyFont="1" applyFill="1"/>
    <xf numFmtId="4" fontId="23" fillId="0" borderId="0" xfId="203" applyNumberFormat="1" applyFont="1" applyFill="1" applyBorder="1"/>
    <xf numFmtId="0" fontId="11" fillId="0" borderId="0" xfId="103" applyFont="1"/>
    <xf numFmtId="3" fontId="12" fillId="0" borderId="0" xfId="103" applyNumberFormat="1" applyFont="1" applyFill="1"/>
    <xf numFmtId="0" fontId="11" fillId="0" borderId="0" xfId="103" applyFont="1" applyFill="1"/>
    <xf numFmtId="0" fontId="13" fillId="0" borderId="0" xfId="0" applyFont="1" applyFill="1" applyAlignment="1">
      <alignment horizontal="center"/>
    </xf>
    <xf numFmtId="0" fontId="13" fillId="0" borderId="0" xfId="0" applyFont="1" applyFill="1" applyAlignment="1">
      <alignment horizontal="center"/>
    </xf>
    <xf numFmtId="4" fontId="14" fillId="0" borderId="0" xfId="32" applyNumberFormat="1" applyFont="1" applyFill="1" applyBorder="1"/>
    <xf numFmtId="4" fontId="15" fillId="0" borderId="0" xfId="32" applyNumberFormat="1" applyFont="1" applyFill="1" applyBorder="1"/>
    <xf numFmtId="3" fontId="76" fillId="0" borderId="0" xfId="32" applyNumberFormat="1" applyFont="1" applyFill="1" applyBorder="1"/>
    <xf numFmtId="3" fontId="77" fillId="0" borderId="0" xfId="32" applyNumberFormat="1" applyFont="1" applyFill="1" applyBorder="1" applyAlignment="1">
      <alignment vertical="center"/>
    </xf>
    <xf numFmtId="3" fontId="77" fillId="0" borderId="0" xfId="32" applyNumberFormat="1" applyFont="1" applyFill="1" applyBorder="1"/>
    <xf numFmtId="3" fontId="78" fillId="0" borderId="0" xfId="32" applyNumberFormat="1" applyFont="1" applyFill="1" applyBorder="1"/>
    <xf numFmtId="3" fontId="79" fillId="0" borderId="0" xfId="0" applyNumberFormat="1" applyFont="1" applyFill="1"/>
    <xf numFmtId="3" fontId="81" fillId="0" borderId="0" xfId="32" applyNumberFormat="1" applyFont="1" applyFill="1" applyBorder="1"/>
    <xf numFmtId="3" fontId="81" fillId="0" borderId="0" xfId="0" applyNumberFormat="1" applyFont="1" applyFill="1"/>
    <xf numFmtId="3" fontId="77" fillId="0" borderId="0" xfId="32" applyNumberFormat="1" applyFont="1" applyFill="1" applyBorder="1" applyAlignment="1">
      <alignment horizontal="right"/>
    </xf>
    <xf numFmtId="3" fontId="76" fillId="0" borderId="0" xfId="32" applyNumberFormat="1" applyFont="1" applyFill="1"/>
    <xf numFmtId="3" fontId="77" fillId="0" borderId="0" xfId="32" applyNumberFormat="1" applyFont="1" applyFill="1"/>
    <xf numFmtId="0" fontId="16" fillId="0" borderId="0" xfId="0" applyFont="1"/>
    <xf numFmtId="0" fontId="16" fillId="0" borderId="0" xfId="0" applyFont="1" applyAlignment="1">
      <alignment horizontal="left" wrapText="1"/>
    </xf>
    <xf numFmtId="0" fontId="0" fillId="0" borderId="0" xfId="0" applyAlignment="1">
      <alignment horizontal="left" wrapText="1"/>
    </xf>
    <xf numFmtId="0" fontId="16"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3" fillId="0" borderId="0" xfId="0" applyFont="1" applyFill="1" applyAlignment="1">
      <alignment horizontal="center"/>
    </xf>
    <xf numFmtId="0" fontId="5" fillId="0" borderId="0" xfId="205"/>
    <xf numFmtId="0" fontId="12" fillId="0" borderId="0" xfId="205" applyFont="1" applyFill="1"/>
    <xf numFmtId="0" fontId="14" fillId="0" borderId="0" xfId="205" applyFont="1" applyFill="1"/>
    <xf numFmtId="0" fontId="13" fillId="0" borderId="0" xfId="205" applyFont="1" applyFill="1"/>
    <xf numFmtId="3" fontId="5" fillId="0" borderId="0" xfId="205" applyNumberFormat="1"/>
    <xf numFmtId="0" fontId="10" fillId="0" borderId="0" xfId="205" applyFont="1" applyFill="1"/>
    <xf numFmtId="0" fontId="5" fillId="0" borderId="0" xfId="205" applyFill="1"/>
    <xf numFmtId="0" fontId="15" fillId="0" borderId="0" xfId="205" applyFont="1" applyFill="1"/>
    <xf numFmtId="0" fontId="83" fillId="20" borderId="12" xfId="205" applyFont="1" applyFill="1" applyBorder="1" applyAlignment="1">
      <alignment vertical="center" wrapText="1"/>
    </xf>
    <xf numFmtId="0" fontId="83" fillId="20" borderId="12" xfId="205" applyFont="1" applyFill="1" applyBorder="1" applyAlignment="1">
      <alignment horizontal="center" vertical="center" wrapText="1"/>
    </xf>
    <xf numFmtId="0" fontId="5" fillId="0" borderId="0" xfId="205" applyAlignment="1">
      <alignment vertical="center" wrapText="1"/>
    </xf>
    <xf numFmtId="0" fontId="84" fillId="0" borderId="12" xfId="205" applyFont="1" applyBorder="1" applyAlignment="1">
      <alignment vertical="center" wrapText="1"/>
    </xf>
    <xf numFmtId="0" fontId="5" fillId="0" borderId="12" xfId="205" applyBorder="1" applyAlignment="1">
      <alignment vertical="center" wrapText="1"/>
    </xf>
    <xf numFmtId="0" fontId="5" fillId="0" borderId="12" xfId="205" applyBorder="1" applyAlignment="1">
      <alignment horizontal="center" vertical="center" wrapText="1"/>
    </xf>
    <xf numFmtId="0" fontId="84" fillId="0" borderId="12" xfId="205" applyFont="1" applyBorder="1" applyAlignment="1">
      <alignment horizontal="center" vertical="center" wrapText="1"/>
    </xf>
    <xf numFmtId="0" fontId="84" fillId="0" borderId="0" xfId="205" applyFont="1" applyAlignment="1">
      <alignment vertical="center" wrapText="1"/>
    </xf>
    <xf numFmtId="0" fontId="5" fillId="0" borderId="0" xfId="205" applyAlignment="1">
      <alignment horizontal="center" vertical="center" wrapText="1"/>
    </xf>
    <xf numFmtId="0" fontId="84" fillId="0" borderId="0" xfId="205" applyFont="1" applyAlignment="1"/>
    <xf numFmtId="0" fontId="5" fillId="0" borderId="0" xfId="205" applyAlignment="1">
      <alignment horizontal="center"/>
    </xf>
    <xf numFmtId="0" fontId="85" fillId="20" borderId="12" xfId="205" applyFont="1" applyFill="1" applyBorder="1" applyAlignment="1">
      <alignment horizontal="center" vertical="center" wrapText="1"/>
    </xf>
    <xf numFmtId="0" fontId="86" fillId="0" borderId="12" xfId="205" applyFont="1" applyBorder="1" applyAlignment="1">
      <alignment horizontal="center" vertical="center" wrapText="1"/>
    </xf>
    <xf numFmtId="0" fontId="87" fillId="0" borderId="12" xfId="205" applyFont="1" applyBorder="1" applyAlignment="1">
      <alignment horizontal="center" vertical="center" wrapText="1"/>
    </xf>
    <xf numFmtId="0" fontId="86" fillId="0" borderId="0" xfId="205" applyFont="1" applyAlignment="1">
      <alignment horizontal="center" vertical="center" wrapText="1"/>
    </xf>
    <xf numFmtId="9" fontId="20" fillId="0" borderId="0" xfId="206" applyFont="1" applyAlignment="1">
      <alignment horizontal="center" vertical="center" wrapText="1"/>
    </xf>
    <xf numFmtId="9" fontId="86" fillId="0" borderId="0" xfId="204" applyFont="1" applyAlignment="1">
      <alignment vertical="center" wrapText="1"/>
    </xf>
    <xf numFmtId="176" fontId="14" fillId="0" borderId="0" xfId="32" applyNumberFormat="1" applyFont="1" applyFill="1" applyBorder="1"/>
    <xf numFmtId="0" fontId="11" fillId="0" borderId="0" xfId="103" applyFont="1" applyFill="1" applyAlignment="1">
      <alignment horizontal="center"/>
    </xf>
    <xf numFmtId="0" fontId="12" fillId="0" borderId="0" xfId="103" applyFont="1" applyFill="1"/>
    <xf numFmtId="3" fontId="12" fillId="0" borderId="0" xfId="33" applyNumberFormat="1" applyFont="1" applyFill="1" applyBorder="1"/>
    <xf numFmtId="0" fontId="13" fillId="0" borderId="0" xfId="103" applyFont="1" applyFill="1" applyAlignment="1">
      <alignment horizontal="center"/>
    </xf>
    <xf numFmtId="0" fontId="14" fillId="0" borderId="0" xfId="103" applyFont="1" applyFill="1"/>
    <xf numFmtId="0" fontId="15" fillId="0" borderId="0" xfId="103" applyFont="1" applyFill="1" applyBorder="1" applyAlignment="1">
      <alignment horizontal="center"/>
    </xf>
    <xf numFmtId="3" fontId="14" fillId="0" borderId="0" xfId="33" applyNumberFormat="1" applyFont="1" applyFill="1" applyBorder="1"/>
    <xf numFmtId="3" fontId="14" fillId="0" borderId="0" xfId="103" applyNumberFormat="1" applyFont="1" applyFill="1"/>
    <xf numFmtId="3" fontId="14" fillId="0" borderId="0" xfId="33" applyNumberFormat="1" applyFont="1" applyFill="1" applyBorder="1" applyAlignment="1">
      <alignment horizontal="right"/>
    </xf>
    <xf numFmtId="0" fontId="14" fillId="0" borderId="0" xfId="103" applyFont="1" applyFill="1" applyBorder="1"/>
    <xf numFmtId="3" fontId="14" fillId="0" borderId="0" xfId="103" applyNumberFormat="1" applyFont="1" applyFill="1" applyBorder="1"/>
    <xf numFmtId="0" fontId="14" fillId="0" borderId="0" xfId="103" applyFont="1"/>
    <xf numFmtId="0" fontId="14" fillId="0" borderId="0" xfId="103" applyFont="1" applyBorder="1"/>
    <xf numFmtId="169" fontId="14" fillId="0" borderId="0" xfId="33" applyNumberFormat="1" applyFont="1" applyBorder="1"/>
    <xf numFmtId="0" fontId="13" fillId="0" borderId="0" xfId="103" applyFont="1" applyAlignment="1">
      <alignment horizontal="center"/>
    </xf>
    <xf numFmtId="0" fontId="13" fillId="0" borderId="0" xfId="103" applyFont="1"/>
    <xf numFmtId="3" fontId="11" fillId="0" borderId="0" xfId="33" applyNumberFormat="1" applyFont="1" applyBorder="1" applyAlignment="1">
      <alignment horizontal="center"/>
    </xf>
    <xf numFmtId="3" fontId="11" fillId="0" borderId="0" xfId="103" applyNumberFormat="1" applyFont="1" applyAlignment="1">
      <alignment horizontal="center"/>
    </xf>
    <xf numFmtId="0" fontId="15" fillId="0" borderId="0" xfId="103" applyFont="1" applyFill="1"/>
    <xf numFmtId="170" fontId="13" fillId="0" borderId="0" xfId="103" applyNumberFormat="1" applyFont="1" applyFill="1"/>
    <xf numFmtId="169" fontId="14" fillId="0" borderId="0" xfId="33" applyNumberFormat="1" applyFont="1" applyFill="1" applyBorder="1"/>
    <xf numFmtId="3" fontId="14" fillId="0" borderId="0" xfId="33" applyNumberFormat="1" applyFont="1" applyFill="1"/>
    <xf numFmtId="167" fontId="14" fillId="0" borderId="0" xfId="103" applyNumberFormat="1" applyFont="1" applyFill="1"/>
    <xf numFmtId="3" fontId="13" fillId="0" borderId="0" xfId="33" applyNumberFormat="1" applyFont="1" applyFill="1"/>
    <xf numFmtId="3" fontId="16" fillId="0" borderId="0" xfId="33" applyNumberFormat="1" applyFont="1" applyFill="1"/>
    <xf numFmtId="3" fontId="13" fillId="0" borderId="0" xfId="33" applyNumberFormat="1" applyFont="1" applyFill="1" applyBorder="1"/>
    <xf numFmtId="0" fontId="65" fillId="0" borderId="0" xfId="103"/>
    <xf numFmtId="0" fontId="65" fillId="0" borderId="0" xfId="103" applyAlignment="1">
      <alignment horizontal="center"/>
    </xf>
    <xf numFmtId="0" fontId="14" fillId="0" borderId="0" xfId="103" applyFont="1" applyFill="1" applyAlignment="1">
      <alignment horizontal="right"/>
    </xf>
    <xf numFmtId="0" fontId="65" fillId="0" borderId="0" xfId="103" applyFill="1"/>
    <xf numFmtId="175" fontId="14" fillId="0" borderId="0" xfId="33" applyNumberFormat="1" applyFont="1" applyFill="1" applyBorder="1"/>
    <xf numFmtId="3" fontId="40" fillId="0" borderId="0" xfId="103" applyNumberFormat="1" applyFont="1" applyFill="1"/>
    <xf numFmtId="0" fontId="14" fillId="0" borderId="0" xfId="103" applyFont="1" applyFill="1" applyAlignment="1">
      <alignment horizontal="center"/>
    </xf>
    <xf numFmtId="3" fontId="71" fillId="0" borderId="0" xfId="103" applyNumberFormat="1" applyFont="1" applyFill="1"/>
    <xf numFmtId="0" fontId="73" fillId="0" borderId="0" xfId="103" applyFont="1" applyFill="1"/>
    <xf numFmtId="0" fontId="65" fillId="0" borderId="0" xfId="103" applyBorder="1"/>
    <xf numFmtId="0" fontId="73" fillId="0" borderId="0" xfId="103" applyFont="1" applyFill="1" applyBorder="1"/>
    <xf numFmtId="0" fontId="74" fillId="0" borderId="0" xfId="103" applyFont="1" applyFill="1" applyBorder="1"/>
    <xf numFmtId="3" fontId="65" fillId="0" borderId="0" xfId="103" applyNumberFormat="1"/>
    <xf numFmtId="0" fontId="13" fillId="0" borderId="0" xfId="0" applyFont="1" applyFill="1" applyAlignment="1">
      <alignment horizontal="center"/>
    </xf>
    <xf numFmtId="0" fontId="13" fillId="0" borderId="0" xfId="0" applyFont="1" applyFill="1" applyAlignment="1">
      <alignment horizontal="center"/>
    </xf>
    <xf numFmtId="175" fontId="10" fillId="0" borderId="0" xfId="32" applyNumberFormat="1" applyFill="1"/>
    <xf numFmtId="0" fontId="13" fillId="0" borderId="0" xfId="0" applyFont="1" applyFill="1" applyAlignment="1">
      <alignment horizontal="center"/>
    </xf>
    <xf numFmtId="169" fontId="10" fillId="0" borderId="0" xfId="32" applyNumberFormat="1" applyFont="1" applyFill="1" applyBorder="1"/>
    <xf numFmtId="169" fontId="0" fillId="0" borderId="0" xfId="32" applyNumberFormat="1" applyFont="1"/>
    <xf numFmtId="0" fontId="4" fillId="0" borderId="0" xfId="0" applyFont="1"/>
    <xf numFmtId="0" fontId="12" fillId="0" borderId="0" xfId="103" applyFont="1" applyFill="1" applyBorder="1"/>
    <xf numFmtId="0" fontId="65" fillId="0" borderId="0" xfId="103" applyFill="1" applyBorder="1"/>
    <xf numFmtId="3" fontId="65" fillId="0" borderId="0" xfId="103" applyNumberFormat="1" applyFill="1" applyBorder="1"/>
    <xf numFmtId="0" fontId="40" fillId="0" borderId="0" xfId="103" applyFont="1"/>
    <xf numFmtId="4" fontId="65" fillId="0" borderId="0" xfId="103" applyNumberFormat="1"/>
    <xf numFmtId="175" fontId="81" fillId="0" borderId="0" xfId="33" applyNumberFormat="1" applyFont="1" applyFill="1" applyBorder="1"/>
    <xf numFmtId="3" fontId="89" fillId="0" borderId="0" xfId="33" applyNumberFormat="1" applyFont="1" applyFill="1" applyBorder="1"/>
    <xf numFmtId="0" fontId="71" fillId="0" borderId="0" xfId="103" applyFont="1" applyFill="1"/>
    <xf numFmtId="0" fontId="72" fillId="0" borderId="0" xfId="103" applyFont="1"/>
    <xf numFmtId="0" fontId="72" fillId="0" borderId="0" xfId="103" applyFont="1" applyFill="1"/>
    <xf numFmtId="172" fontId="75" fillId="0" borderId="0" xfId="103"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6" fillId="0" borderId="0" xfId="189" quotePrefix="1" applyFont="1" applyFill="1"/>
    <xf numFmtId="175"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0" fillId="0" borderId="0" xfId="55613" applyFont="1"/>
    <xf numFmtId="0" fontId="21" fillId="0" borderId="0" xfId="55613" applyFont="1"/>
    <xf numFmtId="3" fontId="10" fillId="0" borderId="0" xfId="55613" applyNumberFormat="1" applyFont="1"/>
    <xf numFmtId="17" fontId="16" fillId="0" borderId="0" xfId="55613" applyNumberFormat="1" applyFont="1"/>
    <xf numFmtId="3" fontId="10" fillId="0" borderId="0" xfId="55613" applyNumberFormat="1" applyFont="1" applyFill="1"/>
    <xf numFmtId="0" fontId="12" fillId="0" borderId="0" xfId="55613" applyFont="1"/>
    <xf numFmtId="3" fontId="16" fillId="0" borderId="0" xfId="55613" applyNumberFormat="1" applyFont="1" applyFill="1" applyAlignment="1" applyProtection="1">
      <alignment horizontal="right"/>
      <protection locked="0"/>
    </xf>
    <xf numFmtId="3" fontId="16" fillId="0" borderId="0" xfId="55613" applyNumberFormat="1" applyFont="1" applyFill="1" applyAlignment="1">
      <alignment horizontal="right"/>
    </xf>
    <xf numFmtId="3" fontId="10" fillId="0" borderId="0" xfId="55613" applyNumberFormat="1" applyFont="1" applyFill="1" applyAlignment="1">
      <alignment horizontal="right"/>
    </xf>
    <xf numFmtId="3" fontId="10" fillId="0" borderId="0" xfId="55613" applyNumberFormat="1" applyFont="1" applyFill="1" applyAlignment="1" applyProtection="1">
      <alignment horizontal="right"/>
      <protection locked="0"/>
    </xf>
    <xf numFmtId="3" fontId="11" fillId="0" borderId="0" xfId="55613" applyNumberFormat="1" applyFont="1" applyFill="1" applyAlignment="1">
      <alignment horizontal="right"/>
    </xf>
    <xf numFmtId="0" fontId="10" fillId="0" borderId="0" xfId="55613" applyFont="1" applyFill="1"/>
    <xf numFmtId="3" fontId="16" fillId="0" borderId="0" xfId="55613" applyNumberFormat="1" applyFont="1" applyFill="1" applyAlignment="1">
      <alignment horizontal="center"/>
    </xf>
    <xf numFmtId="0" fontId="23" fillId="0" borderId="0" xfId="55613" applyFont="1"/>
    <xf numFmtId="0" fontId="0" fillId="0" borderId="0" xfId="0" applyAlignment="1">
      <alignment horizontal="center"/>
    </xf>
    <xf numFmtId="166" fontId="0" fillId="0" borderId="0" xfId="32" applyFont="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6" fontId="14" fillId="0" borderId="0" xfId="32" applyNumberFormat="1" applyFont="1" applyFill="1" applyBorder="1"/>
    <xf numFmtId="166" fontId="10" fillId="0" borderId="0" xfId="32" applyNumberFormat="1" applyFont="1" applyFill="1" applyBorder="1"/>
    <xf numFmtId="0" fontId="14" fillId="0" borderId="0" xfId="32"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3" fontId="20" fillId="0" borderId="0" xfId="55613"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 fontId="16" fillId="0" borderId="0" xfId="189" quotePrefix="1" applyNumberFormat="1" applyFont="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 fontId="14" fillId="0" borderId="0" xfId="32" applyNumberFormat="1" applyFont="1" applyFill="1" applyBorder="1" applyAlignment="1">
      <alignment vertical="center"/>
    </xf>
    <xf numFmtId="0" fontId="11" fillId="0" borderId="0" xfId="55613" applyFont="1"/>
    <xf numFmtId="0" fontId="11" fillId="0" borderId="0" xfId="55613"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95" fillId="0" borderId="0" xfId="55613" applyFont="1" applyAlignment="1">
      <alignment vertical="center"/>
    </xf>
    <xf numFmtId="0" fontId="95" fillId="0" borderId="0" xfId="55613" applyFont="1" applyFill="1" applyAlignment="1">
      <alignment vertical="center"/>
    </xf>
    <xf numFmtId="3" fontId="16" fillId="0" borderId="0" xfId="55613" applyNumberFormat="1" applyFont="1" applyFill="1" applyAlignment="1">
      <alignment vertical="center"/>
    </xf>
    <xf numFmtId="3" fontId="16" fillId="0" borderId="0" xfId="55613" applyNumberFormat="1" applyFont="1" applyFill="1" applyAlignment="1"/>
    <xf numFmtId="170" fontId="16" fillId="0" borderId="0" xfId="55613" applyNumberFormat="1" applyFont="1" applyFill="1" applyAlignment="1">
      <alignment horizontal="center"/>
    </xf>
    <xf numFmtId="0" fontId="16" fillId="0" borderId="0" xfId="55613" applyFont="1"/>
    <xf numFmtId="169" fontId="84" fillId="0" borderId="0" xfId="0" applyNumberFormat="1" applyFont="1" applyFill="1"/>
    <xf numFmtId="0" fontId="20" fillId="0" borderId="0" xfId="55613" applyFont="1"/>
    <xf numFmtId="0" fontId="25" fillId="0" borderId="0" xfId="55613" applyFont="1" applyFill="1"/>
    <xf numFmtId="0" fontId="24" fillId="0" borderId="0" xfId="55613" applyFont="1" applyFill="1"/>
    <xf numFmtId="0" fontId="20" fillId="0" borderId="0" xfId="55613" applyFont="1" applyFill="1"/>
    <xf numFmtId="169" fontId="0" fillId="0" borderId="0" xfId="0" applyNumberFormat="1" applyFill="1"/>
    <xf numFmtId="0" fontId="0" fillId="0" borderId="16" xfId="0" applyBorder="1"/>
    <xf numFmtId="166" fontId="0" fillId="0" borderId="0" xfId="0" applyNumberFormat="1" applyFill="1"/>
    <xf numFmtId="0" fontId="13" fillId="0" borderId="0" xfId="0" applyFont="1" applyFill="1" applyAlignment="1">
      <alignment horizontal="center"/>
    </xf>
    <xf numFmtId="169" fontId="84" fillId="0" borderId="0" xfId="32" applyNumberFormat="1" applyFont="1" applyFill="1"/>
    <xf numFmtId="169" fontId="1" fillId="0" borderId="0" xfId="32" applyNumberFormat="1" applyFont="1" applyFill="1"/>
    <xf numFmtId="169" fontId="16" fillId="0" borderId="0" xfId="55613" applyNumberFormat="1" applyFont="1" applyFill="1" applyAlignment="1">
      <alignment horizontal="right"/>
    </xf>
    <xf numFmtId="169" fontId="10" fillId="0" borderId="0" xfId="55613" applyNumberFormat="1" applyFont="1" applyFill="1" applyAlignment="1">
      <alignment horizontal="right"/>
    </xf>
    <xf numFmtId="0" fontId="13" fillId="0" borderId="0" xfId="0" applyFont="1" applyFill="1" applyAlignment="1">
      <alignment horizontal="center"/>
    </xf>
    <xf numFmtId="0" fontId="10" fillId="0" borderId="0" xfId="55613" applyFont="1" applyBorder="1"/>
    <xf numFmtId="3" fontId="16" fillId="0" borderId="0" xfId="55613" applyNumberFormat="1" applyFont="1" applyFill="1" applyBorder="1" applyAlignment="1">
      <alignment vertical="center"/>
    </xf>
    <xf numFmtId="170" fontId="16" fillId="0" borderId="0" xfId="55613" applyNumberFormat="1" applyFont="1" applyFill="1" applyBorder="1" applyAlignment="1">
      <alignment horizontal="center"/>
    </xf>
    <xf numFmtId="169" fontId="84" fillId="0" borderId="0" xfId="30843" applyNumberFormat="1" applyFont="1" applyFill="1" applyBorder="1"/>
    <xf numFmtId="166" fontId="84" fillId="0" borderId="0" xfId="30843" applyFont="1" applyFill="1" applyBorder="1"/>
    <xf numFmtId="0" fontId="12" fillId="0" borderId="0" xfId="55613" applyFont="1" applyBorder="1"/>
    <xf numFmtId="3" fontId="16" fillId="0" borderId="0" xfId="55613" applyNumberFormat="1" applyFont="1" applyFill="1" applyBorder="1" applyAlignment="1">
      <alignment horizontal="right"/>
    </xf>
    <xf numFmtId="166" fontId="16" fillId="0" borderId="0" xfId="30843" applyFont="1" applyFill="1" applyBorder="1" applyAlignment="1">
      <alignment horizontal="right"/>
    </xf>
    <xf numFmtId="3" fontId="10" fillId="0" borderId="0" xfId="55613" applyNumberFormat="1" applyFont="1" applyFill="1" applyBorder="1"/>
    <xf numFmtId="166" fontId="10" fillId="0" borderId="0" xfId="30843" applyFont="1" applyFill="1" applyBorder="1"/>
    <xf numFmtId="3" fontId="10" fillId="0" borderId="0" xfId="55613" applyNumberFormat="1" applyFont="1" applyFill="1" applyBorder="1" applyAlignment="1">
      <alignment horizontal="right"/>
    </xf>
    <xf numFmtId="166" fontId="10" fillId="0" borderId="0" xfId="30843" applyFont="1" applyFill="1" applyBorder="1" applyAlignment="1">
      <alignment horizontal="right"/>
    </xf>
    <xf numFmtId="3" fontId="16" fillId="0" borderId="0" xfId="55613" applyNumberFormat="1" applyFont="1" applyFill="1" applyBorder="1" applyAlignment="1" applyProtection="1">
      <alignment horizontal="right"/>
      <protection locked="0"/>
    </xf>
    <xf numFmtId="166" fontId="16" fillId="0" borderId="0" xfId="30843" applyFont="1" applyFill="1" applyBorder="1" applyAlignment="1" applyProtection="1">
      <alignment horizontal="right"/>
      <protection locked="0"/>
    </xf>
    <xf numFmtId="3" fontId="11" fillId="0" borderId="0" xfId="55613" applyNumberFormat="1" applyFont="1" applyFill="1" applyBorder="1" applyAlignment="1">
      <alignment horizontal="right"/>
    </xf>
    <xf numFmtId="166" fontId="11" fillId="0" borderId="0" xfId="30843" applyFont="1" applyFill="1" applyBorder="1" applyAlignment="1">
      <alignment horizontal="right"/>
    </xf>
    <xf numFmtId="3" fontId="10" fillId="0" borderId="0" xfId="55613" applyNumberFormat="1" applyFont="1" applyFill="1" applyBorder="1" applyAlignment="1" applyProtection="1">
      <alignment horizontal="right"/>
      <protection locked="0"/>
    </xf>
    <xf numFmtId="166" fontId="10" fillId="0" borderId="0" xfId="30843" applyFont="1" applyFill="1" applyBorder="1" applyAlignment="1" applyProtection="1">
      <alignment horizontal="right"/>
      <protection locked="0"/>
    </xf>
    <xf numFmtId="0" fontId="10" fillId="0" borderId="0" xfId="55613" applyFont="1" applyFill="1" applyBorder="1"/>
    <xf numFmtId="0" fontId="0" fillId="0" borderId="0" xfId="0" applyFont="1" applyBorder="1"/>
    <xf numFmtId="0" fontId="0" fillId="0" borderId="0" xfId="0" applyFont="1" applyFill="1" applyBorder="1"/>
    <xf numFmtId="0" fontId="96" fillId="0" borderId="0" xfId="55613" applyFont="1" applyFill="1" applyBorder="1" applyAlignment="1">
      <alignment vertical="center"/>
    </xf>
    <xf numFmtId="0" fontId="10" fillId="0" borderId="0" xfId="0" applyFont="1" applyBorder="1"/>
    <xf numFmtId="166" fontId="10" fillId="0" borderId="0" xfId="0" applyNumberFormat="1" applyFont="1" applyBorder="1"/>
    <xf numFmtId="169" fontId="10" fillId="0" borderId="0" xfId="30843" applyNumberFormat="1" applyFont="1" applyFill="1" applyBorder="1"/>
    <xf numFmtId="169" fontId="10" fillId="0" borderId="0" xfId="0" applyNumberFormat="1" applyFont="1" applyFill="1" applyBorder="1"/>
    <xf numFmtId="1" fontId="10" fillId="0" borderId="0" xfId="55613" applyNumberFormat="1" applyFont="1" applyFill="1" applyAlignment="1">
      <alignment horizontal="righ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7" fontId="14" fillId="0" borderId="0" xfId="0" applyNumberFormat="1" applyFont="1" applyFill="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9" fontId="81" fillId="0" borderId="0" xfId="0" applyNumberFormat="1" applyFont="1" applyFill="1"/>
    <xf numFmtId="174" fontId="14" fillId="0" borderId="0" xfId="32" applyNumberFormat="1" applyFont="1" applyFill="1" applyBorder="1"/>
    <xf numFmtId="169" fontId="97" fillId="0" borderId="0" xfId="0" applyNumberFormat="1" applyFont="1" applyFill="1"/>
    <xf numFmtId="178" fontId="14" fillId="0" borderId="0" xfId="32" applyNumberFormat="1" applyFont="1" applyFill="1" applyBorder="1"/>
    <xf numFmtId="169" fontId="89" fillId="0" borderId="0" xfId="0" applyNumberFormat="1" applyFont="1" applyFill="1"/>
    <xf numFmtId="169" fontId="81" fillId="0" borderId="0" xfId="32" applyNumberFormat="1" applyFont="1" applyFill="1"/>
    <xf numFmtId="179" fontId="13" fillId="0" borderId="0" xfId="32"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180"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43" fontId="10" fillId="0" borderId="0" xfId="189" applyNumberFormat="1" applyFill="1"/>
    <xf numFmtId="0" fontId="5" fillId="0" borderId="19" xfId="205" applyBorder="1" applyAlignment="1">
      <alignment vertical="center" wrapText="1"/>
    </xf>
    <xf numFmtId="0" fontId="5" fillId="0" borderId="20" xfId="205" applyBorder="1" applyAlignment="1">
      <alignment vertical="center" wrapText="1"/>
    </xf>
    <xf numFmtId="0" fontId="5" fillId="0" borderId="21" xfId="205" applyBorder="1" applyAlignment="1">
      <alignment vertical="center" wrapText="1"/>
    </xf>
    <xf numFmtId="0" fontId="13" fillId="0" borderId="0" xfId="0" applyFont="1" applyFill="1" applyAlignment="1">
      <alignment horizontal="center"/>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762">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1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11.xml"/><Relationship Id="rId16" Type="http://schemas.openxmlformats.org/officeDocument/2006/relationships/worksheet" Target="worksheets/sheet16.xml"/><Relationship Id="rId107" Type="http://schemas.openxmlformats.org/officeDocument/2006/relationships/externalLink" Target="externalLinks/externalLink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xml"/><Relationship Id="rId123"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4.xml"/><Relationship Id="rId113" Type="http://schemas.openxmlformats.org/officeDocument/2006/relationships/externalLink" Target="externalLinks/externalLink12.xml"/><Relationship Id="rId118" Type="http://schemas.openxmlformats.org/officeDocument/2006/relationships/externalLink" Target="externalLinks/externalLink17.xml"/><Relationship Id="rId12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2.xml"/><Relationship Id="rId108" Type="http://schemas.openxmlformats.org/officeDocument/2006/relationships/externalLink" Target="externalLinks/externalLink7.xml"/><Relationship Id="rId116" Type="http://schemas.openxmlformats.org/officeDocument/2006/relationships/externalLink" Target="externalLinks/externalLink15.xml"/><Relationship Id="rId124"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5.xml"/><Relationship Id="rId114" Type="http://schemas.openxmlformats.org/officeDocument/2006/relationships/externalLink" Target="externalLinks/externalLink13.xml"/><Relationship Id="rId119" Type="http://schemas.openxmlformats.org/officeDocument/2006/relationships/externalLink" Target="externalLinks/externalLink1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8.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3.xml"/><Relationship Id="rId120" Type="http://schemas.openxmlformats.org/officeDocument/2006/relationships/theme" Target="theme/theme1.xml"/><Relationship Id="rId125"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9.xml"/><Relationship Id="rId115" Type="http://schemas.openxmlformats.org/officeDocument/2006/relationships/externalLink" Target="externalLinks/externalLink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2.5" x14ac:dyDescent="0.25"/>
  <cols>
    <col min="1" max="2" width="40.6328125" style="396" customWidth="1"/>
    <col min="3" max="5" width="20.6328125" style="398" customWidth="1"/>
  </cols>
  <sheetData>
    <row r="1" spans="1:5" s="394" customFormat="1" ht="13" x14ac:dyDescent="0.3">
      <c r="A1" s="395" t="s">
        <v>363</v>
      </c>
      <c r="B1" s="395" t="s">
        <v>364</v>
      </c>
      <c r="C1" s="397" t="s">
        <v>365</v>
      </c>
      <c r="D1" s="397" t="s">
        <v>366</v>
      </c>
      <c r="E1" s="397" t="s">
        <v>367</v>
      </c>
    </row>
    <row r="2" spans="1:5" x14ac:dyDescent="0.25">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08984375" defaultRowHeight="14.5" x14ac:dyDescent="0.35"/>
  <cols>
    <col min="1" max="1" width="9.36328125" style="418" bestFit="1" customWidth="1"/>
    <col min="2" max="2" width="23" style="401" bestFit="1" customWidth="1"/>
    <col min="3" max="3" width="11" style="419" customWidth="1"/>
    <col min="4" max="4" width="10.08984375" style="419" customWidth="1"/>
    <col min="5" max="5" width="30.08984375" style="401" customWidth="1"/>
    <col min="6" max="6" width="12.08984375" style="401" customWidth="1"/>
    <col min="7" max="7" width="10.08984375" style="419" customWidth="1"/>
    <col min="8" max="9" width="13.6328125" style="419" customWidth="1"/>
    <col min="10" max="10" width="6" style="401" bestFit="1" customWidth="1"/>
    <col min="11" max="16384" width="9.08984375" style="401"/>
  </cols>
  <sheetData>
    <row r="2" spans="1:13" ht="58" x14ac:dyDescent="0.35">
      <c r="A2" s="409" t="s">
        <v>376</v>
      </c>
      <c r="B2" s="409" t="s">
        <v>377</v>
      </c>
      <c r="C2" s="410" t="s">
        <v>378</v>
      </c>
      <c r="D2" s="410" t="s">
        <v>379</v>
      </c>
      <c r="E2" s="409" t="s">
        <v>380</v>
      </c>
      <c r="F2" s="410" t="s">
        <v>381</v>
      </c>
      <c r="G2" s="410" t="s">
        <v>382</v>
      </c>
      <c r="H2" s="420" t="s">
        <v>383</v>
      </c>
      <c r="I2" s="420" t="s">
        <v>384</v>
      </c>
      <c r="J2" s="411"/>
      <c r="K2" s="411"/>
      <c r="L2" s="411"/>
      <c r="M2" s="411"/>
    </row>
    <row r="3" spans="1:13" x14ac:dyDescent="0.35">
      <c r="A3" s="412" t="s">
        <v>385</v>
      </c>
      <c r="B3" s="413" t="s">
        <v>386</v>
      </c>
      <c r="C3" s="414">
        <v>1</v>
      </c>
      <c r="D3" s="414">
        <v>1</v>
      </c>
      <c r="E3" s="413" t="s">
        <v>387</v>
      </c>
      <c r="F3" s="414">
        <v>1</v>
      </c>
      <c r="G3" s="414">
        <v>1</v>
      </c>
      <c r="H3" s="421">
        <f>F3-C3</f>
        <v>0</v>
      </c>
      <c r="I3" s="421">
        <f>H3</f>
        <v>0</v>
      </c>
      <c r="J3" s="425">
        <f t="shared" ref="J3:J8" si="0">I3/$D$8</f>
        <v>0</v>
      </c>
      <c r="K3" s="411"/>
      <c r="L3" s="411"/>
      <c r="M3" s="411"/>
    </row>
    <row r="4" spans="1:13" ht="72.5" x14ac:dyDescent="0.35">
      <c r="A4" s="412" t="s">
        <v>388</v>
      </c>
      <c r="B4" s="413" t="s">
        <v>389</v>
      </c>
      <c r="C4" s="414">
        <v>4</v>
      </c>
      <c r="D4" s="414">
        <v>4</v>
      </c>
      <c r="E4" s="413" t="s">
        <v>392</v>
      </c>
      <c r="F4" s="414">
        <v>1</v>
      </c>
      <c r="G4" s="414">
        <v>1</v>
      </c>
      <c r="H4" s="421">
        <f>F4-C4</f>
        <v>-3</v>
      </c>
      <c r="I4" s="421">
        <f>H4</f>
        <v>-3</v>
      </c>
      <c r="J4" s="425">
        <f t="shared" si="0"/>
        <v>-1.9736842105263157E-2</v>
      </c>
      <c r="K4" s="411"/>
      <c r="L4" s="411"/>
      <c r="M4" s="411"/>
    </row>
    <row r="5" spans="1:13" ht="58" x14ac:dyDescent="0.35">
      <c r="A5" s="412" t="s">
        <v>390</v>
      </c>
      <c r="B5" s="413" t="s">
        <v>391</v>
      </c>
      <c r="C5" s="414">
        <v>36</v>
      </c>
      <c r="D5" s="414">
        <f>C5</f>
        <v>36</v>
      </c>
      <c r="E5" s="413" t="s">
        <v>392</v>
      </c>
      <c r="F5" s="414">
        <v>2</v>
      </c>
      <c r="G5" s="414">
        <v>2</v>
      </c>
      <c r="H5" s="421">
        <f>F5-C5</f>
        <v>-34</v>
      </c>
      <c r="I5" s="421">
        <f>H5</f>
        <v>-34</v>
      </c>
      <c r="J5" s="425">
        <f t="shared" si="0"/>
        <v>-0.22368421052631579</v>
      </c>
      <c r="K5" s="411"/>
      <c r="L5" s="411"/>
      <c r="M5" s="411"/>
    </row>
    <row r="6" spans="1:13" ht="72.5" x14ac:dyDescent="0.35">
      <c r="A6" s="412" t="s">
        <v>393</v>
      </c>
      <c r="B6" s="413" t="s">
        <v>394</v>
      </c>
      <c r="C6" s="414">
        <v>5</v>
      </c>
      <c r="D6" s="414">
        <f>C6*21</f>
        <v>105</v>
      </c>
      <c r="E6" s="413" t="s">
        <v>398</v>
      </c>
      <c r="F6" s="414">
        <v>2</v>
      </c>
      <c r="G6" s="414">
        <f>F6*21</f>
        <v>42</v>
      </c>
      <c r="H6" s="421">
        <f>F6-C6</f>
        <v>-3</v>
      </c>
      <c r="I6" s="421">
        <f>H6*21</f>
        <v>-63</v>
      </c>
      <c r="J6" s="425">
        <f t="shared" si="0"/>
        <v>-0.41447368421052633</v>
      </c>
      <c r="K6" s="411"/>
      <c r="L6" s="411"/>
      <c r="M6" s="411"/>
    </row>
    <row r="7" spans="1:13" ht="43.5" x14ac:dyDescent="0.35">
      <c r="A7" s="412" t="s">
        <v>395</v>
      </c>
      <c r="B7" s="413" t="s">
        <v>396</v>
      </c>
      <c r="C7" s="414">
        <v>1</v>
      </c>
      <c r="D7" s="414">
        <f>C7*6</f>
        <v>6</v>
      </c>
      <c r="E7" s="413" t="s">
        <v>387</v>
      </c>
      <c r="F7" s="414">
        <v>1</v>
      </c>
      <c r="G7" s="414">
        <f>F7*6</f>
        <v>6</v>
      </c>
      <c r="H7" s="421">
        <f>F7-C7</f>
        <v>0</v>
      </c>
      <c r="I7" s="421">
        <f>H7</f>
        <v>0</v>
      </c>
      <c r="J7" s="425">
        <f t="shared" si="0"/>
        <v>0</v>
      </c>
      <c r="K7" s="411"/>
      <c r="L7" s="411"/>
      <c r="M7" s="411"/>
    </row>
    <row r="8" spans="1:13" x14ac:dyDescent="0.35">
      <c r="A8" s="412"/>
      <c r="B8" s="413"/>
      <c r="C8" s="415"/>
      <c r="D8" s="415">
        <f>SUM(D3:D7)</f>
        <v>152</v>
      </c>
      <c r="E8" s="413"/>
      <c r="F8" s="414"/>
      <c r="G8" s="415">
        <f>SUM(G3:G7)</f>
        <v>52</v>
      </c>
      <c r="H8" s="422"/>
      <c r="I8" s="422">
        <f>SUM(I3:I7)</f>
        <v>-100</v>
      </c>
      <c r="J8" s="425">
        <f t="shared" si="0"/>
        <v>-0.65789473684210531</v>
      </c>
      <c r="K8" s="411"/>
      <c r="L8" s="411"/>
      <c r="M8" s="411"/>
    </row>
    <row r="9" spans="1:13" x14ac:dyDescent="0.35">
      <c r="A9" s="416"/>
      <c r="B9" s="411"/>
      <c r="C9" s="417"/>
      <c r="D9" s="417"/>
      <c r="E9" s="411"/>
      <c r="F9" s="417"/>
      <c r="G9" s="417"/>
      <c r="H9" s="423"/>
      <c r="I9" s="424">
        <f>I8/D8</f>
        <v>-0.65789473684210531</v>
      </c>
      <c r="J9" s="411"/>
      <c r="K9" s="411"/>
      <c r="L9" s="411"/>
      <c r="M9" s="411"/>
    </row>
    <row r="10" spans="1:13" ht="60" customHeight="1" x14ac:dyDescent="0.35">
      <c r="A10" s="622" t="s">
        <v>397</v>
      </c>
      <c r="B10" s="623"/>
      <c r="C10" s="623"/>
      <c r="D10" s="623"/>
      <c r="E10" s="623"/>
      <c r="F10" s="623"/>
      <c r="G10" s="623"/>
      <c r="H10" s="623"/>
      <c r="I10" s="624"/>
      <c r="J10" s="411"/>
      <c r="K10" s="411"/>
      <c r="L10" s="411"/>
      <c r="M10" s="411"/>
    </row>
    <row r="11" spans="1:13" x14ac:dyDescent="0.35">
      <c r="A11" s="411"/>
      <c r="B11" s="411"/>
      <c r="C11" s="411"/>
      <c r="D11" s="411"/>
      <c r="E11" s="411"/>
      <c r="F11" s="411"/>
      <c r="G11" s="411"/>
      <c r="H11" s="411"/>
      <c r="I11" s="411"/>
      <c r="J11" s="411"/>
      <c r="K11" s="411"/>
      <c r="L11" s="411"/>
      <c r="M11" s="411"/>
    </row>
    <row r="12" spans="1:13" x14ac:dyDescent="0.35">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S53"/>
  <sheetViews>
    <sheetView showGridLines="0" tabSelected="1" view="pageBreakPreview" zoomScale="90" zoomScaleNormal="80" zoomScaleSheetLayoutView="90" workbookViewId="0">
      <selection activeCell="A49" sqref="A49"/>
    </sheetView>
  </sheetViews>
  <sheetFormatPr defaultColWidth="9.08984375" defaultRowHeight="12.5" x14ac:dyDescent="0.25"/>
  <cols>
    <col min="1" max="1" width="2.90625" style="496" customWidth="1"/>
    <col min="3" max="3" width="5.453125" customWidth="1"/>
    <col min="4" max="4" width="34.6328125" customWidth="1"/>
    <col min="5" max="5" width="17.453125" style="99" customWidth="1"/>
    <col min="6" max="6" width="15" style="99" customWidth="1"/>
    <col min="7" max="7" width="13.54296875" style="99" customWidth="1"/>
    <col min="8" max="8" width="13.36328125" style="99" customWidth="1"/>
    <col min="9" max="9" width="9" style="99" customWidth="1"/>
    <col min="10" max="10" width="15.453125" style="99" bestFit="1" customWidth="1"/>
    <col min="11" max="11" width="10.36328125" style="99" customWidth="1"/>
    <col min="12" max="12" width="6.90625" style="99" customWidth="1"/>
    <col min="13" max="13" width="26.90625" style="99" customWidth="1"/>
    <col min="14" max="14" width="19" style="590" bestFit="1" customWidth="1"/>
    <col min="15" max="15" width="15" style="587" bestFit="1" customWidth="1"/>
    <col min="16" max="16" width="7.54296875" style="587" bestFit="1" customWidth="1"/>
    <col min="17" max="17" width="14" style="587" customWidth="1"/>
    <col min="18" max="18" width="7.08984375" style="587" bestFit="1" customWidth="1"/>
    <col min="19" max="19" width="15.453125" style="587" bestFit="1" customWidth="1"/>
    <col min="20" max="20" width="7.08984375" style="587" bestFit="1" customWidth="1"/>
    <col min="21" max="21" width="15.08984375" style="587" customWidth="1"/>
    <col min="22" max="22" width="9.08984375" style="587"/>
    <col min="23" max="23" width="12.6328125" style="587" customWidth="1"/>
    <col min="24" max="24" width="16.6328125" style="587" bestFit="1" customWidth="1"/>
    <col min="25" max="25" width="20.08984375" style="587" bestFit="1" customWidth="1"/>
    <col min="26" max="27" width="12.6328125" style="588" customWidth="1"/>
    <col min="28" max="28" width="18" style="587" bestFit="1" customWidth="1"/>
    <col min="29" max="29" width="14.08984375" style="587" customWidth="1"/>
    <col min="30" max="30" width="11.36328125" style="587" customWidth="1"/>
    <col min="31" max="31" width="15.08984375" style="587" bestFit="1" customWidth="1"/>
    <col min="32" max="32" width="6.90625" style="587" customWidth="1"/>
    <col min="33" max="33" width="5.36328125" style="587" customWidth="1"/>
    <col min="34" max="34" width="20.36328125" style="587" bestFit="1" customWidth="1"/>
    <col min="35" max="35" width="11.453125" style="587" customWidth="1"/>
    <col min="36" max="36" width="12.6328125" style="587" customWidth="1"/>
    <col min="37" max="37" width="14" style="587" customWidth="1"/>
    <col min="38" max="38" width="7.90625" style="587" customWidth="1"/>
    <col min="39" max="39" width="17.90625" style="587" customWidth="1"/>
    <col min="40" max="40" width="9.36328125" style="587" customWidth="1"/>
    <col min="41" max="46" width="15.08984375" style="587" customWidth="1"/>
    <col min="47" max="47" width="20.36328125" style="587" bestFit="1" customWidth="1"/>
    <col min="48" max="48" width="46.453125" style="587" bestFit="1" customWidth="1"/>
    <col min="49" max="49" width="5.54296875" style="587" bestFit="1" customWidth="1"/>
    <col min="50" max="50" width="19.08984375" style="587" bestFit="1" customWidth="1"/>
    <col min="51" max="71" width="9" style="587" customWidth="1"/>
    <col min="72" max="16384" width="9.08984375" style="568"/>
  </cols>
  <sheetData>
    <row r="1" spans="1:71" ht="15" customHeight="1" x14ac:dyDescent="0.25">
      <c r="B1" s="548"/>
      <c r="C1" s="548"/>
      <c r="D1" s="548"/>
      <c r="E1" s="28"/>
      <c r="F1" s="28"/>
      <c r="G1" s="28"/>
      <c r="H1" s="28"/>
      <c r="I1" s="28"/>
      <c r="J1" s="28"/>
      <c r="K1" s="28"/>
      <c r="L1"/>
      <c r="M1"/>
      <c r="O1" s="590"/>
      <c r="P1" s="590"/>
      <c r="Q1" s="590"/>
      <c r="R1" s="590"/>
      <c r="S1" s="590"/>
      <c r="T1" s="590"/>
      <c r="U1" s="590"/>
      <c r="V1" s="590"/>
      <c r="W1" s="590"/>
      <c r="X1" s="590"/>
      <c r="Y1" s="590"/>
      <c r="Z1" s="99"/>
      <c r="AA1" s="99"/>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row>
    <row r="2" spans="1:71" ht="18" customHeight="1" x14ac:dyDescent="0.4">
      <c r="B2" s="497" t="s">
        <v>95</v>
      </c>
      <c r="C2" s="548"/>
      <c r="D2" s="548"/>
      <c r="E2" s="549"/>
      <c r="F2" s="549"/>
      <c r="G2" s="549"/>
      <c r="H2" s="549"/>
      <c r="I2" s="549"/>
      <c r="J2" s="549"/>
      <c r="K2" s="549"/>
      <c r="L2" s="549"/>
      <c r="M2" s="549"/>
      <c r="O2" s="590"/>
      <c r="P2" s="590"/>
      <c r="Q2" s="590"/>
      <c r="R2" s="590"/>
      <c r="S2" s="590"/>
      <c r="T2" s="590"/>
      <c r="U2" s="590"/>
      <c r="V2" s="590"/>
      <c r="W2" s="590"/>
      <c r="X2" s="590"/>
      <c r="Y2" s="590"/>
      <c r="Z2" s="589"/>
      <c r="AA2" s="589"/>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row>
    <row r="3" spans="1:71" ht="31.5" customHeight="1" x14ac:dyDescent="0.4">
      <c r="B3" s="497" t="s">
        <v>96</v>
      </c>
      <c r="C3" s="548"/>
      <c r="D3" s="548"/>
      <c r="E3" s="549"/>
      <c r="F3" s="549"/>
      <c r="G3" s="549"/>
      <c r="H3" s="549"/>
      <c r="I3" s="549"/>
      <c r="J3" s="549"/>
      <c r="K3" s="549"/>
      <c r="L3" s="549"/>
      <c r="M3" s="549"/>
      <c r="O3" s="590"/>
      <c r="P3" s="590"/>
      <c r="Q3" s="590"/>
      <c r="R3" s="590"/>
      <c r="S3" s="590"/>
      <c r="T3" s="590"/>
      <c r="U3" s="590"/>
      <c r="V3" s="590"/>
      <c r="W3" s="590"/>
      <c r="X3" s="590"/>
      <c r="Y3" s="590"/>
      <c r="Z3" s="589"/>
      <c r="AA3" s="589"/>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row>
    <row r="4" spans="1:71" x14ac:dyDescent="0.25">
      <c r="E4" s="28"/>
      <c r="F4" s="28"/>
      <c r="G4" s="28"/>
      <c r="H4" s="28"/>
      <c r="I4" s="28"/>
      <c r="J4" s="28"/>
      <c r="K4" s="28"/>
      <c r="L4" s="28"/>
      <c r="M4" s="28"/>
      <c r="O4" s="590"/>
      <c r="P4" s="590"/>
      <c r="Q4" s="590"/>
      <c r="R4" s="590"/>
      <c r="S4" s="590"/>
      <c r="T4" s="590"/>
      <c r="U4" s="590"/>
      <c r="V4" s="590"/>
      <c r="W4" s="590"/>
      <c r="X4" s="590"/>
      <c r="Y4" s="590"/>
      <c r="Z4" s="99"/>
      <c r="AA4" s="99"/>
      <c r="AB4" s="590"/>
      <c r="AC4" s="590"/>
      <c r="AD4" s="590"/>
      <c r="AE4" s="590"/>
      <c r="AF4" s="590"/>
      <c r="AG4" s="590"/>
      <c r="AH4" s="590"/>
      <c r="AI4" s="590"/>
      <c r="AJ4" s="590"/>
      <c r="AK4" s="590"/>
      <c r="AL4" s="590"/>
      <c r="AM4" s="590"/>
      <c r="AN4" s="590"/>
      <c r="AO4" s="590"/>
      <c r="AP4" s="590"/>
      <c r="AQ4" s="590"/>
      <c r="AR4" s="590"/>
      <c r="AS4" s="590"/>
      <c r="AT4" s="590"/>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0"/>
    </row>
    <row r="5" spans="1:71" ht="13" x14ac:dyDescent="0.3">
      <c r="B5" s="498"/>
      <c r="C5" s="498"/>
      <c r="D5" s="498"/>
      <c r="E5" s="496"/>
      <c r="F5" s="550" t="s">
        <v>2</v>
      </c>
      <c r="G5" s="550"/>
      <c r="H5" s="508"/>
      <c r="I5" s="526"/>
      <c r="J5" s="551" t="s">
        <v>3</v>
      </c>
      <c r="K5" s="551"/>
      <c r="L5" s="551"/>
      <c r="M5" s="551"/>
      <c r="O5" s="590"/>
      <c r="P5" s="590"/>
      <c r="Q5" s="590"/>
      <c r="R5" s="590"/>
      <c r="S5" s="590"/>
      <c r="T5" s="590"/>
      <c r="U5" s="590"/>
      <c r="V5" s="590"/>
      <c r="W5" s="590"/>
      <c r="X5" s="590"/>
      <c r="Y5" s="590"/>
      <c r="Z5" s="569"/>
      <c r="AA5" s="569"/>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row>
    <row r="6" spans="1:71" ht="6.75" customHeight="1" x14ac:dyDescent="0.25">
      <c r="E6" s="28"/>
      <c r="F6" s="28"/>
      <c r="G6" s="28"/>
      <c r="H6" s="28"/>
      <c r="I6" s="28"/>
      <c r="J6" s="28"/>
      <c r="K6" s="28"/>
      <c r="L6" s="28"/>
      <c r="M6" s="28"/>
      <c r="O6" s="590"/>
      <c r="P6" s="590"/>
      <c r="Q6" s="590"/>
      <c r="R6" s="590"/>
      <c r="S6" s="590"/>
      <c r="T6" s="590"/>
      <c r="U6" s="590"/>
      <c r="V6" s="590"/>
      <c r="W6" s="590"/>
      <c r="X6" s="590"/>
      <c r="Y6" s="590"/>
      <c r="Z6" s="99"/>
      <c r="AA6" s="99"/>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0"/>
      <c r="BR6" s="590"/>
      <c r="BS6" s="590"/>
    </row>
    <row r="7" spans="1:71" x14ac:dyDescent="0.25">
      <c r="B7" s="496" t="s">
        <v>70</v>
      </c>
      <c r="C7" s="496"/>
      <c r="D7" s="496"/>
      <c r="E7" s="28"/>
      <c r="F7" s="28"/>
      <c r="G7" s="28"/>
      <c r="H7" s="28"/>
      <c r="I7" s="28"/>
      <c r="J7" s="28"/>
      <c r="K7" s="28"/>
      <c r="L7" s="28"/>
      <c r="M7" s="28"/>
      <c r="O7" s="590"/>
      <c r="P7" s="590"/>
      <c r="Q7" s="590"/>
      <c r="R7" s="590"/>
      <c r="S7" s="590"/>
      <c r="T7" s="590"/>
      <c r="U7" s="590"/>
      <c r="V7" s="590"/>
      <c r="W7" s="590"/>
      <c r="X7" s="590"/>
      <c r="Y7" s="590"/>
      <c r="Z7" s="99"/>
      <c r="AA7" s="99"/>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row>
    <row r="8" spans="1:71" ht="13" x14ac:dyDescent="0.3">
      <c r="B8" s="496"/>
      <c r="C8" s="499"/>
      <c r="D8" s="496"/>
      <c r="E8" s="552">
        <v>44440</v>
      </c>
      <c r="F8" s="28"/>
      <c r="G8" s="552">
        <v>44470</v>
      </c>
      <c r="H8" s="28"/>
      <c r="I8" s="552">
        <v>44440</v>
      </c>
      <c r="J8" s="28"/>
      <c r="K8" s="552">
        <v>44470</v>
      </c>
      <c r="L8" s="552"/>
      <c r="M8" s="552"/>
      <c r="O8" s="590"/>
      <c r="P8" s="590"/>
      <c r="Q8" s="590"/>
      <c r="R8" s="590"/>
      <c r="S8" s="590"/>
      <c r="T8" s="590"/>
      <c r="U8" s="590"/>
      <c r="V8" s="590"/>
      <c r="W8" s="590"/>
      <c r="X8" s="590"/>
      <c r="Y8" s="590"/>
      <c r="Z8" s="570"/>
      <c r="AA8" s="570"/>
      <c r="AB8" s="590"/>
      <c r="AC8" s="590"/>
      <c r="AD8" s="590"/>
      <c r="AE8" s="590"/>
      <c r="AF8" s="590"/>
      <c r="AG8" s="590"/>
      <c r="AH8" s="590"/>
      <c r="AI8" s="590"/>
      <c r="AJ8" s="590"/>
      <c r="AK8" s="590"/>
      <c r="AL8" s="590"/>
      <c r="AM8" s="590"/>
      <c r="AN8" s="590"/>
      <c r="AO8" s="590"/>
      <c r="AP8" s="590"/>
      <c r="AQ8" s="590"/>
      <c r="AR8" s="590"/>
      <c r="AS8" s="590"/>
      <c r="AT8" s="590"/>
      <c r="AU8" s="590"/>
      <c r="AV8" s="590"/>
      <c r="AW8" s="590"/>
      <c r="AX8" s="590"/>
      <c r="AY8" s="590"/>
      <c r="AZ8" s="590"/>
      <c r="BA8" s="590"/>
      <c r="BB8" s="590"/>
      <c r="BC8" s="590"/>
      <c r="BD8" s="590"/>
      <c r="BE8" s="590"/>
      <c r="BF8" s="590"/>
      <c r="BG8" s="590"/>
      <c r="BH8" s="590"/>
      <c r="BI8" s="590"/>
      <c r="BJ8" s="590"/>
      <c r="BK8" s="590"/>
      <c r="BL8" s="590"/>
      <c r="BM8" s="590"/>
      <c r="BN8" s="590"/>
      <c r="BO8" s="590"/>
      <c r="BP8" s="590"/>
      <c r="BQ8" s="590"/>
      <c r="BR8" s="590"/>
      <c r="BS8" s="590"/>
    </row>
    <row r="9" spans="1:71" ht="22.5" customHeight="1" x14ac:dyDescent="0.25">
      <c r="B9" s="496"/>
      <c r="C9" s="496"/>
      <c r="D9" s="496"/>
      <c r="E9" s="28"/>
      <c r="F9" s="28"/>
      <c r="G9" s="28"/>
      <c r="H9" s="28"/>
      <c r="I9" s="28"/>
      <c r="J9" s="28"/>
      <c r="K9" s="28"/>
      <c r="L9" s="28"/>
      <c r="M9" s="28"/>
      <c r="O9" s="590"/>
      <c r="P9" s="590"/>
      <c r="Q9" s="590"/>
      <c r="R9" s="590"/>
      <c r="S9" s="590"/>
      <c r="T9" s="590"/>
      <c r="U9" s="590"/>
      <c r="V9" s="590"/>
      <c r="W9" s="590"/>
      <c r="X9" s="590"/>
      <c r="Y9" s="590"/>
      <c r="Z9" s="99"/>
      <c r="AA9" s="99"/>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0"/>
      <c r="BD9" s="590"/>
      <c r="BE9" s="590"/>
      <c r="BF9" s="590"/>
      <c r="BG9" s="590"/>
      <c r="BH9" s="590"/>
      <c r="BI9" s="590"/>
      <c r="BJ9" s="590"/>
      <c r="BK9" s="590"/>
      <c r="BL9" s="590"/>
      <c r="BM9" s="590"/>
      <c r="BN9" s="590"/>
      <c r="BO9" s="590"/>
      <c r="BP9" s="590"/>
      <c r="BQ9" s="590"/>
      <c r="BR9" s="590"/>
      <c r="BS9" s="590"/>
    </row>
    <row r="10" spans="1:71" s="573" customFormat="1" ht="17.5" x14ac:dyDescent="0.35">
      <c r="A10" s="501"/>
      <c r="B10" s="540" t="s">
        <v>438</v>
      </c>
      <c r="C10" s="501"/>
      <c r="D10" s="501"/>
      <c r="E10" s="503">
        <v>202168.67809817556</v>
      </c>
      <c r="F10" s="563"/>
      <c r="G10" s="563">
        <v>200923.27355949211</v>
      </c>
      <c r="H10" s="563"/>
      <c r="I10" s="503">
        <v>27773.949078389684</v>
      </c>
      <c r="J10" s="563"/>
      <c r="K10" s="563">
        <v>30227.88068259279</v>
      </c>
      <c r="L10" s="563"/>
      <c r="M10" s="563"/>
      <c r="N10" s="590"/>
      <c r="O10" s="590"/>
      <c r="P10" s="590"/>
      <c r="Q10" s="590"/>
      <c r="R10" s="590"/>
      <c r="S10" s="590"/>
      <c r="T10" s="590"/>
      <c r="U10" s="590"/>
      <c r="V10" s="590"/>
      <c r="W10" s="590"/>
      <c r="X10" s="590"/>
      <c r="Y10" s="591"/>
      <c r="Z10" s="571"/>
      <c r="AA10" s="572"/>
      <c r="AB10" s="591"/>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row>
    <row r="11" spans="1:71" ht="13" x14ac:dyDescent="0.3">
      <c r="B11" s="553"/>
      <c r="C11" s="496"/>
      <c r="D11" s="496"/>
      <c r="E11" s="503"/>
      <c r="F11" s="142"/>
      <c r="G11" s="142"/>
      <c r="H11" s="142"/>
      <c r="I11" s="503"/>
      <c r="J11" s="142"/>
      <c r="K11" s="142"/>
      <c r="L11" s="28"/>
      <c r="M11" s="28"/>
      <c r="O11" s="590"/>
      <c r="P11" s="590"/>
      <c r="Q11" s="590"/>
      <c r="R11" s="590"/>
      <c r="S11" s="590"/>
      <c r="T11" s="590"/>
      <c r="U11" s="590"/>
      <c r="V11" s="590"/>
      <c r="W11" s="590"/>
      <c r="X11" s="590"/>
      <c r="Y11" s="590"/>
      <c r="Z11" s="592"/>
      <c r="AA11" s="577"/>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0"/>
      <c r="AY11" s="590"/>
      <c r="AZ11" s="590"/>
      <c r="BA11" s="590"/>
      <c r="BB11" s="590"/>
      <c r="BC11" s="590"/>
      <c r="BD11" s="590"/>
      <c r="BE11" s="590"/>
      <c r="BF11" s="590"/>
      <c r="BG11" s="590"/>
      <c r="BH11" s="590"/>
      <c r="BI11" s="590"/>
      <c r="BJ11" s="590"/>
      <c r="BK11" s="590"/>
      <c r="BL11" s="590"/>
      <c r="BM11" s="590"/>
      <c r="BN11" s="590"/>
      <c r="BO11" s="590"/>
      <c r="BP11" s="590"/>
      <c r="BQ11" s="590"/>
      <c r="BR11" s="590"/>
      <c r="BS11" s="590"/>
    </row>
    <row r="12" spans="1:71" ht="13" x14ac:dyDescent="0.3">
      <c r="B12" s="553"/>
      <c r="C12" s="496"/>
      <c r="D12" s="496"/>
      <c r="E12" s="503"/>
      <c r="F12" s="142"/>
      <c r="G12" s="142"/>
      <c r="H12" s="142"/>
      <c r="I12" s="503"/>
      <c r="J12" s="142"/>
      <c r="K12" s="142"/>
      <c r="L12" s="28"/>
      <c r="M12" s="28"/>
      <c r="O12" s="590"/>
      <c r="P12" s="590"/>
      <c r="Q12" s="590"/>
      <c r="R12" s="590"/>
      <c r="S12" s="590"/>
      <c r="T12" s="590"/>
      <c r="U12" s="590"/>
      <c r="V12" s="590"/>
      <c r="W12" s="590"/>
      <c r="X12" s="590"/>
      <c r="Y12" s="590"/>
      <c r="Z12" s="592"/>
      <c r="AA12" s="577"/>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row>
    <row r="13" spans="1:71" ht="13" x14ac:dyDescent="0.3">
      <c r="B13" s="553"/>
      <c r="C13" s="496"/>
      <c r="D13" s="496"/>
      <c r="E13" s="503"/>
      <c r="F13" s="142"/>
      <c r="G13" s="142"/>
      <c r="H13" s="142"/>
      <c r="I13" s="503"/>
      <c r="J13" s="142"/>
      <c r="K13" s="142"/>
      <c r="L13" s="28"/>
      <c r="M13" s="28"/>
      <c r="O13" s="590"/>
      <c r="P13" s="590"/>
      <c r="Q13" s="590"/>
      <c r="R13" s="590"/>
      <c r="S13" s="590"/>
      <c r="T13" s="590"/>
      <c r="U13" s="590"/>
      <c r="V13" s="590"/>
      <c r="W13" s="590"/>
      <c r="X13" s="590"/>
      <c r="Y13" s="590"/>
      <c r="Z13" s="592"/>
      <c r="AA13" s="577"/>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90"/>
      <c r="BC13" s="590"/>
      <c r="BD13" s="590"/>
      <c r="BE13" s="590"/>
      <c r="BF13" s="590"/>
      <c r="BG13" s="590"/>
      <c r="BH13" s="590"/>
      <c r="BI13" s="590"/>
      <c r="BJ13" s="590"/>
      <c r="BK13" s="590"/>
      <c r="BL13" s="590"/>
      <c r="BM13" s="590"/>
      <c r="BN13" s="590"/>
      <c r="BO13" s="590"/>
      <c r="BP13" s="590"/>
      <c r="BQ13" s="590"/>
      <c r="BR13" s="590"/>
      <c r="BS13" s="590"/>
    </row>
    <row r="14" spans="1:71" ht="13" x14ac:dyDescent="0.3">
      <c r="B14" s="553"/>
      <c r="C14" s="496"/>
      <c r="D14" s="496"/>
      <c r="E14" s="503"/>
      <c r="F14" s="142"/>
      <c r="G14" s="142"/>
      <c r="H14" s="142"/>
      <c r="I14" s="503"/>
      <c r="J14" s="142"/>
      <c r="K14" s="142"/>
      <c r="L14" s="28"/>
      <c r="M14" s="28"/>
      <c r="O14" s="590"/>
      <c r="P14" s="590"/>
      <c r="Q14" s="590"/>
      <c r="R14" s="590"/>
      <c r="S14" s="590"/>
      <c r="T14" s="590"/>
      <c r="U14" s="590"/>
      <c r="V14" s="590"/>
      <c r="W14" s="590"/>
      <c r="X14" s="590"/>
      <c r="Y14" s="590"/>
      <c r="Z14" s="592"/>
      <c r="AA14" s="577"/>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0"/>
      <c r="AY14" s="590"/>
      <c r="AZ14" s="590"/>
      <c r="BA14" s="590"/>
      <c r="BB14" s="590"/>
      <c r="BC14" s="590"/>
      <c r="BD14" s="590"/>
      <c r="BE14" s="590"/>
      <c r="BF14" s="590"/>
      <c r="BG14" s="590"/>
      <c r="BH14" s="590"/>
      <c r="BI14" s="590"/>
      <c r="BJ14" s="590"/>
      <c r="BK14" s="590"/>
      <c r="BL14" s="590"/>
      <c r="BM14" s="590"/>
      <c r="BN14" s="590"/>
      <c r="BO14" s="590"/>
      <c r="BP14" s="590"/>
      <c r="BQ14" s="590"/>
      <c r="BR14" s="590"/>
      <c r="BS14" s="590"/>
    </row>
    <row r="15" spans="1:71" s="573" customFormat="1" ht="15.5" x14ac:dyDescent="0.35">
      <c r="A15" s="501"/>
      <c r="B15" s="540" t="s">
        <v>72</v>
      </c>
      <c r="C15" s="501"/>
      <c r="D15" s="501"/>
      <c r="E15" s="503">
        <v>-111849.61022098006</v>
      </c>
      <c r="F15" s="563"/>
      <c r="G15" s="503">
        <v>-110704.14869065376</v>
      </c>
      <c r="H15" s="563"/>
      <c r="I15" s="503">
        <v>-27772.429461522606</v>
      </c>
      <c r="J15" s="563"/>
      <c r="K15" s="503">
        <v>-30234.592221797895</v>
      </c>
      <c r="L15" s="554"/>
      <c r="M15" s="554"/>
      <c r="N15" s="590"/>
      <c r="O15" s="590"/>
      <c r="P15" s="590"/>
      <c r="Q15" s="590"/>
      <c r="R15" s="590"/>
      <c r="S15" s="590"/>
      <c r="T15" s="590"/>
      <c r="U15" s="590"/>
      <c r="V15" s="590"/>
      <c r="W15" s="590"/>
      <c r="X15" s="590"/>
      <c r="Y15" s="591"/>
      <c r="Z15" s="574"/>
      <c r="AA15" s="575"/>
      <c r="AB15" s="591"/>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row>
    <row r="16" spans="1:71" ht="13" x14ac:dyDescent="0.3">
      <c r="B16" s="496"/>
      <c r="C16" s="496"/>
      <c r="D16" s="496"/>
      <c r="E16" s="503"/>
      <c r="F16" s="142"/>
      <c r="G16" s="500"/>
      <c r="H16" s="142"/>
      <c r="I16" s="503"/>
      <c r="J16" s="142"/>
      <c r="K16" s="500"/>
      <c r="L16" s="28"/>
      <c r="M16" s="28"/>
      <c r="O16" s="590"/>
      <c r="P16" s="590"/>
      <c r="Q16" s="590"/>
      <c r="R16" s="590"/>
      <c r="S16" s="590"/>
      <c r="T16" s="590"/>
      <c r="U16" s="590"/>
      <c r="V16" s="590"/>
      <c r="W16" s="590"/>
      <c r="X16" s="590"/>
      <c r="Y16" s="591"/>
      <c r="Z16" s="576"/>
      <c r="AA16" s="577"/>
      <c r="AB16" s="591"/>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0"/>
      <c r="AY16" s="590"/>
      <c r="AZ16" s="590"/>
      <c r="BA16" s="590"/>
      <c r="BB16" s="590"/>
      <c r="BC16" s="590"/>
      <c r="BD16" s="590"/>
      <c r="BE16" s="590"/>
      <c r="BF16" s="590"/>
      <c r="BG16" s="590"/>
      <c r="BH16" s="590"/>
      <c r="BI16" s="590"/>
      <c r="BJ16" s="590"/>
      <c r="BK16" s="590"/>
      <c r="BL16" s="590"/>
      <c r="BM16" s="590"/>
      <c r="BN16" s="590"/>
      <c r="BO16" s="590"/>
      <c r="BP16" s="590"/>
      <c r="BQ16" s="590"/>
      <c r="BR16" s="590"/>
      <c r="BS16" s="590"/>
    </row>
    <row r="17" spans="1:71" s="573" customFormat="1" ht="15.5" x14ac:dyDescent="0.35">
      <c r="A17" s="501"/>
      <c r="B17" s="555" t="s">
        <v>29</v>
      </c>
      <c r="C17" s="501"/>
      <c r="D17" s="501"/>
      <c r="E17" s="503"/>
      <c r="F17" s="142"/>
      <c r="G17" s="503"/>
      <c r="H17" s="142"/>
      <c r="I17" s="503"/>
      <c r="J17" s="142"/>
      <c r="K17" s="503"/>
      <c r="L17" s="28"/>
      <c r="M17" s="28"/>
      <c r="N17" s="590"/>
      <c r="O17" s="590"/>
      <c r="P17" s="590"/>
      <c r="Q17" s="590"/>
      <c r="R17" s="590"/>
      <c r="S17" s="590"/>
      <c r="T17" s="590"/>
      <c r="U17" s="590"/>
      <c r="V17" s="590"/>
      <c r="W17" s="590"/>
      <c r="X17" s="590"/>
      <c r="Y17" s="590"/>
      <c r="Z17" s="574"/>
      <c r="AA17" s="575"/>
      <c r="AB17" s="590"/>
      <c r="AC17" s="590"/>
      <c r="AD17" s="590"/>
      <c r="AE17" s="590"/>
      <c r="AF17" s="590"/>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row>
    <row r="18" spans="1:71" ht="15.5" x14ac:dyDescent="0.35">
      <c r="B18" s="496"/>
      <c r="C18" s="496" t="s">
        <v>439</v>
      </c>
      <c r="D18" s="496"/>
      <c r="E18" s="504">
        <v>-53304.284841157758</v>
      </c>
      <c r="F18" s="564"/>
      <c r="G18" s="504">
        <v>-53861.991108519047</v>
      </c>
      <c r="H18" s="142"/>
      <c r="I18" s="504">
        <v>-952.85411462260765</v>
      </c>
      <c r="J18" s="564"/>
      <c r="K18" s="504">
        <v>-1082.6783731378971</v>
      </c>
      <c r="L18" s="142"/>
      <c r="M18" s="142"/>
      <c r="O18" s="590"/>
      <c r="P18" s="590"/>
      <c r="Q18" s="590"/>
      <c r="R18" s="590"/>
      <c r="S18" s="590"/>
      <c r="T18" s="590"/>
      <c r="U18" s="590"/>
      <c r="V18" s="590"/>
      <c r="W18" s="590"/>
      <c r="X18" s="590"/>
      <c r="Y18" s="591"/>
      <c r="Z18" s="578"/>
      <c r="AA18" s="579"/>
      <c r="AB18" s="591"/>
      <c r="AC18" s="590"/>
      <c r="AD18" s="590"/>
      <c r="AE18" s="590"/>
      <c r="AF18" s="590"/>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row>
    <row r="19" spans="1:71" s="573" customFormat="1" ht="15.5" x14ac:dyDescent="0.35">
      <c r="A19" s="501"/>
      <c r="B19" s="501"/>
      <c r="C19" s="496" t="s">
        <v>440</v>
      </c>
      <c r="D19" s="501"/>
      <c r="E19" s="504">
        <v>-17051.341587310013</v>
      </c>
      <c r="F19" s="564"/>
      <c r="G19" s="504">
        <v>-15156.441525829994</v>
      </c>
      <c r="H19" s="142"/>
      <c r="I19" s="504">
        <v>-692.41052204999994</v>
      </c>
      <c r="J19" s="564"/>
      <c r="K19" s="504">
        <v>0</v>
      </c>
      <c r="L19" s="154"/>
      <c r="M19" s="154"/>
      <c r="N19" s="590"/>
      <c r="O19" s="590"/>
      <c r="P19" s="590"/>
      <c r="Q19" s="590"/>
      <c r="R19" s="590"/>
      <c r="S19" s="590"/>
      <c r="T19" s="590"/>
      <c r="U19" s="590"/>
      <c r="V19" s="590"/>
      <c r="W19" s="590"/>
      <c r="X19" s="590"/>
      <c r="Y19" s="591"/>
      <c r="Z19" s="578"/>
      <c r="AA19" s="579"/>
      <c r="AB19" s="591"/>
      <c r="AC19" s="590"/>
      <c r="AD19" s="590"/>
      <c r="AE19" s="590"/>
      <c r="AF19" s="590"/>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row>
    <row r="20" spans="1:71" ht="13" x14ac:dyDescent="0.3">
      <c r="B20" s="553"/>
      <c r="C20" s="496"/>
      <c r="D20" s="496"/>
      <c r="E20" s="503"/>
      <c r="F20" s="142"/>
      <c r="G20" s="502"/>
      <c r="H20" s="142"/>
      <c r="I20" s="503"/>
      <c r="J20" s="142"/>
      <c r="K20" s="502"/>
      <c r="L20" s="28"/>
      <c r="M20" s="28"/>
      <c r="O20" s="590"/>
      <c r="P20" s="590"/>
      <c r="Q20" s="590"/>
      <c r="R20" s="590"/>
      <c r="S20" s="590"/>
      <c r="T20" s="590"/>
      <c r="U20" s="590"/>
      <c r="V20" s="590"/>
      <c r="W20" s="590"/>
      <c r="X20" s="590"/>
      <c r="Y20" s="590"/>
      <c r="Z20" s="580"/>
      <c r="AA20" s="581"/>
      <c r="AB20" s="590"/>
      <c r="AC20" s="590"/>
      <c r="AD20" s="590"/>
      <c r="AE20" s="590"/>
      <c r="AF20" s="590"/>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row>
    <row r="21" spans="1:71" ht="13" x14ac:dyDescent="0.3">
      <c r="B21" s="553"/>
      <c r="C21" s="496"/>
      <c r="D21" s="496"/>
      <c r="E21" s="503"/>
      <c r="F21" s="142"/>
      <c r="G21" s="504"/>
      <c r="H21" s="142"/>
      <c r="I21" s="503"/>
      <c r="J21" s="142"/>
      <c r="K21" s="504"/>
      <c r="L21" s="28"/>
      <c r="M21" s="28"/>
      <c r="O21" s="590"/>
      <c r="P21" s="590"/>
      <c r="Q21" s="590"/>
      <c r="R21" s="590"/>
      <c r="S21" s="590"/>
      <c r="T21" s="590"/>
      <c r="U21" s="590"/>
      <c r="V21" s="590"/>
      <c r="W21" s="590"/>
      <c r="X21" s="590"/>
      <c r="Y21" s="590"/>
      <c r="Z21" s="578"/>
      <c r="AA21" s="579"/>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row>
    <row r="22" spans="1:71" ht="15.5" x14ac:dyDescent="0.35">
      <c r="B22" s="553"/>
      <c r="C22" s="496"/>
      <c r="D22" s="496"/>
      <c r="E22" s="503"/>
      <c r="F22" s="142"/>
      <c r="G22" s="506"/>
      <c r="H22" s="142"/>
      <c r="I22" s="503"/>
      <c r="J22" s="142"/>
      <c r="K22" s="506"/>
      <c r="L22" s="28"/>
      <c r="M22" s="28"/>
      <c r="O22" s="590"/>
      <c r="P22" s="590"/>
      <c r="Q22" s="590"/>
      <c r="R22" s="590"/>
      <c r="S22" s="590"/>
      <c r="T22" s="590"/>
      <c r="U22" s="590"/>
      <c r="V22" s="590"/>
      <c r="W22" s="590"/>
      <c r="X22" s="590"/>
      <c r="Y22" s="590"/>
      <c r="Z22" s="582"/>
      <c r="AA22" s="583"/>
      <c r="AB22" s="590"/>
      <c r="AC22" s="590"/>
      <c r="AD22" s="590"/>
      <c r="AE22" s="590"/>
      <c r="AF22" s="590"/>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row>
    <row r="23" spans="1:71" ht="13" x14ac:dyDescent="0.3">
      <c r="B23" s="553"/>
      <c r="C23" s="496"/>
      <c r="D23" s="496"/>
      <c r="E23" s="503"/>
      <c r="F23" s="142"/>
      <c r="G23" s="505"/>
      <c r="H23" s="142"/>
      <c r="I23" s="503"/>
      <c r="J23" s="142"/>
      <c r="K23" s="505"/>
      <c r="L23" s="28"/>
      <c r="M23" s="28"/>
      <c r="O23" s="590"/>
      <c r="P23" s="590"/>
      <c r="Q23" s="590"/>
      <c r="R23" s="590"/>
      <c r="S23" s="590"/>
      <c r="T23" s="590"/>
      <c r="U23" s="590"/>
      <c r="V23" s="590"/>
      <c r="W23" s="590"/>
      <c r="X23" s="590"/>
      <c r="Y23" s="590"/>
      <c r="Z23" s="584"/>
      <c r="AA23" s="585"/>
      <c r="AB23" s="590"/>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90"/>
      <c r="BQ23" s="590"/>
      <c r="BR23" s="590"/>
      <c r="BS23" s="590"/>
    </row>
    <row r="24" spans="1:71" s="573" customFormat="1" ht="17.5" x14ac:dyDescent="0.35">
      <c r="A24" s="501"/>
      <c r="B24" s="540" t="s">
        <v>441</v>
      </c>
      <c r="C24" s="501"/>
      <c r="D24" s="501"/>
      <c r="E24" s="503">
        <v>90319.067877195499</v>
      </c>
      <c r="F24" s="563"/>
      <c r="G24" s="503">
        <v>90219.124868838349</v>
      </c>
      <c r="H24" s="563"/>
      <c r="I24" s="503">
        <v>1.5196168670772749</v>
      </c>
      <c r="J24" s="563"/>
      <c r="K24" s="503">
        <v>-6.7115392051055096</v>
      </c>
      <c r="L24" s="554"/>
      <c r="M24" s="554"/>
      <c r="N24" s="590"/>
      <c r="O24" s="590"/>
      <c r="P24" s="590"/>
      <c r="Q24" s="590"/>
      <c r="R24" s="590"/>
      <c r="S24" s="590"/>
      <c r="T24" s="590"/>
      <c r="U24" s="590"/>
      <c r="V24" s="590"/>
      <c r="W24" s="590"/>
      <c r="X24" s="590"/>
      <c r="Y24" s="591"/>
      <c r="Z24" s="574"/>
      <c r="AA24" s="575"/>
      <c r="AB24" s="591"/>
      <c r="AC24" s="590"/>
      <c r="AD24" s="590"/>
      <c r="AE24" s="590"/>
      <c r="AF24" s="590"/>
      <c r="AG24" s="590"/>
      <c r="AH24" s="590"/>
      <c r="AI24" s="590"/>
      <c r="AJ24" s="590"/>
      <c r="AK24" s="590"/>
      <c r="AL24" s="590"/>
      <c r="AM24" s="590"/>
      <c r="AN24" s="590"/>
      <c r="AO24" s="590"/>
      <c r="AP24" s="590"/>
      <c r="AQ24" s="590"/>
      <c r="AR24" s="590"/>
      <c r="AS24" s="590"/>
      <c r="AT24" s="590"/>
      <c r="AU24" s="590"/>
      <c r="AV24" s="590"/>
      <c r="AW24" s="590"/>
      <c r="AX24" s="590"/>
      <c r="AY24" s="590"/>
      <c r="AZ24" s="590"/>
      <c r="BA24" s="590"/>
      <c r="BB24" s="590"/>
      <c r="BC24" s="590"/>
      <c r="BD24" s="590"/>
      <c r="BE24" s="590"/>
      <c r="BF24" s="590"/>
      <c r="BG24" s="590"/>
      <c r="BH24" s="590"/>
      <c r="BI24" s="590"/>
      <c r="BJ24" s="590"/>
      <c r="BK24" s="590"/>
      <c r="BL24" s="590"/>
      <c r="BM24" s="590"/>
      <c r="BN24" s="590"/>
      <c r="BO24" s="590"/>
      <c r="BP24" s="590"/>
      <c r="BQ24" s="590"/>
      <c r="BR24" s="590"/>
      <c r="BS24" s="590"/>
    </row>
    <row r="25" spans="1:71" ht="13" x14ac:dyDescent="0.3">
      <c r="B25" s="496"/>
      <c r="C25" s="496"/>
      <c r="D25" s="496"/>
      <c r="E25" s="142"/>
      <c r="F25" s="142"/>
      <c r="G25" s="503"/>
      <c r="H25" s="142"/>
      <c r="I25" s="142"/>
      <c r="J25" s="142"/>
      <c r="K25" s="565"/>
      <c r="L25" s="28"/>
      <c r="M25" s="28"/>
      <c r="O25" s="590"/>
      <c r="P25" s="590"/>
      <c r="Q25" s="590"/>
      <c r="R25" s="590"/>
      <c r="S25" s="590"/>
      <c r="T25" s="590"/>
      <c r="U25" s="590"/>
      <c r="V25" s="590"/>
      <c r="W25" s="590"/>
      <c r="X25" s="590"/>
      <c r="Y25" s="590"/>
      <c r="Z25" s="574"/>
      <c r="AA25" s="574"/>
      <c r="AB25" s="590"/>
      <c r="AC25" s="590"/>
      <c r="AD25" s="590"/>
      <c r="AE25" s="590"/>
      <c r="AF25" s="590"/>
      <c r="AG25" s="590"/>
      <c r="AH25" s="590"/>
      <c r="AI25" s="590"/>
      <c r="AJ25" s="590"/>
      <c r="AK25" s="590"/>
      <c r="AL25" s="590"/>
      <c r="AM25" s="590"/>
      <c r="AN25" s="590"/>
      <c r="AO25" s="590"/>
      <c r="AP25" s="590"/>
      <c r="AQ25" s="590"/>
      <c r="AR25" s="590"/>
      <c r="AS25" s="590"/>
      <c r="AT25" s="590"/>
      <c r="AU25" s="590"/>
      <c r="AV25" s="590"/>
      <c r="AW25" s="590"/>
      <c r="AX25" s="590"/>
      <c r="AY25" s="590"/>
      <c r="AZ25" s="590"/>
      <c r="BA25" s="590"/>
      <c r="BB25" s="590"/>
      <c r="BC25" s="590"/>
      <c r="BD25" s="590"/>
      <c r="BE25" s="590"/>
      <c r="BF25" s="590"/>
      <c r="BG25" s="590"/>
      <c r="BH25" s="590"/>
      <c r="BI25" s="590"/>
      <c r="BJ25" s="590"/>
      <c r="BK25" s="590"/>
      <c r="BL25" s="590"/>
      <c r="BM25" s="590"/>
      <c r="BN25" s="590"/>
      <c r="BO25" s="590"/>
      <c r="BP25" s="590"/>
      <c r="BQ25" s="590"/>
      <c r="BR25" s="590"/>
      <c r="BS25" s="590"/>
    </row>
    <row r="26" spans="1:71" x14ac:dyDescent="0.25">
      <c r="B26" s="496"/>
      <c r="C26" s="496"/>
      <c r="D26" s="496"/>
      <c r="E26" s="142"/>
      <c r="F26" s="142"/>
      <c r="G26" s="142"/>
      <c r="H26" s="142"/>
      <c r="I26" s="142"/>
      <c r="J26" s="142"/>
      <c r="K26" s="142"/>
      <c r="L26" s="28"/>
      <c r="M26" s="28"/>
      <c r="O26" s="590"/>
      <c r="P26" s="590"/>
      <c r="Q26" s="590"/>
      <c r="R26" s="590"/>
      <c r="S26" s="590"/>
      <c r="T26" s="590"/>
      <c r="U26" s="590"/>
      <c r="V26" s="590"/>
      <c r="W26" s="590"/>
      <c r="X26" s="590"/>
      <c r="Y26" s="590"/>
      <c r="Z26" s="592"/>
      <c r="AA26" s="592"/>
      <c r="AB26" s="590"/>
      <c r="AC26" s="590"/>
      <c r="AD26" s="590"/>
      <c r="AE26" s="590"/>
      <c r="AF26" s="590"/>
      <c r="AG26" s="590"/>
      <c r="AH26" s="590"/>
      <c r="AI26" s="590"/>
      <c r="AJ26" s="590"/>
      <c r="AK26" s="590"/>
      <c r="AL26" s="590"/>
      <c r="AM26" s="590"/>
      <c r="AN26" s="590"/>
      <c r="AO26" s="590"/>
      <c r="AP26" s="590"/>
      <c r="AQ26" s="590"/>
      <c r="AR26" s="590"/>
      <c r="AS26" s="590"/>
      <c r="AT26" s="590"/>
      <c r="AU26" s="590"/>
      <c r="AV26" s="590"/>
      <c r="AW26" s="590"/>
      <c r="AX26" s="590"/>
      <c r="AY26" s="590"/>
      <c r="AZ26" s="590"/>
      <c r="BA26" s="590"/>
      <c r="BB26" s="590"/>
      <c r="BC26" s="590"/>
      <c r="BD26" s="590"/>
      <c r="BE26" s="590"/>
      <c r="BF26" s="590"/>
      <c r="BG26" s="590"/>
      <c r="BH26" s="590"/>
      <c r="BI26" s="590"/>
      <c r="BJ26" s="590"/>
      <c r="BK26" s="590"/>
      <c r="BL26" s="590"/>
      <c r="BM26" s="590"/>
      <c r="BN26" s="590"/>
      <c r="BO26" s="590"/>
      <c r="BP26" s="590"/>
      <c r="BQ26" s="590"/>
      <c r="BR26" s="590"/>
      <c r="BS26" s="590"/>
    </row>
    <row r="27" spans="1:71" ht="15.5" x14ac:dyDescent="0.35">
      <c r="B27" s="540" t="s">
        <v>140</v>
      </c>
      <c r="C27" s="496"/>
      <c r="D27" s="496"/>
      <c r="E27" s="142"/>
      <c r="F27" s="504">
        <v>-99.943008357149665</v>
      </c>
      <c r="G27" s="142"/>
      <c r="H27" s="142"/>
      <c r="I27" s="142"/>
      <c r="J27" s="594">
        <v>-8.2311560721827846</v>
      </c>
      <c r="K27" s="142"/>
      <c r="L27" s="28"/>
      <c r="M27" s="28"/>
      <c r="O27" s="590"/>
      <c r="P27" s="590"/>
      <c r="Q27" s="590"/>
      <c r="R27" s="590"/>
      <c r="S27" s="590"/>
      <c r="T27" s="590"/>
      <c r="U27" s="590"/>
      <c r="V27" s="590"/>
      <c r="W27" s="590"/>
      <c r="X27" s="590"/>
      <c r="Y27" s="590"/>
      <c r="Z27" s="592"/>
      <c r="AA27" s="592"/>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B27" s="590"/>
      <c r="BC27" s="590"/>
      <c r="BD27" s="590"/>
      <c r="BE27" s="590"/>
      <c r="BF27" s="590"/>
      <c r="BG27" s="590"/>
      <c r="BH27" s="590"/>
      <c r="BI27" s="590"/>
      <c r="BJ27" s="590"/>
      <c r="BK27" s="590"/>
      <c r="BL27" s="590"/>
      <c r="BM27" s="590"/>
      <c r="BN27" s="590"/>
      <c r="BO27" s="590"/>
      <c r="BP27" s="590"/>
      <c r="BQ27" s="590"/>
      <c r="BR27" s="590"/>
      <c r="BS27" s="590"/>
    </row>
    <row r="28" spans="1:71" x14ac:dyDescent="0.25">
      <c r="B28" s="496"/>
      <c r="C28" s="496"/>
      <c r="D28" s="496"/>
      <c r="E28" s="142"/>
      <c r="F28" s="504"/>
      <c r="G28" s="142"/>
      <c r="H28" s="142"/>
      <c r="I28" s="142"/>
      <c r="J28" s="566"/>
      <c r="K28" s="142"/>
      <c r="L28" s="28"/>
      <c r="M28" s="28"/>
      <c r="O28" s="590"/>
      <c r="P28" s="590"/>
      <c r="Q28" s="590"/>
      <c r="R28" s="590"/>
      <c r="S28" s="590"/>
      <c r="T28" s="590"/>
      <c r="U28" s="590"/>
      <c r="V28" s="590"/>
      <c r="W28" s="590"/>
      <c r="X28" s="590"/>
      <c r="Y28" s="590"/>
      <c r="Z28" s="592"/>
      <c r="AA28" s="592"/>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0"/>
      <c r="AY28" s="590"/>
      <c r="AZ28" s="590"/>
      <c r="BA28" s="590"/>
      <c r="BB28" s="590"/>
      <c r="BC28" s="590"/>
      <c r="BD28" s="590"/>
      <c r="BE28" s="590"/>
      <c r="BF28" s="590"/>
      <c r="BG28" s="590"/>
      <c r="BH28" s="590"/>
      <c r="BI28" s="590"/>
      <c r="BJ28" s="590"/>
      <c r="BK28" s="590"/>
      <c r="BL28" s="590"/>
      <c r="BM28" s="590"/>
      <c r="BN28" s="590"/>
      <c r="BO28" s="590"/>
      <c r="BP28" s="590"/>
      <c r="BQ28" s="590"/>
      <c r="BR28" s="590"/>
      <c r="BS28" s="590"/>
    </row>
    <row r="29" spans="1:71" s="586" customFormat="1" ht="15.5" x14ac:dyDescent="0.35">
      <c r="A29" s="507"/>
      <c r="B29" s="556" t="s">
        <v>106</v>
      </c>
      <c r="C29" s="507"/>
      <c r="D29" s="507"/>
      <c r="E29" s="142"/>
      <c r="F29" s="504"/>
      <c r="G29" s="142"/>
      <c r="H29" s="142"/>
      <c r="I29" s="142"/>
      <c r="J29" s="566"/>
      <c r="K29" s="142"/>
      <c r="L29" s="28"/>
      <c r="M29" s="28"/>
      <c r="N29" s="590"/>
      <c r="O29" s="590"/>
      <c r="P29" s="590"/>
      <c r="Q29" s="590"/>
      <c r="R29" s="590"/>
      <c r="S29" s="590"/>
      <c r="T29" s="590"/>
      <c r="U29" s="590"/>
      <c r="V29" s="590"/>
      <c r="W29" s="590"/>
      <c r="X29" s="590"/>
      <c r="Y29" s="590"/>
      <c r="Z29" s="592"/>
      <c r="AA29" s="592"/>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0"/>
      <c r="AY29" s="590"/>
      <c r="AZ29" s="590"/>
      <c r="BA29" s="590"/>
      <c r="BB29" s="590"/>
      <c r="BC29" s="590"/>
      <c r="BD29" s="590"/>
      <c r="BE29" s="590"/>
      <c r="BF29" s="590"/>
      <c r="BG29" s="590"/>
      <c r="BH29" s="590"/>
      <c r="BI29" s="590"/>
      <c r="BJ29" s="590"/>
      <c r="BK29" s="590"/>
      <c r="BL29" s="590"/>
      <c r="BM29" s="590"/>
      <c r="BN29" s="590"/>
      <c r="BO29" s="590"/>
      <c r="BP29" s="590"/>
      <c r="BQ29" s="590"/>
      <c r="BR29" s="590"/>
      <c r="BS29" s="590"/>
    </row>
    <row r="30" spans="1:71" s="586" customFormat="1" ht="17.5" x14ac:dyDescent="0.35">
      <c r="A30" s="507"/>
      <c r="B30" s="557"/>
      <c r="C30" s="541" t="s">
        <v>442</v>
      </c>
      <c r="D30" s="507"/>
      <c r="E30" s="142"/>
      <c r="F30" s="504">
        <v>-11018.11713873949</v>
      </c>
      <c r="G30" s="142"/>
      <c r="H30" s="142"/>
      <c r="I30" s="142"/>
      <c r="J30" s="594">
        <v>-8.3283860090444986</v>
      </c>
      <c r="K30" s="142"/>
      <c r="L30" s="28"/>
      <c r="M30" s="28"/>
      <c r="N30" s="590"/>
      <c r="O30" s="590"/>
      <c r="P30" s="590"/>
      <c r="Q30" s="590"/>
      <c r="R30" s="590"/>
      <c r="S30" s="590"/>
      <c r="T30" s="590"/>
      <c r="U30" s="590"/>
      <c r="V30" s="590"/>
      <c r="W30" s="590"/>
      <c r="X30" s="590"/>
      <c r="Y30" s="590"/>
      <c r="Z30" s="592"/>
      <c r="AA30" s="592"/>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0"/>
      <c r="AY30" s="590"/>
      <c r="AZ30" s="590"/>
      <c r="BA30" s="590"/>
      <c r="BB30" s="590"/>
      <c r="BC30" s="590"/>
      <c r="BD30" s="590"/>
      <c r="BE30" s="590"/>
      <c r="BF30" s="590"/>
      <c r="BG30" s="590"/>
      <c r="BH30" s="590"/>
      <c r="BI30" s="590"/>
      <c r="BJ30" s="590"/>
      <c r="BK30" s="590"/>
      <c r="BL30" s="590"/>
      <c r="BM30" s="590"/>
      <c r="BN30" s="590"/>
      <c r="BO30" s="590"/>
      <c r="BP30" s="590"/>
      <c r="BQ30" s="590"/>
      <c r="BR30" s="590"/>
      <c r="BS30" s="590"/>
    </row>
    <row r="31" spans="1:71" s="586" customFormat="1" ht="15.5" x14ac:dyDescent="0.35">
      <c r="A31" s="507"/>
      <c r="B31" s="557"/>
      <c r="C31" s="541"/>
      <c r="D31" s="507"/>
      <c r="E31" s="142"/>
      <c r="F31" s="504"/>
      <c r="G31" s="142"/>
      <c r="H31" s="142"/>
      <c r="I31" s="142"/>
      <c r="J31" s="504"/>
      <c r="K31" s="142"/>
      <c r="L31" s="28"/>
      <c r="M31" s="28"/>
      <c r="N31" s="590"/>
      <c r="O31" s="590"/>
      <c r="P31" s="590"/>
      <c r="Q31" s="590"/>
      <c r="R31" s="590"/>
      <c r="S31" s="590"/>
      <c r="T31" s="590"/>
      <c r="U31" s="590"/>
      <c r="V31" s="590"/>
      <c r="W31" s="590"/>
      <c r="X31" s="590"/>
      <c r="Y31" s="590"/>
      <c r="Z31" s="592"/>
      <c r="AA31" s="592"/>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0"/>
      <c r="AY31" s="590"/>
      <c r="AZ31" s="590"/>
      <c r="BA31" s="590"/>
      <c r="BB31" s="590"/>
      <c r="BC31" s="590"/>
      <c r="BD31" s="590"/>
      <c r="BE31" s="590"/>
      <c r="BF31" s="590"/>
      <c r="BG31" s="590"/>
      <c r="BH31" s="590"/>
      <c r="BI31" s="590"/>
      <c r="BJ31" s="590"/>
      <c r="BK31" s="590"/>
      <c r="BL31" s="590"/>
      <c r="BM31" s="590"/>
      <c r="BN31" s="590"/>
      <c r="BO31" s="590"/>
      <c r="BP31" s="590"/>
      <c r="BQ31" s="590"/>
      <c r="BR31" s="590"/>
      <c r="BS31" s="590"/>
    </row>
    <row r="32" spans="1:71" s="586" customFormat="1" ht="17.5" x14ac:dyDescent="0.35">
      <c r="A32" s="507"/>
      <c r="B32" s="541"/>
      <c r="C32" s="541" t="s">
        <v>443</v>
      </c>
      <c r="D32" s="541"/>
      <c r="E32" s="142"/>
      <c r="F32" s="504">
        <v>10918.17413038234</v>
      </c>
      <c r="G32" s="142"/>
      <c r="H32" s="142"/>
      <c r="I32" s="142"/>
      <c r="J32" s="504">
        <v>9.7229936861714217E-2</v>
      </c>
      <c r="K32" s="142"/>
      <c r="L32" s="28"/>
      <c r="M32" s="28"/>
      <c r="N32" s="590"/>
      <c r="O32" s="590"/>
      <c r="P32" s="590"/>
      <c r="Q32" s="590"/>
      <c r="R32" s="590"/>
      <c r="S32" s="590"/>
      <c r="T32" s="590"/>
      <c r="U32" s="590"/>
      <c r="V32" s="590"/>
      <c r="W32" s="590"/>
      <c r="X32" s="590"/>
      <c r="Y32" s="590"/>
      <c r="Z32" s="592"/>
      <c r="AA32" s="592"/>
      <c r="AB32" s="590"/>
      <c r="AC32" s="590"/>
      <c r="AD32" s="590"/>
      <c r="AE32" s="590"/>
      <c r="AF32" s="590"/>
      <c r="AG32" s="590"/>
      <c r="AH32" s="590"/>
      <c r="AI32" s="590"/>
      <c r="AJ32" s="590"/>
      <c r="AK32" s="590"/>
      <c r="AL32" s="590"/>
      <c r="AM32" s="590"/>
      <c r="AN32" s="590"/>
      <c r="AO32" s="590"/>
      <c r="AP32" s="590"/>
      <c r="AQ32" s="590"/>
      <c r="AR32" s="590"/>
      <c r="AS32" s="590"/>
      <c r="AT32" s="590"/>
      <c r="AU32" s="590"/>
      <c r="AV32" s="590"/>
      <c r="AW32" s="590"/>
      <c r="AX32" s="590"/>
      <c r="AY32" s="590"/>
      <c r="AZ32" s="590"/>
      <c r="BA32" s="590"/>
      <c r="BB32" s="590"/>
      <c r="BC32" s="590"/>
      <c r="BD32" s="590"/>
      <c r="BE32" s="590"/>
      <c r="BF32" s="590"/>
      <c r="BG32" s="590"/>
      <c r="BH32" s="590"/>
      <c r="BI32" s="590"/>
      <c r="BJ32" s="590"/>
      <c r="BK32" s="590"/>
      <c r="BL32" s="590"/>
      <c r="BM32" s="590"/>
      <c r="BN32" s="590"/>
      <c r="BO32" s="590"/>
      <c r="BP32" s="590"/>
      <c r="BQ32" s="590"/>
      <c r="BR32" s="590"/>
      <c r="BS32" s="590"/>
    </row>
    <row r="33" spans="1:71" s="586" customFormat="1" ht="7.5" customHeight="1" x14ac:dyDescent="0.25">
      <c r="A33" s="507"/>
      <c r="B33" s="507"/>
      <c r="C33" s="507"/>
      <c r="D33" s="507"/>
      <c r="E33" s="142"/>
      <c r="F33" s="504"/>
      <c r="G33" s="142"/>
      <c r="H33" s="142"/>
      <c r="I33" s="142"/>
      <c r="J33" s="504"/>
      <c r="K33" s="142"/>
      <c r="L33" s="28"/>
      <c r="M33" s="28"/>
      <c r="N33" s="590"/>
      <c r="O33" s="590"/>
      <c r="P33" s="590"/>
      <c r="Q33" s="590"/>
      <c r="R33" s="590"/>
      <c r="S33" s="590"/>
      <c r="T33" s="590"/>
      <c r="U33" s="590"/>
      <c r="V33" s="590"/>
      <c r="W33" s="590"/>
      <c r="X33" s="590"/>
      <c r="Y33" s="590"/>
      <c r="Z33" s="592"/>
      <c r="AA33" s="592"/>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0"/>
      <c r="AZ33" s="590"/>
      <c r="BA33" s="590"/>
      <c r="BB33" s="590"/>
      <c r="BC33" s="590"/>
      <c r="BD33" s="590"/>
      <c r="BE33" s="590"/>
      <c r="BF33" s="590"/>
      <c r="BG33" s="590"/>
      <c r="BH33" s="590"/>
      <c r="BI33" s="590"/>
      <c r="BJ33" s="590"/>
      <c r="BK33" s="590"/>
      <c r="BL33" s="590"/>
      <c r="BM33" s="590"/>
      <c r="BN33" s="590"/>
      <c r="BO33" s="590"/>
      <c r="BP33" s="590"/>
      <c r="BQ33" s="590"/>
      <c r="BR33" s="590"/>
      <c r="BS33" s="590"/>
    </row>
    <row r="34" spans="1:71" s="586" customFormat="1" ht="13" x14ac:dyDescent="0.3">
      <c r="A34" s="507"/>
      <c r="B34" s="507"/>
      <c r="C34" s="558"/>
      <c r="D34" s="558" t="s">
        <v>29</v>
      </c>
      <c r="E34" s="142"/>
      <c r="F34" s="504"/>
      <c r="G34" s="142"/>
      <c r="H34" s="142"/>
      <c r="I34" s="142"/>
      <c r="J34" s="504"/>
      <c r="K34" s="142"/>
      <c r="L34" s="28"/>
      <c r="M34" s="28"/>
      <c r="N34" s="590"/>
      <c r="O34" s="590"/>
      <c r="P34" s="590"/>
      <c r="Q34" s="590"/>
      <c r="R34" s="590"/>
      <c r="S34" s="590"/>
      <c r="T34" s="590"/>
      <c r="U34" s="590"/>
      <c r="V34" s="590"/>
      <c r="W34" s="590"/>
      <c r="X34" s="590"/>
      <c r="Y34" s="590"/>
      <c r="Z34" s="592"/>
      <c r="AA34" s="592"/>
      <c r="AB34" s="590"/>
      <c r="AC34" s="590"/>
      <c r="AD34" s="590"/>
      <c r="AE34" s="590"/>
      <c r="AF34" s="590"/>
      <c r="AG34" s="590"/>
      <c r="AH34" s="590"/>
      <c r="AI34" s="590"/>
      <c r="AJ34" s="590"/>
      <c r="AK34" s="590"/>
      <c r="AL34" s="590"/>
      <c r="AM34" s="590"/>
      <c r="AN34" s="590"/>
      <c r="AO34" s="590"/>
      <c r="AP34" s="590"/>
      <c r="AQ34" s="590"/>
      <c r="AR34" s="590"/>
      <c r="AS34" s="590"/>
      <c r="AT34" s="590"/>
      <c r="AU34" s="590"/>
      <c r="AV34" s="590"/>
      <c r="AW34" s="590"/>
      <c r="AX34" s="590"/>
      <c r="AY34" s="590"/>
      <c r="AZ34" s="590"/>
      <c r="BA34" s="590"/>
      <c r="BB34" s="590"/>
      <c r="BC34" s="590"/>
      <c r="BD34" s="590"/>
      <c r="BE34" s="590"/>
      <c r="BF34" s="590"/>
      <c r="BG34" s="590"/>
      <c r="BH34" s="590"/>
      <c r="BI34" s="590"/>
      <c r="BJ34" s="590"/>
      <c r="BK34" s="590"/>
      <c r="BL34" s="590"/>
      <c r="BM34" s="590"/>
      <c r="BN34" s="590"/>
      <c r="BO34" s="590"/>
      <c r="BP34" s="590"/>
      <c r="BQ34" s="590"/>
      <c r="BR34" s="590"/>
      <c r="BS34" s="590"/>
    </row>
    <row r="35" spans="1:71" s="586" customFormat="1" x14ac:dyDescent="0.25">
      <c r="A35" s="507"/>
      <c r="B35" s="507"/>
      <c r="C35" s="507"/>
      <c r="D35" s="507" t="s">
        <v>107</v>
      </c>
      <c r="E35" s="142"/>
      <c r="F35" s="504">
        <v>-870.50279234488585</v>
      </c>
      <c r="G35" s="142"/>
      <c r="H35" s="142"/>
      <c r="I35" s="142"/>
      <c r="J35" s="504">
        <v>0</v>
      </c>
      <c r="K35" s="142"/>
      <c r="L35" s="28"/>
      <c r="M35" s="28"/>
      <c r="N35" s="590"/>
      <c r="O35" s="590"/>
      <c r="P35" s="590"/>
      <c r="Q35" s="590"/>
      <c r="R35" s="590"/>
      <c r="S35" s="590"/>
      <c r="T35" s="590"/>
      <c r="U35" s="590"/>
      <c r="V35" s="590"/>
      <c r="W35" s="590"/>
      <c r="X35" s="590"/>
      <c r="Y35" s="590"/>
      <c r="Z35" s="592"/>
      <c r="AA35" s="592"/>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0"/>
      <c r="AY35" s="590"/>
      <c r="AZ35" s="590"/>
      <c r="BA35" s="590"/>
      <c r="BB35" s="590"/>
      <c r="BC35" s="590"/>
      <c r="BD35" s="590"/>
      <c r="BE35" s="590"/>
      <c r="BF35" s="590"/>
      <c r="BG35" s="590"/>
      <c r="BH35" s="590"/>
      <c r="BI35" s="590"/>
      <c r="BJ35" s="590"/>
      <c r="BK35" s="590"/>
      <c r="BL35" s="590"/>
      <c r="BM35" s="590"/>
      <c r="BN35" s="590"/>
      <c r="BO35" s="590"/>
      <c r="BP35" s="590"/>
      <c r="BQ35" s="590"/>
      <c r="BR35" s="590"/>
      <c r="BS35" s="590"/>
    </row>
    <row r="36" spans="1:71" s="586" customFormat="1" x14ac:dyDescent="0.25">
      <c r="A36" s="507"/>
      <c r="B36" s="507"/>
      <c r="C36" s="507"/>
      <c r="D36" s="507" t="s">
        <v>108</v>
      </c>
      <c r="E36" s="142"/>
      <c r="F36" s="504">
        <v>11788.676922727225</v>
      </c>
      <c r="G36" s="142"/>
      <c r="H36" s="142"/>
      <c r="I36" s="142"/>
      <c r="J36" s="504">
        <v>9.7229936861714217E-2</v>
      </c>
      <c r="K36" s="142"/>
      <c r="L36" s="28"/>
      <c r="M36" s="28"/>
      <c r="N36" s="590"/>
      <c r="O36" s="590"/>
      <c r="P36" s="590"/>
      <c r="Q36" s="590"/>
      <c r="R36" s="590"/>
      <c r="S36" s="590"/>
      <c r="T36" s="590"/>
      <c r="U36" s="590"/>
      <c r="V36" s="590"/>
      <c r="W36" s="590"/>
      <c r="X36" s="590"/>
      <c r="Y36" s="590"/>
      <c r="Z36" s="592"/>
      <c r="AA36" s="592"/>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row>
    <row r="37" spans="1:71" s="586" customFormat="1" x14ac:dyDescent="0.25">
      <c r="A37" s="507"/>
      <c r="B37"/>
      <c r="C37"/>
      <c r="D37"/>
      <c r="E37" s="28"/>
      <c r="F37" s="559"/>
      <c r="G37" s="559"/>
      <c r="H37" s="559"/>
      <c r="I37" s="28"/>
      <c r="J37" s="559"/>
      <c r="K37" s="559"/>
      <c r="L37" s="28"/>
      <c r="M37" s="28"/>
      <c r="N37" s="590"/>
      <c r="O37" s="590"/>
      <c r="P37" s="590"/>
      <c r="Q37" s="590"/>
      <c r="R37" s="590"/>
      <c r="S37" s="590"/>
      <c r="T37" s="590"/>
      <c r="U37" s="590"/>
      <c r="V37" s="590"/>
      <c r="W37" s="590"/>
      <c r="X37" s="590"/>
      <c r="Y37" s="590"/>
      <c r="Z37" s="593"/>
      <c r="AA37" s="593"/>
      <c r="AB37" s="590"/>
      <c r="AC37" s="590"/>
      <c r="AD37" s="590"/>
      <c r="AE37" s="590"/>
      <c r="AF37" s="590"/>
      <c r="AG37" s="590"/>
      <c r="AH37" s="590"/>
      <c r="AI37" s="590"/>
      <c r="AJ37" s="590"/>
      <c r="AK37" s="590"/>
      <c r="AL37" s="590"/>
      <c r="AM37" s="590"/>
      <c r="AN37" s="590"/>
      <c r="AO37" s="590"/>
      <c r="AP37" s="590"/>
      <c r="AQ37" s="590"/>
      <c r="AR37" s="590"/>
      <c r="AS37" s="590"/>
      <c r="AT37" s="590"/>
      <c r="AU37" s="590"/>
      <c r="AV37" s="590"/>
      <c r="AW37" s="590"/>
      <c r="AX37" s="590"/>
      <c r="AY37" s="590"/>
      <c r="AZ37" s="590"/>
      <c r="BA37" s="590"/>
      <c r="BB37" s="590"/>
      <c r="BC37" s="590"/>
      <c r="BD37" s="590"/>
      <c r="BE37" s="590"/>
      <c r="BF37" s="590"/>
      <c r="BG37" s="590"/>
      <c r="BH37" s="590"/>
      <c r="BI37" s="590"/>
      <c r="BJ37" s="590"/>
      <c r="BK37" s="590"/>
      <c r="BL37" s="590"/>
      <c r="BM37" s="590"/>
      <c r="BN37" s="590"/>
      <c r="BO37" s="590"/>
      <c r="BP37" s="590"/>
      <c r="BQ37" s="590"/>
      <c r="BR37" s="590"/>
      <c r="BS37" s="590"/>
    </row>
    <row r="38" spans="1:71" ht="5.25" customHeight="1" x14ac:dyDescent="0.25">
      <c r="E38" s="28"/>
      <c r="F38" s="28"/>
      <c r="G38" s="28"/>
      <c r="H38" s="28"/>
      <c r="I38" s="28"/>
      <c r="J38" s="28"/>
      <c r="K38" s="28"/>
      <c r="L38" s="28"/>
      <c r="M38" s="28"/>
      <c r="O38" s="590"/>
      <c r="P38" s="590"/>
      <c r="Q38" s="590"/>
      <c r="R38" s="590"/>
      <c r="S38" s="590"/>
      <c r="T38" s="590"/>
      <c r="U38" s="590"/>
      <c r="V38" s="590"/>
      <c r="W38" s="590"/>
      <c r="X38" s="590"/>
      <c r="Y38" s="590"/>
      <c r="Z38" s="99"/>
      <c r="AA38" s="99"/>
      <c r="AB38" s="590"/>
      <c r="AC38" s="590"/>
      <c r="AD38" s="590"/>
      <c r="AE38" s="590"/>
      <c r="AF38" s="590"/>
      <c r="AG38" s="590"/>
      <c r="AH38" s="590"/>
      <c r="AI38" s="590"/>
      <c r="AJ38" s="590"/>
      <c r="AK38" s="590"/>
      <c r="AL38" s="590"/>
      <c r="AM38" s="590"/>
      <c r="AN38" s="590"/>
      <c r="AO38" s="590"/>
      <c r="AP38" s="590"/>
      <c r="AQ38" s="590"/>
      <c r="AR38" s="590"/>
      <c r="AS38" s="590"/>
      <c r="AT38" s="590"/>
      <c r="AU38" s="590"/>
      <c r="AV38" s="590"/>
      <c r="AW38" s="590"/>
      <c r="AX38" s="590"/>
      <c r="AY38" s="590"/>
      <c r="AZ38" s="590"/>
      <c r="BA38" s="590"/>
      <c r="BB38" s="590"/>
      <c r="BC38" s="590"/>
      <c r="BD38" s="590"/>
      <c r="BE38" s="590"/>
      <c r="BF38" s="590"/>
      <c r="BG38" s="590"/>
      <c r="BH38" s="590"/>
      <c r="BI38" s="590"/>
      <c r="BJ38" s="590"/>
      <c r="BK38" s="590"/>
      <c r="BL38" s="590"/>
      <c r="BM38" s="590"/>
      <c r="BN38" s="590"/>
      <c r="BO38" s="590"/>
      <c r="BP38" s="590"/>
      <c r="BQ38" s="590"/>
      <c r="BR38" s="590"/>
      <c r="BS38" s="590"/>
    </row>
    <row r="39" spans="1:71" x14ac:dyDescent="0.25">
      <c r="B39" s="560"/>
      <c r="C39" s="560"/>
      <c r="D39" s="560"/>
      <c r="E39" s="44"/>
      <c r="F39" s="44"/>
      <c r="G39" s="44"/>
      <c r="H39" s="44"/>
      <c r="I39" s="44"/>
      <c r="J39" s="44"/>
      <c r="K39" s="44"/>
      <c r="L39" s="44"/>
      <c r="M39" s="44"/>
      <c r="O39" s="590"/>
      <c r="P39" s="590"/>
      <c r="Q39" s="590"/>
      <c r="R39" s="590"/>
      <c r="S39" s="590"/>
      <c r="T39" s="590"/>
      <c r="U39" s="590"/>
      <c r="V39" s="590"/>
      <c r="W39" s="590"/>
      <c r="X39" s="590"/>
      <c r="Y39" s="590"/>
      <c r="Z39" s="99"/>
      <c r="AA39" s="99"/>
      <c r="AB39" s="590"/>
      <c r="AC39" s="590"/>
      <c r="AD39" s="590"/>
      <c r="AE39" s="590"/>
      <c r="AF39" s="590"/>
      <c r="AG39" s="590"/>
      <c r="AH39" s="590"/>
      <c r="AI39" s="590"/>
      <c r="AJ39" s="590"/>
      <c r="AK39" s="590"/>
      <c r="AL39" s="590"/>
      <c r="AM39" s="590"/>
      <c r="AN39" s="590"/>
      <c r="AO39" s="590"/>
      <c r="AP39" s="590"/>
      <c r="AQ39" s="590"/>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row>
    <row r="40" spans="1:71" x14ac:dyDescent="0.25">
      <c r="E40" s="28"/>
      <c r="F40" s="561"/>
      <c r="G40" s="28"/>
      <c r="H40" s="28"/>
      <c r="I40" s="28"/>
      <c r="J40" s="28"/>
      <c r="K40" s="28"/>
      <c r="L40" s="28"/>
      <c r="M40" s="28"/>
      <c r="O40" s="590"/>
      <c r="P40" s="590"/>
      <c r="Q40" s="590"/>
      <c r="R40" s="590"/>
      <c r="S40" s="590"/>
      <c r="T40" s="590"/>
      <c r="U40" s="590"/>
      <c r="V40" s="590"/>
      <c r="W40" s="590"/>
      <c r="X40" s="590"/>
      <c r="Y40" s="590"/>
      <c r="Z40" s="99"/>
      <c r="AA40" s="99"/>
      <c r="AB40" s="590"/>
      <c r="AC40" s="590"/>
      <c r="AD40" s="590"/>
      <c r="AE40" s="590"/>
      <c r="AF40" s="590"/>
      <c r="AG40" s="590"/>
      <c r="AH40" s="590"/>
      <c r="AI40" s="590"/>
      <c r="AJ40" s="590"/>
      <c r="AK40" s="590"/>
      <c r="AL40" s="590"/>
      <c r="AM40" s="590"/>
      <c r="AN40" s="590"/>
      <c r="AO40" s="590"/>
      <c r="AP40" s="590"/>
      <c r="AQ40" s="590"/>
      <c r="AR40" s="590"/>
      <c r="AS40" s="590"/>
      <c r="AT40" s="590"/>
      <c r="AU40" s="590"/>
      <c r="AV40" s="590"/>
      <c r="AW40" s="590"/>
      <c r="AX40" s="590"/>
      <c r="AY40" s="590"/>
      <c r="AZ40" s="590"/>
      <c r="BA40" s="590"/>
      <c r="BB40" s="590"/>
      <c r="BC40" s="590"/>
      <c r="BD40" s="590"/>
      <c r="BE40" s="590"/>
      <c r="BF40" s="590"/>
      <c r="BG40" s="590"/>
      <c r="BH40" s="590"/>
      <c r="BI40" s="590"/>
      <c r="BJ40" s="590"/>
      <c r="BK40" s="590"/>
      <c r="BL40" s="590"/>
      <c r="BM40" s="590"/>
      <c r="BN40" s="590"/>
      <c r="BO40" s="590"/>
      <c r="BP40" s="590"/>
      <c r="BQ40" s="590"/>
      <c r="BR40" s="590"/>
      <c r="BS40" s="590"/>
    </row>
    <row r="41" spans="1:71" x14ac:dyDescent="0.25">
      <c r="B41" s="509"/>
      <c r="C41" s="509">
        <v>1</v>
      </c>
      <c r="D41" s="509" t="s">
        <v>97</v>
      </c>
      <c r="E41" s="28"/>
      <c r="F41" s="28"/>
      <c r="G41" s="28"/>
      <c r="H41" s="28"/>
      <c r="I41" s="28"/>
      <c r="J41" s="28"/>
      <c r="K41" s="28"/>
      <c r="L41" s="28"/>
      <c r="M41" s="28"/>
      <c r="O41" s="590"/>
      <c r="P41" s="590"/>
      <c r="Q41" s="590"/>
      <c r="R41" s="590"/>
      <c r="S41" s="590"/>
      <c r="T41" s="590"/>
      <c r="U41" s="590"/>
      <c r="V41" s="590"/>
      <c r="W41" s="590"/>
      <c r="X41" s="590"/>
      <c r="Y41" s="590"/>
      <c r="Z41" s="99"/>
      <c r="AA41" s="99"/>
      <c r="AB41" s="590"/>
      <c r="AC41" s="590"/>
      <c r="AD41" s="590"/>
      <c r="AE41" s="590"/>
      <c r="AF41" s="590"/>
      <c r="AG41" s="590"/>
      <c r="AH41" s="590"/>
      <c r="AI41" s="590"/>
      <c r="AJ41" s="590"/>
      <c r="AK41" s="590"/>
      <c r="AL41" s="590"/>
      <c r="AM41" s="590"/>
      <c r="AN41" s="590"/>
      <c r="AO41" s="590"/>
      <c r="AP41" s="590"/>
      <c r="AQ41" s="590"/>
      <c r="AR41" s="590"/>
      <c r="AS41" s="590"/>
      <c r="AT41" s="590"/>
      <c r="AU41" s="590"/>
      <c r="AV41" s="590"/>
      <c r="AW41" s="590"/>
      <c r="AX41" s="590"/>
      <c r="AY41" s="590"/>
      <c r="AZ41" s="590"/>
      <c r="BA41" s="590"/>
      <c r="BB41" s="590"/>
      <c r="BC41" s="590"/>
      <c r="BD41" s="590"/>
      <c r="BE41" s="590"/>
      <c r="BF41" s="590"/>
      <c r="BG41" s="590"/>
      <c r="BH41" s="590"/>
      <c r="BI41" s="590"/>
      <c r="BJ41" s="590"/>
      <c r="BK41" s="590"/>
      <c r="BL41" s="590"/>
      <c r="BM41" s="590"/>
      <c r="BN41" s="590"/>
      <c r="BO41" s="590"/>
      <c r="BP41" s="590"/>
      <c r="BQ41" s="590"/>
      <c r="BR41" s="590"/>
      <c r="BS41" s="590"/>
    </row>
    <row r="42" spans="1:71" x14ac:dyDescent="0.25">
      <c r="B42" s="509"/>
      <c r="C42" s="509"/>
      <c r="D42" s="509" t="s">
        <v>98</v>
      </c>
      <c r="E42" s="28"/>
      <c r="F42" s="28"/>
      <c r="G42" s="28"/>
      <c r="H42" s="28"/>
      <c r="I42" s="28"/>
      <c r="J42" s="28"/>
      <c r="K42" s="28"/>
      <c r="L42" s="28"/>
      <c r="M42" s="28"/>
      <c r="O42" s="590"/>
      <c r="P42" s="590"/>
      <c r="Q42" s="590"/>
      <c r="R42" s="590"/>
      <c r="S42" s="590"/>
      <c r="T42" s="590"/>
      <c r="U42" s="590"/>
      <c r="V42" s="590"/>
      <c r="W42" s="590"/>
      <c r="X42" s="590"/>
      <c r="Y42" s="590"/>
      <c r="Z42" s="99"/>
      <c r="AA42" s="99"/>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0"/>
      <c r="AY42" s="590"/>
      <c r="AZ42" s="590"/>
      <c r="BA42" s="590"/>
      <c r="BB42" s="590"/>
      <c r="BC42" s="590"/>
      <c r="BD42" s="590"/>
      <c r="BE42" s="590"/>
      <c r="BF42" s="590"/>
      <c r="BG42" s="590"/>
      <c r="BH42" s="590"/>
      <c r="BI42" s="590"/>
      <c r="BJ42" s="590"/>
      <c r="BK42" s="590"/>
      <c r="BL42" s="590"/>
      <c r="BM42" s="590"/>
      <c r="BN42" s="590"/>
      <c r="BO42" s="590"/>
      <c r="BP42" s="590"/>
      <c r="BQ42" s="590"/>
      <c r="BR42" s="590"/>
      <c r="BS42" s="590"/>
    </row>
    <row r="43" spans="1:71" x14ac:dyDescent="0.25">
      <c r="B43" s="509"/>
      <c r="C43" s="509">
        <v>2</v>
      </c>
      <c r="D43" s="509" t="s">
        <v>99</v>
      </c>
      <c r="E43" s="28"/>
      <c r="F43" s="28"/>
      <c r="G43" s="28"/>
      <c r="H43" s="28"/>
      <c r="I43" s="28"/>
      <c r="J43" s="28"/>
      <c r="K43" s="28"/>
      <c r="L43" s="28"/>
      <c r="M43" s="28"/>
      <c r="O43" s="590"/>
      <c r="P43" s="590"/>
      <c r="Q43" s="590"/>
      <c r="R43" s="590"/>
      <c r="S43" s="590"/>
      <c r="T43" s="590"/>
      <c r="U43" s="590"/>
      <c r="V43" s="590"/>
      <c r="W43" s="590"/>
      <c r="X43" s="590"/>
      <c r="Y43" s="590"/>
      <c r="Z43" s="99"/>
      <c r="AA43" s="99"/>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0"/>
      <c r="AY43" s="590"/>
      <c r="AZ43" s="590"/>
      <c r="BA43" s="590"/>
      <c r="BB43" s="590"/>
      <c r="BC43" s="590"/>
      <c r="BD43" s="590"/>
      <c r="BE43" s="590"/>
      <c r="BF43" s="590"/>
      <c r="BG43" s="590"/>
      <c r="BH43" s="590"/>
      <c r="BI43" s="590"/>
      <c r="BJ43" s="590"/>
      <c r="BK43" s="590"/>
      <c r="BL43" s="590"/>
      <c r="BM43" s="590"/>
      <c r="BN43" s="590"/>
      <c r="BO43" s="590"/>
      <c r="BP43" s="590"/>
      <c r="BQ43" s="590"/>
      <c r="BR43" s="590"/>
      <c r="BS43" s="590"/>
    </row>
    <row r="44" spans="1:71" x14ac:dyDescent="0.25">
      <c r="B44" s="509"/>
      <c r="C44" s="509">
        <v>3</v>
      </c>
      <c r="D44" s="509" t="s">
        <v>100</v>
      </c>
      <c r="E44" s="28"/>
      <c r="F44" s="28"/>
      <c r="G44" s="28"/>
      <c r="H44" s="28"/>
      <c r="I44" s="28"/>
      <c r="J44" s="28"/>
      <c r="K44" s="28"/>
      <c r="L44" s="28"/>
      <c r="M44" s="28"/>
      <c r="O44" s="590"/>
      <c r="P44" s="590"/>
      <c r="Q44" s="590"/>
      <c r="R44" s="590"/>
      <c r="S44" s="590"/>
      <c r="T44" s="590"/>
      <c r="U44" s="590"/>
      <c r="V44" s="590"/>
      <c r="W44" s="590"/>
      <c r="X44" s="590"/>
      <c r="Y44" s="590"/>
      <c r="Z44" s="99"/>
      <c r="AA44" s="99"/>
      <c r="AB44" s="590"/>
      <c r="AC44" s="590"/>
      <c r="AD44" s="590"/>
      <c r="AE44" s="590"/>
      <c r="AF44" s="590"/>
      <c r="AG44" s="590"/>
      <c r="AH44" s="590"/>
      <c r="AI44" s="590"/>
      <c r="AJ44" s="590"/>
      <c r="AK44" s="590"/>
      <c r="AL44" s="590"/>
      <c r="AM44" s="590"/>
      <c r="AN44" s="590"/>
      <c r="AO44" s="590"/>
      <c r="AP44" s="590"/>
      <c r="AQ44" s="590"/>
      <c r="AR44" s="590"/>
      <c r="AS44" s="590"/>
      <c r="AT44" s="590"/>
      <c r="AU44" s="590"/>
      <c r="AV44" s="590"/>
      <c r="AW44" s="590"/>
      <c r="AX44" s="590"/>
      <c r="AY44" s="590"/>
      <c r="AZ44" s="590"/>
      <c r="BA44" s="590"/>
      <c r="BB44" s="590"/>
      <c r="BC44" s="590"/>
      <c r="BD44" s="590"/>
      <c r="BE44" s="590"/>
      <c r="BF44" s="590"/>
      <c r="BG44" s="590"/>
      <c r="BH44" s="590"/>
      <c r="BI44" s="590"/>
      <c r="BJ44" s="590"/>
      <c r="BK44" s="590"/>
      <c r="BL44" s="590"/>
      <c r="BM44" s="590"/>
      <c r="BN44" s="590"/>
      <c r="BO44" s="590"/>
      <c r="BP44" s="590"/>
      <c r="BQ44" s="590"/>
      <c r="BR44" s="590"/>
      <c r="BS44" s="590"/>
    </row>
    <row r="45" spans="1:71" x14ac:dyDescent="0.25">
      <c r="B45" s="509"/>
      <c r="C45" s="509">
        <v>4</v>
      </c>
      <c r="D45" s="509" t="s">
        <v>101</v>
      </c>
      <c r="E45" s="28"/>
      <c r="F45" s="28"/>
      <c r="G45" s="28"/>
      <c r="H45" s="28"/>
      <c r="I45" s="28"/>
      <c r="J45" s="28"/>
      <c r="K45" s="28"/>
      <c r="L45" s="28"/>
      <c r="M45" s="28"/>
      <c r="O45" s="590"/>
      <c r="P45" s="590"/>
      <c r="Q45" s="590"/>
      <c r="R45" s="590"/>
      <c r="S45" s="590"/>
      <c r="T45" s="590"/>
      <c r="U45" s="590"/>
      <c r="V45" s="590"/>
      <c r="W45" s="590"/>
      <c r="X45" s="590"/>
      <c r="Y45" s="590"/>
      <c r="Z45" s="99"/>
      <c r="AA45" s="99"/>
      <c r="AB45" s="590"/>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0"/>
      <c r="AY45" s="590"/>
      <c r="AZ45" s="590"/>
      <c r="BA45" s="590"/>
      <c r="BB45" s="590"/>
      <c r="BC45" s="590"/>
      <c r="BD45" s="590"/>
      <c r="BE45" s="590"/>
      <c r="BF45" s="590"/>
      <c r="BG45" s="590"/>
      <c r="BH45" s="590"/>
      <c r="BI45" s="590"/>
      <c r="BJ45" s="590"/>
      <c r="BK45" s="590"/>
      <c r="BL45" s="590"/>
      <c r="BM45" s="590"/>
      <c r="BN45" s="590"/>
      <c r="BO45" s="590"/>
      <c r="BP45" s="590"/>
      <c r="BQ45" s="590"/>
      <c r="BR45" s="590"/>
      <c r="BS45" s="590"/>
    </row>
    <row r="46" spans="1:71" x14ac:dyDescent="0.25">
      <c r="B46" s="509"/>
      <c r="C46" s="509">
        <v>5</v>
      </c>
      <c r="D46" s="509" t="s">
        <v>102</v>
      </c>
      <c r="E46" s="28"/>
      <c r="F46" s="28"/>
      <c r="G46" s="28"/>
      <c r="H46" s="28"/>
      <c r="I46" s="28"/>
      <c r="J46" s="28"/>
      <c r="K46" s="28"/>
      <c r="L46" s="28"/>
      <c r="M46" s="28"/>
      <c r="O46" s="590"/>
      <c r="P46" s="590"/>
      <c r="Q46" s="590"/>
      <c r="R46" s="590"/>
      <c r="S46" s="590"/>
      <c r="T46" s="590"/>
      <c r="U46" s="590"/>
      <c r="V46" s="590"/>
      <c r="W46" s="590"/>
      <c r="X46" s="590"/>
      <c r="Y46" s="590"/>
      <c r="Z46" s="99"/>
      <c r="AA46" s="99"/>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row>
    <row r="47" spans="1:71" x14ac:dyDescent="0.25">
      <c r="B47" s="509"/>
      <c r="C47" s="509">
        <v>6</v>
      </c>
      <c r="D47" s="509" t="s">
        <v>139</v>
      </c>
      <c r="E47" s="28"/>
      <c r="F47" s="28"/>
      <c r="G47" s="28"/>
      <c r="H47" s="28"/>
      <c r="I47" s="28"/>
      <c r="J47" s="28"/>
      <c r="K47" s="28"/>
      <c r="L47" s="28"/>
      <c r="M47" s="28"/>
      <c r="O47" s="590"/>
      <c r="P47" s="590"/>
      <c r="Q47" s="590"/>
      <c r="R47" s="590"/>
      <c r="S47" s="590"/>
      <c r="T47" s="590"/>
      <c r="U47" s="590"/>
      <c r="V47" s="590"/>
      <c r="W47" s="590"/>
      <c r="X47" s="590"/>
      <c r="Y47" s="590"/>
      <c r="Z47" s="99"/>
      <c r="AA47" s="99"/>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row>
    <row r="48" spans="1:71" x14ac:dyDescent="0.25">
      <c r="B48" s="509"/>
      <c r="C48" s="509"/>
      <c r="D48" s="509" t="s">
        <v>103</v>
      </c>
      <c r="E48" s="28"/>
      <c r="F48" s="28"/>
      <c r="G48" s="28"/>
      <c r="H48" s="28"/>
      <c r="I48" s="28"/>
      <c r="J48" s="28"/>
      <c r="K48" s="28"/>
      <c r="L48" s="28"/>
      <c r="M48" s="28"/>
      <c r="O48" s="590"/>
      <c r="P48" s="590"/>
      <c r="Q48" s="590"/>
      <c r="R48" s="590"/>
      <c r="S48" s="590"/>
      <c r="T48" s="590"/>
      <c r="U48" s="590"/>
      <c r="V48" s="590"/>
      <c r="W48" s="590"/>
      <c r="X48" s="590"/>
      <c r="Y48" s="590"/>
      <c r="Z48" s="99"/>
      <c r="AA48" s="99"/>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row>
    <row r="49" spans="2:3" x14ac:dyDescent="0.25">
      <c r="B49" s="496"/>
      <c r="C49" s="496"/>
    </row>
    <row r="50" spans="2:3" x14ac:dyDescent="0.25">
      <c r="B50" s="496"/>
      <c r="C50" s="496"/>
    </row>
    <row r="51" spans="2:3" x14ac:dyDescent="0.25">
      <c r="B51" s="496"/>
      <c r="C51" s="496"/>
    </row>
    <row r="52" spans="2:3" x14ac:dyDescent="0.25">
      <c r="B52" s="496"/>
      <c r="C52" s="496"/>
    </row>
    <row r="53" spans="2:3" x14ac:dyDescent="0.25">
      <c r="B53" s="496"/>
      <c r="C53" s="496"/>
    </row>
  </sheetData>
  <pageMargins left="0.97" right="0.63" top="0.44" bottom="0.43" header="0.39" footer="0.44"/>
  <pageSetup paperSize="9" scale="72"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65"/>
  <sheetViews>
    <sheetView showGridLines="0" view="pageBreakPreview" zoomScaleNormal="100" zoomScaleSheetLayoutView="100" workbookViewId="0">
      <pane xSplit="4" ySplit="10" topLeftCell="E50" activePane="bottomRight" state="frozen"/>
      <selection activeCell="Q42" sqref="Q42"/>
      <selection pane="topRight" activeCell="Q42" sqref="Q42"/>
      <selection pane="bottomLeft" activeCell="Q42" sqref="Q42"/>
      <selection pane="bottomRight" activeCell="I63" sqref="I63"/>
    </sheetView>
  </sheetViews>
  <sheetFormatPr defaultColWidth="9.08984375" defaultRowHeight="12.5" x14ac:dyDescent="0.25"/>
  <cols>
    <col min="1" max="1" width="4.36328125" style="84" customWidth="1"/>
    <col min="2" max="2" width="3.36328125" style="84" customWidth="1"/>
    <col min="3" max="3" width="8.453125" style="84" customWidth="1"/>
    <col min="4" max="4" width="8.54296875" style="84" customWidth="1"/>
    <col min="5" max="5" width="12.90625" style="84" customWidth="1"/>
    <col min="6" max="6" width="4.54296875" style="84" customWidth="1"/>
    <col min="7" max="7" width="11.54296875" style="321" customWidth="1"/>
    <col min="8" max="8" width="4.36328125" style="321" customWidth="1"/>
    <col min="9" max="9" width="11.90625" style="321" customWidth="1"/>
    <col min="10" max="10" width="7" style="138" customWidth="1"/>
    <col min="11" max="11" width="7" style="322" customWidth="1"/>
    <col min="12" max="12" width="9.6328125" style="321" customWidth="1"/>
    <col min="13" max="13" width="3.90625" style="321" customWidth="1"/>
    <col min="14" max="14" width="11.54296875" style="321" customWidth="1"/>
    <col min="15" max="15" width="3.54296875" style="84" customWidth="1"/>
    <col min="16" max="16" width="10.36328125" style="84" customWidth="1"/>
    <col min="17" max="17" width="14.36328125" style="324" bestFit="1" customWidth="1"/>
    <col min="18" max="16384" width="9.08984375" style="84"/>
  </cols>
  <sheetData>
    <row r="3" spans="2:17" ht="18" x14ac:dyDescent="0.4">
      <c r="B3" s="320" t="s">
        <v>69</v>
      </c>
      <c r="L3" s="323"/>
      <c r="M3" s="323"/>
    </row>
    <row r="4" spans="2:17" ht="28.5" customHeight="1" x14ac:dyDescent="0.25"/>
    <row r="5" spans="2:17" ht="13" x14ac:dyDescent="0.3">
      <c r="H5" s="325"/>
      <c r="I5" s="325"/>
      <c r="K5" s="326"/>
    </row>
    <row r="6" spans="2:17" ht="13" x14ac:dyDescent="0.3">
      <c r="G6" s="325" t="s">
        <v>2</v>
      </c>
      <c r="N6" s="325" t="s">
        <v>3</v>
      </c>
    </row>
    <row r="7" spans="2:17" x14ac:dyDescent="0.25">
      <c r="B7" s="84" t="s">
        <v>70</v>
      </c>
    </row>
    <row r="8" spans="2:17" ht="13" x14ac:dyDescent="0.3">
      <c r="C8" s="327"/>
      <c r="H8" s="325"/>
      <c r="I8" s="325"/>
      <c r="K8" s="326"/>
      <c r="N8" s="325"/>
      <c r="O8" s="86"/>
      <c r="P8" s="86"/>
    </row>
    <row r="9" spans="2:17" ht="22.5" customHeight="1" x14ac:dyDescent="0.35">
      <c r="E9" s="73" t="s">
        <v>71</v>
      </c>
      <c r="F9" s="73"/>
      <c r="G9" s="73" t="s">
        <v>72</v>
      </c>
      <c r="H9" s="328"/>
      <c r="I9" s="73" t="s">
        <v>73</v>
      </c>
      <c r="K9" s="139"/>
      <c r="L9" s="73" t="s">
        <v>71</v>
      </c>
      <c r="M9" s="73"/>
      <c r="N9" s="73" t="s">
        <v>72</v>
      </c>
      <c r="O9" s="328"/>
      <c r="P9" s="73" t="s">
        <v>73</v>
      </c>
    </row>
    <row r="10" spans="2:17" s="74" customFormat="1" ht="15" customHeight="1" x14ac:dyDescent="0.35">
      <c r="J10" s="138"/>
      <c r="K10" s="329"/>
      <c r="Q10" s="328"/>
    </row>
    <row r="11" spans="2:17" ht="15" customHeight="1" x14ac:dyDescent="0.3">
      <c r="C11" s="334" t="s">
        <v>375</v>
      </c>
      <c r="D11" s="92"/>
      <c r="E11" s="137">
        <v>144976.46118349375</v>
      </c>
      <c r="F11" s="92"/>
      <c r="G11" s="150">
        <v>-105839.99041671347</v>
      </c>
      <c r="H11" s="95"/>
      <c r="I11" s="137">
        <v>39136.470766780287</v>
      </c>
      <c r="J11" s="95"/>
      <c r="K11" s="336"/>
      <c r="L11" s="137">
        <v>28091.865073428718</v>
      </c>
      <c r="M11" s="137"/>
      <c r="N11" s="150">
        <v>-28094.809949348961</v>
      </c>
      <c r="O11" s="92"/>
      <c r="P11" s="150">
        <v>-2.9448759202423389</v>
      </c>
      <c r="Q11" s="84"/>
    </row>
    <row r="12" spans="2:17" ht="15" customHeight="1" x14ac:dyDescent="0.3">
      <c r="C12" s="334" t="s">
        <v>356</v>
      </c>
      <c r="D12" s="92"/>
      <c r="E12" s="137">
        <v>139957.47920760955</v>
      </c>
      <c r="F12" s="92"/>
      <c r="G12" s="150">
        <v>-101989.29573866144</v>
      </c>
      <c r="H12" s="95"/>
      <c r="I12" s="137">
        <v>37968.183468948104</v>
      </c>
      <c r="J12" s="95"/>
      <c r="K12" s="336"/>
      <c r="L12" s="137">
        <v>26560.905700273339</v>
      </c>
      <c r="M12" s="137"/>
      <c r="N12" s="150">
        <v>-26562.48458841514</v>
      </c>
      <c r="O12" s="92"/>
      <c r="P12" s="150">
        <v>-1.5788881418011442</v>
      </c>
      <c r="Q12" s="84"/>
    </row>
    <row r="13" spans="2:17" ht="15" customHeight="1" x14ac:dyDescent="0.3">
      <c r="C13" s="334" t="s">
        <v>357</v>
      </c>
      <c r="D13" s="92"/>
      <c r="E13" s="137">
        <v>143466.66705582791</v>
      </c>
      <c r="F13" s="92"/>
      <c r="G13" s="150">
        <v>-103879.42597334084</v>
      </c>
      <c r="H13" s="95"/>
      <c r="I13" s="137">
        <v>39587.241082487075</v>
      </c>
      <c r="J13" s="95"/>
      <c r="K13" s="336"/>
      <c r="L13" s="137">
        <v>25124.97546178244</v>
      </c>
      <c r="M13" s="137"/>
      <c r="N13" s="150">
        <v>-25126.697380345689</v>
      </c>
      <c r="O13" s="92"/>
      <c r="P13" s="150">
        <v>-1.7219185632493463</v>
      </c>
      <c r="Q13" s="84"/>
    </row>
    <row r="14" spans="2:17" ht="15" customHeight="1" x14ac:dyDescent="0.3">
      <c r="C14" s="334" t="s">
        <v>358</v>
      </c>
      <c r="D14" s="92"/>
      <c r="E14" s="137">
        <v>149048.32867523812</v>
      </c>
      <c r="F14" s="92"/>
      <c r="G14" s="150">
        <v>-109241.7613233108</v>
      </c>
      <c r="H14" s="95"/>
      <c r="I14" s="137">
        <v>39806.567351927326</v>
      </c>
      <c r="J14" s="95"/>
      <c r="K14" s="336"/>
      <c r="L14" s="137">
        <v>25174.344734918974</v>
      </c>
      <c r="M14" s="137"/>
      <c r="N14" s="150">
        <v>-25174.698055228881</v>
      </c>
      <c r="O14" s="92"/>
      <c r="P14" s="150">
        <v>-0.35332030990684871</v>
      </c>
      <c r="Q14" s="84"/>
    </row>
    <row r="15" spans="2:17" ht="15" customHeight="1" x14ac:dyDescent="0.3">
      <c r="C15" s="334" t="s">
        <v>362</v>
      </c>
      <c r="D15" s="92"/>
      <c r="E15" s="137">
        <v>147319.65630373225</v>
      </c>
      <c r="F15" s="92"/>
      <c r="G15" s="150">
        <v>-107976.01712023064</v>
      </c>
      <c r="H15" s="95"/>
      <c r="I15" s="137">
        <v>39343.639183501611</v>
      </c>
      <c r="J15" s="95"/>
      <c r="K15" s="336"/>
      <c r="L15" s="137">
        <v>25892.620100524418</v>
      </c>
      <c r="M15" s="137"/>
      <c r="N15" s="150">
        <v>-25894.820526828495</v>
      </c>
      <c r="O15" s="92"/>
      <c r="P15" s="150">
        <v>-2.2004263040762453</v>
      </c>
      <c r="Q15" s="84"/>
    </row>
    <row r="16" spans="2:17" ht="15" customHeight="1" x14ac:dyDescent="0.3">
      <c r="C16" s="334" t="s">
        <v>351</v>
      </c>
      <c r="D16" s="92"/>
      <c r="E16" s="137">
        <v>146730.01808728647</v>
      </c>
      <c r="F16" s="92"/>
      <c r="G16" s="150">
        <v>-106664.60036743179</v>
      </c>
      <c r="H16" s="95"/>
      <c r="I16" s="137">
        <v>40065.417719854682</v>
      </c>
      <c r="J16" s="95"/>
      <c r="K16" s="336"/>
      <c r="L16" s="137">
        <v>25549.500127977204</v>
      </c>
      <c r="M16" s="137"/>
      <c r="N16" s="150">
        <v>-25553.800901105544</v>
      </c>
      <c r="P16" s="150">
        <v>-4.3007731283396424</v>
      </c>
      <c r="Q16" s="84"/>
    </row>
    <row r="17" spans="3:17" ht="15" customHeight="1" x14ac:dyDescent="0.3">
      <c r="C17" s="334" t="s">
        <v>399</v>
      </c>
      <c r="D17" s="92"/>
      <c r="E17" s="137">
        <v>145908.99418024684</v>
      </c>
      <c r="F17" s="92"/>
      <c r="G17" s="150">
        <v>-106999.94225513891</v>
      </c>
      <c r="H17" s="95"/>
      <c r="I17" s="137">
        <v>38909.051925107924</v>
      </c>
      <c r="J17" s="488"/>
      <c r="K17" s="336"/>
      <c r="L17" s="137">
        <v>23108.418455325445</v>
      </c>
      <c r="M17" s="137"/>
      <c r="N17" s="150">
        <v>-23110.284298984359</v>
      </c>
      <c r="P17" s="150">
        <v>-1.8658436589139455</v>
      </c>
      <c r="Q17" s="84"/>
    </row>
    <row r="18" spans="3:17" ht="15" customHeight="1" x14ac:dyDescent="0.3">
      <c r="C18" s="334" t="s">
        <v>400</v>
      </c>
      <c r="D18" s="92"/>
      <c r="E18" s="137">
        <v>139903.70380114665</v>
      </c>
      <c r="F18" s="92"/>
      <c r="G18" s="150">
        <v>-102820.74550563942</v>
      </c>
      <c r="H18" s="95"/>
      <c r="I18" s="137">
        <v>37082.958295507196</v>
      </c>
      <c r="J18" s="488"/>
      <c r="K18" s="336"/>
      <c r="L18" s="137">
        <v>21821.503542478116</v>
      </c>
      <c r="M18" s="137"/>
      <c r="N18" s="150">
        <v>-21820.465807899087</v>
      </c>
      <c r="P18" s="150">
        <v>1.0377345790293475</v>
      </c>
      <c r="Q18" s="84"/>
    </row>
    <row r="19" spans="3:17" ht="15" customHeight="1" x14ac:dyDescent="0.3">
      <c r="C19" s="334" t="s">
        <v>401</v>
      </c>
      <c r="E19" s="468">
        <v>136586.03356106771</v>
      </c>
      <c r="G19" s="150">
        <v>-99473.721810392875</v>
      </c>
      <c r="H19" s="84"/>
      <c r="I19" s="137">
        <v>37112.311750674839</v>
      </c>
      <c r="J19" s="488"/>
      <c r="K19" s="84"/>
      <c r="L19" s="137">
        <v>21962.224161427595</v>
      </c>
      <c r="M19" s="84"/>
      <c r="N19" s="150">
        <v>-21963.344518749676</v>
      </c>
      <c r="P19" s="150">
        <v>-1.1203573220809631</v>
      </c>
      <c r="Q19" s="84"/>
    </row>
    <row r="20" spans="3:17" ht="15" customHeight="1" x14ac:dyDescent="0.3">
      <c r="C20" s="334" t="s">
        <v>402</v>
      </c>
      <c r="E20" s="468">
        <v>142571.64990923303</v>
      </c>
      <c r="G20" s="150">
        <v>-104649.31766389417</v>
      </c>
      <c r="H20" s="84"/>
      <c r="I20" s="137">
        <v>37922.332245338868</v>
      </c>
      <c r="J20" s="488"/>
      <c r="K20" s="84"/>
      <c r="L20" s="137">
        <v>21114.131419343394</v>
      </c>
      <c r="M20" s="84"/>
      <c r="N20" s="150">
        <v>-21113.363228744776</v>
      </c>
      <c r="P20" s="150">
        <v>0.76819059861736605</v>
      </c>
      <c r="Q20" s="84"/>
    </row>
    <row r="21" spans="3:17" ht="13" x14ac:dyDescent="0.3">
      <c r="C21" s="334" t="s">
        <v>406</v>
      </c>
      <c r="E21" s="468">
        <v>142259.32160910044</v>
      </c>
      <c r="G21" s="150">
        <v>-103976.75472347993</v>
      </c>
      <c r="H21" s="84"/>
      <c r="I21" s="137">
        <v>38282.566885620516</v>
      </c>
      <c r="J21" s="488"/>
      <c r="K21" s="84"/>
      <c r="L21" s="137">
        <v>20691.707484481864</v>
      </c>
      <c r="M21" s="84"/>
      <c r="N21" s="150">
        <v>-20692.575689039997</v>
      </c>
      <c r="P21" s="150">
        <v>-0.86820455813358421</v>
      </c>
      <c r="Q21" s="84"/>
    </row>
    <row r="22" spans="3:17" ht="13" x14ac:dyDescent="0.3">
      <c r="C22" s="334" t="s">
        <v>407</v>
      </c>
      <c r="E22" s="468">
        <v>143491.70338886706</v>
      </c>
      <c r="G22" s="150">
        <v>-105132.59420312347</v>
      </c>
      <c r="H22" s="84"/>
      <c r="I22" s="137">
        <v>38359.109185743582</v>
      </c>
      <c r="J22" s="488"/>
      <c r="K22" s="84"/>
      <c r="L22" s="137">
        <v>19951.750350497456</v>
      </c>
      <c r="M22" s="84"/>
      <c r="N22" s="150">
        <v>-19953.411794021886</v>
      </c>
      <c r="P22" s="150">
        <v>-1.6614435244300694</v>
      </c>
      <c r="Q22" s="84"/>
    </row>
    <row r="23" spans="3:17" ht="13" x14ac:dyDescent="0.3">
      <c r="C23" s="487" t="s">
        <v>408</v>
      </c>
      <c r="E23" s="468">
        <v>152448.49320568296</v>
      </c>
      <c r="G23" s="150">
        <v>-112727.76940261702</v>
      </c>
      <c r="H23" s="84"/>
      <c r="I23" s="488">
        <v>39720.723803065935</v>
      </c>
      <c r="J23" s="488"/>
      <c r="K23" s="84"/>
      <c r="L23" s="137">
        <v>20303.178410227585</v>
      </c>
      <c r="M23" s="84"/>
      <c r="N23" s="150">
        <v>-20304.800173845451</v>
      </c>
      <c r="P23" s="150">
        <f>SUM(L23:O23)</f>
        <v>-1.621763617866236</v>
      </c>
      <c r="Q23" s="84"/>
    </row>
    <row r="24" spans="3:17" ht="13" x14ac:dyDescent="0.3">
      <c r="C24" s="334" t="s">
        <v>409</v>
      </c>
      <c r="E24" s="468">
        <v>153973.88079735177</v>
      </c>
      <c r="G24" s="150">
        <v>-113138.29542541287</v>
      </c>
      <c r="H24" s="84"/>
      <c r="I24" s="488">
        <v>40835.585371938898</v>
      </c>
      <c r="J24" s="488"/>
      <c r="K24" s="84"/>
      <c r="L24" s="137">
        <v>21951.407817389638</v>
      </c>
      <c r="M24" s="84"/>
      <c r="N24" s="150">
        <v>-21950.859992964077</v>
      </c>
      <c r="P24" s="150">
        <f>SUM(L24:O24)</f>
        <v>0.54782442556097521</v>
      </c>
      <c r="Q24" s="84"/>
    </row>
    <row r="25" spans="3:17" ht="13" x14ac:dyDescent="0.3">
      <c r="C25" s="334" t="s">
        <v>410</v>
      </c>
      <c r="E25" s="468">
        <v>150765.54994208633</v>
      </c>
      <c r="G25" s="150">
        <v>-109439.41</v>
      </c>
      <c r="H25" s="84"/>
      <c r="I25" s="488">
        <v>41326.139999999985</v>
      </c>
      <c r="J25" s="488"/>
      <c r="K25" s="84"/>
      <c r="L25" s="137">
        <v>22018.552054957865</v>
      </c>
      <c r="M25" s="84"/>
      <c r="N25" s="150">
        <v>-22019.287602730001</v>
      </c>
      <c r="P25" s="150">
        <f>SUM(L25:O25)</f>
        <v>-0.73554777213576017</v>
      </c>
      <c r="Q25" s="84"/>
    </row>
    <row r="26" spans="3:17" ht="13" x14ac:dyDescent="0.3">
      <c r="C26" s="334" t="s">
        <v>412</v>
      </c>
      <c r="E26" s="96">
        <v>161311.29</v>
      </c>
      <c r="G26" s="150">
        <v>-118712.01</v>
      </c>
      <c r="H26" s="84"/>
      <c r="I26" s="488">
        <v>42599.280000000013</v>
      </c>
      <c r="J26" s="488"/>
      <c r="K26" s="84"/>
      <c r="L26" s="137">
        <v>22411.24</v>
      </c>
      <c r="M26" s="84"/>
      <c r="N26" s="150">
        <v>-22412.86</v>
      </c>
      <c r="P26" s="150">
        <f>SUM(L26:O26)</f>
        <v>-1.6199999999989814</v>
      </c>
      <c r="Q26" s="84"/>
    </row>
    <row r="27" spans="3:17" ht="13" x14ac:dyDescent="0.3">
      <c r="C27" s="334" t="s">
        <v>414</v>
      </c>
      <c r="E27" s="96">
        <v>160799.22089409083</v>
      </c>
      <c r="G27" s="150">
        <v>-116597.14769297192</v>
      </c>
      <c r="H27" s="84"/>
      <c r="I27" s="488">
        <v>44202.07320111891</v>
      </c>
      <c r="J27" s="488"/>
      <c r="K27" s="84"/>
      <c r="L27" s="137">
        <v>24448.673255898451</v>
      </c>
      <c r="M27" s="84"/>
      <c r="N27" s="150">
        <v>-24446.809264627547</v>
      </c>
      <c r="P27" s="150">
        <v>1.86399127090408</v>
      </c>
      <c r="Q27" s="84"/>
    </row>
    <row r="28" spans="3:17" ht="13" x14ac:dyDescent="0.3">
      <c r="C28" s="334" t="s">
        <v>416</v>
      </c>
      <c r="E28" s="96">
        <v>154314.89813756762</v>
      </c>
      <c r="G28" s="150">
        <v>-109558.57205771742</v>
      </c>
      <c r="H28" s="84"/>
      <c r="I28" s="488">
        <v>44756.326079850201</v>
      </c>
      <c r="J28" s="488"/>
      <c r="K28" s="84"/>
      <c r="L28" s="137">
        <v>24877.197578301562</v>
      </c>
      <c r="M28" s="84"/>
      <c r="N28" s="150">
        <v>-24877.290742345645</v>
      </c>
      <c r="P28" s="150">
        <v>-9.3164044083096087E-2</v>
      </c>
      <c r="Q28" s="84"/>
    </row>
    <row r="29" spans="3:17" ht="13" x14ac:dyDescent="0.3">
      <c r="C29" s="334" t="s">
        <v>417</v>
      </c>
      <c r="E29" s="96">
        <v>153924.00281413877</v>
      </c>
      <c r="G29" s="150">
        <v>-109138.15518526787</v>
      </c>
      <c r="H29" s="84"/>
      <c r="I29" s="488">
        <v>44785.847628870906</v>
      </c>
      <c r="J29" s="488"/>
      <c r="K29" s="84"/>
      <c r="L29" s="137">
        <v>24372.052401995512</v>
      </c>
      <c r="M29" s="84"/>
      <c r="N29" s="150">
        <v>-24371.707100550972</v>
      </c>
      <c r="P29" s="150">
        <v>0.34530144454038236</v>
      </c>
      <c r="Q29" s="84"/>
    </row>
    <row r="30" spans="3:17" ht="13" x14ac:dyDescent="0.3">
      <c r="C30" s="334" t="s">
        <v>418</v>
      </c>
      <c r="E30" s="96">
        <v>152867.84082886559</v>
      </c>
      <c r="G30" s="150">
        <v>-107217.93551329631</v>
      </c>
      <c r="H30" s="84"/>
      <c r="I30" s="488">
        <v>45649.905315569282</v>
      </c>
      <c r="J30" s="488"/>
      <c r="K30" s="84"/>
      <c r="L30" s="137">
        <v>24980.66126398409</v>
      </c>
      <c r="M30" s="84"/>
      <c r="N30" s="150">
        <v>-24980.770909511706</v>
      </c>
      <c r="P30" s="150">
        <v>-0.10964552761652158</v>
      </c>
      <c r="Q30" s="84"/>
    </row>
    <row r="31" spans="3:17" ht="13" x14ac:dyDescent="0.3">
      <c r="C31" s="334" t="s">
        <v>419</v>
      </c>
      <c r="E31" s="96">
        <v>158549.55563893859</v>
      </c>
      <c r="G31" s="150">
        <v>-112943.98704661678</v>
      </c>
      <c r="H31" s="84"/>
      <c r="I31" s="488">
        <v>45605.568592321812</v>
      </c>
      <c r="J31" s="488"/>
      <c r="K31" s="84"/>
      <c r="L31" s="137">
        <v>25641.863964276727</v>
      </c>
      <c r="M31" s="84"/>
      <c r="N31" s="150">
        <v>-25642.981261244277</v>
      </c>
      <c r="P31" s="150">
        <v>-1.1172969675499189</v>
      </c>
      <c r="Q31" s="84"/>
    </row>
    <row r="32" spans="3:17" ht="13" x14ac:dyDescent="0.3">
      <c r="C32" s="334" t="s">
        <v>420</v>
      </c>
      <c r="E32" s="96">
        <v>164278.24319419888</v>
      </c>
      <c r="G32" s="150">
        <v>-116963.71311977784</v>
      </c>
      <c r="H32" s="84"/>
      <c r="I32" s="488">
        <v>47314.53007442104</v>
      </c>
      <c r="J32" s="488"/>
      <c r="K32" s="84"/>
      <c r="L32" s="137">
        <v>24668.623342821069</v>
      </c>
      <c r="M32" s="84"/>
      <c r="N32" s="150">
        <v>-24668.524204953716</v>
      </c>
      <c r="P32" s="150">
        <v>9.9137867353420006E-2</v>
      </c>
      <c r="Q32" s="84"/>
    </row>
    <row r="33" spans="3:17" ht="13" x14ac:dyDescent="0.3">
      <c r="C33" s="334" t="s">
        <v>421</v>
      </c>
      <c r="E33" s="96">
        <v>160965.55054361321</v>
      </c>
      <c r="G33" s="150">
        <v>-112999.80697647938</v>
      </c>
      <c r="H33" s="84"/>
      <c r="I33" s="488">
        <v>47965.743567133832</v>
      </c>
      <c r="J33" s="488"/>
      <c r="K33" s="84"/>
      <c r="L33" s="137">
        <v>26474.762221967856</v>
      </c>
      <c r="M33" s="84"/>
      <c r="N33" s="150">
        <v>-26475.488310130619</v>
      </c>
      <c r="P33" s="150">
        <v>-0.72608816276260768</v>
      </c>
      <c r="Q33" s="84"/>
    </row>
    <row r="34" spans="3:17" ht="13" x14ac:dyDescent="0.3">
      <c r="C34" s="334" t="s">
        <v>422</v>
      </c>
      <c r="E34" s="96">
        <v>164209.80140029534</v>
      </c>
      <c r="G34" s="150">
        <v>-114750.66796663887</v>
      </c>
      <c r="H34" s="84"/>
      <c r="I34" s="488">
        <v>49459.133433656476</v>
      </c>
      <c r="J34" s="488"/>
      <c r="K34" s="84"/>
      <c r="L34" s="137">
        <v>26720.717006917759</v>
      </c>
      <c r="M34" s="84"/>
      <c r="N34" s="150">
        <v>-26718.365918757474</v>
      </c>
      <c r="P34" s="150">
        <v>2.3510881602851441</v>
      </c>
      <c r="Q34" s="84"/>
    </row>
    <row r="35" spans="3:17" ht="13" x14ac:dyDescent="0.3">
      <c r="C35" s="334" t="s">
        <v>423</v>
      </c>
      <c r="E35" s="96">
        <v>162378.33006311295</v>
      </c>
      <c r="G35" s="150">
        <v>-112936.45833513756</v>
      </c>
      <c r="H35" s="84"/>
      <c r="I35" s="488">
        <v>49441.871727975391</v>
      </c>
      <c r="J35" s="488"/>
      <c r="K35" s="84"/>
      <c r="L35" s="137">
        <v>25881.678454305216</v>
      </c>
      <c r="M35" s="84"/>
      <c r="N35" s="150">
        <v>-25884.31500899807</v>
      </c>
      <c r="P35" s="150">
        <v>-2.6365546928536787</v>
      </c>
      <c r="Q35" s="84"/>
    </row>
    <row r="36" spans="3:17" ht="13" x14ac:dyDescent="0.3">
      <c r="C36" s="334" t="s">
        <v>424</v>
      </c>
      <c r="E36" s="96">
        <v>164685.92938702367</v>
      </c>
      <c r="G36" s="150">
        <v>-114795.80070217147</v>
      </c>
      <c r="H36" s="84"/>
      <c r="I36" s="488">
        <v>49890.1286848522</v>
      </c>
      <c r="J36" s="488"/>
      <c r="K36" s="84"/>
      <c r="L36" s="137">
        <v>24960.109479691884</v>
      </c>
      <c r="M36" s="84"/>
      <c r="N36" s="150">
        <v>-24960.991838525882</v>
      </c>
      <c r="P36" s="150">
        <v>-0.88235883399829618</v>
      </c>
      <c r="Q36" s="84"/>
    </row>
    <row r="37" spans="3:17" ht="13" x14ac:dyDescent="0.3">
      <c r="C37" s="334" t="s">
        <v>425</v>
      </c>
      <c r="E37" s="96">
        <v>162730.1513520705</v>
      </c>
      <c r="G37" s="150">
        <v>-112124.16587925298</v>
      </c>
      <c r="H37" s="84"/>
      <c r="I37" s="488">
        <v>50605.985472817527</v>
      </c>
      <c r="J37" s="488"/>
      <c r="K37" s="84"/>
      <c r="L37" s="137">
        <v>24866.927674977</v>
      </c>
      <c r="M37" s="84"/>
      <c r="N37" s="150">
        <v>-24864.321391208901</v>
      </c>
      <c r="P37" s="150">
        <v>2.6062837680983648</v>
      </c>
      <c r="Q37" s="84"/>
    </row>
    <row r="38" spans="3:17" ht="13" x14ac:dyDescent="0.3">
      <c r="C38" s="334" t="s">
        <v>426</v>
      </c>
      <c r="E38" s="96">
        <v>160735.62114771752</v>
      </c>
      <c r="G38" s="150">
        <v>-109552.31433626794</v>
      </c>
      <c r="H38" s="84"/>
      <c r="I38" s="488">
        <v>51183.306811449584</v>
      </c>
      <c r="J38" s="488"/>
      <c r="K38" s="84"/>
      <c r="L38" s="137">
        <v>23594.98437234373</v>
      </c>
      <c r="M38" s="84"/>
      <c r="N38" s="150">
        <v>-23595.832440428054</v>
      </c>
      <c r="P38" s="150">
        <v>-0.84806808432404068</v>
      </c>
      <c r="Q38" s="84"/>
    </row>
    <row r="39" spans="3:17" ht="13" x14ac:dyDescent="0.3">
      <c r="C39" s="334" t="s">
        <v>427</v>
      </c>
      <c r="E39" s="96">
        <v>163819.56078199812</v>
      </c>
      <c r="G39" s="150">
        <v>-112199.55796578173</v>
      </c>
      <c r="H39" s="84"/>
      <c r="I39" s="488">
        <v>51620.002816216394</v>
      </c>
      <c r="J39" s="488"/>
      <c r="K39" s="84"/>
      <c r="L39" s="137">
        <v>23560.285983061764</v>
      </c>
      <c r="M39" s="84"/>
      <c r="N39" s="150">
        <v>-23562.078051152403</v>
      </c>
      <c r="P39" s="150">
        <v>-1.7920680906390771</v>
      </c>
      <c r="Q39" s="84"/>
    </row>
    <row r="40" spans="3:17" ht="13" x14ac:dyDescent="0.3">
      <c r="C40" s="334" t="s">
        <v>428</v>
      </c>
      <c r="E40" s="96">
        <v>161256.43149301797</v>
      </c>
      <c r="G40" s="150">
        <v>-109763.65034882183</v>
      </c>
      <c r="H40" s="84"/>
      <c r="I40" s="488">
        <v>51492.781144196138</v>
      </c>
      <c r="J40" s="488"/>
      <c r="K40" s="84"/>
      <c r="L40" s="137">
        <v>20710.990298427099</v>
      </c>
      <c r="M40" s="84"/>
      <c r="N40" s="150">
        <v>-20712.047390777228</v>
      </c>
      <c r="P40" s="150">
        <v>-1.0570923501290963</v>
      </c>
      <c r="Q40" s="84"/>
    </row>
    <row r="41" spans="3:17" ht="13" x14ac:dyDescent="0.3">
      <c r="C41" s="334" t="s">
        <v>429</v>
      </c>
      <c r="E41" s="96">
        <v>164239.03285688013</v>
      </c>
      <c r="G41" s="150">
        <v>-111903.47367283171</v>
      </c>
      <c r="H41" s="84"/>
      <c r="I41" s="488">
        <v>52335.559184048427</v>
      </c>
      <c r="J41" s="488"/>
      <c r="K41" s="84"/>
      <c r="L41" s="137">
        <v>21009.874882171905</v>
      </c>
      <c r="M41" s="84"/>
      <c r="N41" s="150">
        <v>-21008.599605031322</v>
      </c>
      <c r="P41" s="150">
        <v>1.2752771405830572</v>
      </c>
      <c r="Q41" s="84"/>
    </row>
    <row r="42" spans="3:17" ht="13" x14ac:dyDescent="0.3">
      <c r="C42" s="334" t="s">
        <v>430</v>
      </c>
      <c r="E42" s="96">
        <v>173215.06023087393</v>
      </c>
      <c r="G42" s="150">
        <v>-120345.24626159608</v>
      </c>
      <c r="H42" s="84"/>
      <c r="I42" s="488">
        <v>52869.81396927785</v>
      </c>
      <c r="J42" s="488"/>
      <c r="K42" s="84"/>
      <c r="L42" s="137">
        <v>20343.654547946866</v>
      </c>
      <c r="M42" s="84"/>
      <c r="N42" s="150">
        <v>-20347.348526795777</v>
      </c>
      <c r="P42" s="150">
        <v>-3.6939788489107741</v>
      </c>
      <c r="Q42" s="84"/>
    </row>
    <row r="43" spans="3:17" ht="13" x14ac:dyDescent="0.3">
      <c r="C43" s="334" t="s">
        <v>431</v>
      </c>
      <c r="E43" s="96">
        <v>176576.55793902033</v>
      </c>
      <c r="G43" s="150">
        <v>-122319.84529304388</v>
      </c>
      <c r="H43" s="84"/>
      <c r="I43" s="488">
        <v>54256.712645976455</v>
      </c>
      <c r="J43" s="488"/>
      <c r="K43" s="84"/>
      <c r="L43" s="137">
        <v>20787.057597086627</v>
      </c>
      <c r="M43" s="84"/>
      <c r="N43" s="150">
        <v>-20788.015207816999</v>
      </c>
      <c r="P43" s="150">
        <v>-0.95761073037283495</v>
      </c>
      <c r="Q43" s="84"/>
    </row>
    <row r="44" spans="3:17" ht="13" x14ac:dyDescent="0.3">
      <c r="C44" s="334" t="s">
        <v>432</v>
      </c>
      <c r="E44" s="96">
        <v>180845.17466973927</v>
      </c>
      <c r="G44" s="150">
        <v>-125053.1882110398</v>
      </c>
      <c r="H44" s="84"/>
      <c r="I44" s="488">
        <v>55791.986458699466</v>
      </c>
      <c r="J44" s="488"/>
      <c r="K44" s="84"/>
      <c r="L44" s="137">
        <v>17872.633362310662</v>
      </c>
      <c r="M44" s="84"/>
      <c r="N44" s="150">
        <v>-17877.580398207308</v>
      </c>
      <c r="P44" s="150">
        <v>-4.9470358966464119</v>
      </c>
      <c r="Q44" s="84"/>
    </row>
    <row r="45" spans="3:17" ht="13" x14ac:dyDescent="0.3">
      <c r="C45" s="334" t="s">
        <v>433</v>
      </c>
      <c r="E45" s="96">
        <v>174993.48875431623</v>
      </c>
      <c r="G45" s="150">
        <v>-119128.92847313198</v>
      </c>
      <c r="H45" s="84"/>
      <c r="I45" s="488">
        <v>55864.560281184255</v>
      </c>
      <c r="J45" s="488"/>
      <c r="K45" s="84"/>
      <c r="L45" s="137">
        <v>19514.539330175008</v>
      </c>
      <c r="M45" s="84"/>
      <c r="N45" s="150">
        <v>-19522.167578649674</v>
      </c>
      <c r="P45" s="150">
        <v>-7.6282484746661794</v>
      </c>
      <c r="Q45" s="84"/>
    </row>
    <row r="46" spans="3:17" ht="13" x14ac:dyDescent="0.3">
      <c r="C46" s="334" t="s">
        <v>434</v>
      </c>
      <c r="E46" s="96">
        <v>169493.01506535817</v>
      </c>
      <c r="G46" s="150">
        <v>-113800.20999945418</v>
      </c>
      <c r="H46" s="84"/>
      <c r="I46" s="488">
        <v>55692.805065903987</v>
      </c>
      <c r="J46" s="488"/>
      <c r="K46" s="84"/>
      <c r="L46" s="137">
        <v>19201.157483657484</v>
      </c>
      <c r="M46" s="84"/>
      <c r="N46" s="150">
        <v>-19204.298810183707</v>
      </c>
      <c r="P46" s="150">
        <v>-3.1413265262235655</v>
      </c>
      <c r="Q46" s="84"/>
    </row>
    <row r="47" spans="3:17" ht="13" x14ac:dyDescent="0.3">
      <c r="C47" s="334" t="s">
        <v>435</v>
      </c>
      <c r="E47" s="96">
        <v>171971.37067815027</v>
      </c>
      <c r="G47" s="150">
        <v>-114761.17054659128</v>
      </c>
      <c r="H47" s="84"/>
      <c r="I47" s="488">
        <v>57210.200131558988</v>
      </c>
      <c r="J47" s="488"/>
      <c r="K47" s="84"/>
      <c r="L47" s="137">
        <v>18857.656404639067</v>
      </c>
      <c r="M47" s="84"/>
      <c r="N47" s="150">
        <v>-18865.105185302276</v>
      </c>
      <c r="P47" s="150">
        <v>-7.4487806632096181</v>
      </c>
      <c r="Q47" s="84"/>
    </row>
    <row r="48" spans="3:17" ht="13" x14ac:dyDescent="0.3">
      <c r="C48" s="334" t="s">
        <v>436</v>
      </c>
      <c r="E48" s="96">
        <v>165203.57236037598</v>
      </c>
      <c r="G48" s="150">
        <v>-105684.48505228671</v>
      </c>
      <c r="H48" s="84"/>
      <c r="I48" s="488">
        <v>59519.087308089278</v>
      </c>
      <c r="J48" s="488"/>
      <c r="K48" s="84"/>
      <c r="L48" s="137">
        <v>18486.996497428267</v>
      </c>
      <c r="M48" s="84"/>
      <c r="N48" s="150">
        <v>-18494.761737971283</v>
      </c>
      <c r="P48" s="150">
        <v>-7.7652405430162617</v>
      </c>
      <c r="Q48" s="84"/>
    </row>
    <row r="49" spans="3:17" ht="13" x14ac:dyDescent="0.3">
      <c r="C49" s="535">
        <v>43617</v>
      </c>
      <c r="E49" s="96">
        <v>168206.35824118988</v>
      </c>
      <c r="G49" s="150">
        <v>-105037.17423805516</v>
      </c>
      <c r="H49" s="84"/>
      <c r="I49" s="488">
        <v>63169.184003134724</v>
      </c>
      <c r="J49" s="488"/>
      <c r="K49" s="84"/>
      <c r="L49" s="137">
        <v>21651.675905657408</v>
      </c>
      <c r="M49" s="84"/>
      <c r="N49" s="150">
        <v>-21658.029871983217</v>
      </c>
      <c r="P49" s="150">
        <v>-6.3539663258088694</v>
      </c>
      <c r="Q49" s="84"/>
    </row>
    <row r="50" spans="3:17" ht="13" x14ac:dyDescent="0.3">
      <c r="C50" s="535">
        <v>43647</v>
      </c>
      <c r="E50" s="96">
        <v>173886.53535701602</v>
      </c>
      <c r="G50" s="150">
        <v>-108968.40069584113</v>
      </c>
      <c r="H50" s="84"/>
      <c r="I50" s="488">
        <v>64918.134661174889</v>
      </c>
      <c r="J50" s="488"/>
      <c r="K50" s="84"/>
      <c r="L50" s="137">
        <v>22676.788705397776</v>
      </c>
      <c r="M50" s="84"/>
      <c r="N50" s="150">
        <v>-22696.222428267469</v>
      </c>
      <c r="P50" s="150">
        <v>-19.433722869693156</v>
      </c>
      <c r="Q50" s="84"/>
    </row>
    <row r="51" spans="3:17" ht="13" x14ac:dyDescent="0.3">
      <c r="C51" s="535">
        <v>43678</v>
      </c>
      <c r="E51" s="96">
        <v>174374.64795688601</v>
      </c>
      <c r="G51" s="150">
        <v>-107538.77959018186</v>
      </c>
      <c r="H51" s="84"/>
      <c r="I51" s="488">
        <v>66835.868366704148</v>
      </c>
      <c r="J51" s="488"/>
      <c r="K51" s="84"/>
      <c r="L51" s="137">
        <v>23680.713866716636</v>
      </c>
      <c r="M51" s="84"/>
      <c r="N51" s="150">
        <v>-23689.917826175588</v>
      </c>
      <c r="P51" s="150">
        <v>-9.2039594589514309</v>
      </c>
      <c r="Q51" s="84"/>
    </row>
    <row r="52" spans="3:17" ht="13" x14ac:dyDescent="0.3">
      <c r="C52" s="535">
        <v>43709</v>
      </c>
      <c r="E52" s="96">
        <v>162875.89781162259</v>
      </c>
      <c r="G52" s="150">
        <v>-95564.823348922815</v>
      </c>
      <c r="H52" s="84"/>
      <c r="I52" s="488">
        <v>67311.074462699777</v>
      </c>
      <c r="J52" s="488"/>
      <c r="K52" s="84"/>
      <c r="L52" s="137">
        <v>23929.712987223629</v>
      </c>
      <c r="M52" s="84"/>
      <c r="N52" s="150">
        <v>-23939.751397997796</v>
      </c>
      <c r="P52" s="150">
        <v>-10.03841077416655</v>
      </c>
      <c r="Q52" s="84"/>
    </row>
    <row r="53" spans="3:17" ht="13" x14ac:dyDescent="0.3">
      <c r="C53" s="535">
        <v>43739</v>
      </c>
      <c r="E53" s="96">
        <v>179385.47941650666</v>
      </c>
      <c r="G53" s="150">
        <v>-109861.97859210879</v>
      </c>
      <c r="H53" s="84"/>
      <c r="I53" s="488">
        <v>69523.500824397866</v>
      </c>
      <c r="J53" s="488"/>
      <c r="K53" s="84"/>
      <c r="L53" s="137">
        <v>23595.481733710993</v>
      </c>
      <c r="M53" s="84"/>
      <c r="N53" s="150">
        <v>-23605.997469802704</v>
      </c>
      <c r="P53" s="150">
        <v>-10.515736091711005</v>
      </c>
      <c r="Q53" s="84"/>
    </row>
    <row r="54" spans="3:17" ht="13" x14ac:dyDescent="0.3">
      <c r="C54" s="535">
        <v>43770</v>
      </c>
      <c r="E54" s="96">
        <v>177334.22204245356</v>
      </c>
      <c r="G54" s="150">
        <v>-107761.89526765177</v>
      </c>
      <c r="H54" s="84"/>
      <c r="I54" s="488">
        <v>69572.326774801797</v>
      </c>
      <c r="J54" s="488"/>
      <c r="K54" s="84"/>
      <c r="L54" s="137">
        <v>22977.748160553401</v>
      </c>
      <c r="M54" s="84"/>
      <c r="N54" s="150">
        <v>-22986.61385985107</v>
      </c>
      <c r="P54" s="150">
        <v>-8.8656992976575566</v>
      </c>
      <c r="Q54" s="84"/>
    </row>
    <row r="55" spans="3:17" ht="13" x14ac:dyDescent="0.3">
      <c r="C55" s="535">
        <v>43800</v>
      </c>
      <c r="E55" s="96">
        <v>182716.16417031942</v>
      </c>
      <c r="G55" s="150">
        <v>-111000.6187268158</v>
      </c>
      <c r="H55" s="84"/>
      <c r="I55" s="488">
        <v>71715</v>
      </c>
      <c r="J55" s="488"/>
      <c r="K55" s="84"/>
      <c r="L55" s="137">
        <v>25593.092052793432</v>
      </c>
      <c r="M55" s="84"/>
      <c r="N55" s="150">
        <v>-25589.84900441597</v>
      </c>
      <c r="P55" s="150">
        <v>3.2430483774624008</v>
      </c>
      <c r="Q55" s="84"/>
    </row>
    <row r="56" spans="3:17" ht="13" x14ac:dyDescent="0.3">
      <c r="C56" s="535">
        <v>43831</v>
      </c>
      <c r="E56" s="96">
        <v>176802.06841069838</v>
      </c>
      <c r="G56" s="150">
        <v>-102925.22679351384</v>
      </c>
      <c r="H56" s="84"/>
      <c r="I56" s="488">
        <v>73876.841617184546</v>
      </c>
      <c r="J56" s="488"/>
      <c r="K56" s="84"/>
      <c r="L56" s="137">
        <v>24103.609888016534</v>
      </c>
      <c r="M56" s="84"/>
      <c r="N56" s="150">
        <v>-24099.561365987633</v>
      </c>
      <c r="P56" s="150">
        <v>4.0485220289010613</v>
      </c>
      <c r="Q56" s="84"/>
    </row>
    <row r="57" spans="3:17" ht="13" x14ac:dyDescent="0.3">
      <c r="C57" s="535">
        <v>43862</v>
      </c>
      <c r="E57" s="96">
        <v>172496.64671599824</v>
      </c>
      <c r="G57" s="150">
        <v>-96810.518752176387</v>
      </c>
      <c r="H57" s="84"/>
      <c r="I57" s="488">
        <v>75686.127963821855</v>
      </c>
      <c r="J57" s="488"/>
      <c r="K57" s="84"/>
      <c r="L57" s="137">
        <v>24028.238129594334</v>
      </c>
      <c r="M57" s="84"/>
      <c r="N57" s="150">
        <v>-24031.577458050349</v>
      </c>
      <c r="P57" s="150">
        <v>-3.3393284560152097</v>
      </c>
      <c r="Q57" s="84"/>
    </row>
    <row r="58" spans="3:17" ht="13" x14ac:dyDescent="0.3">
      <c r="C58" s="535">
        <v>43891</v>
      </c>
      <c r="E58" s="96">
        <v>175121.550154453</v>
      </c>
      <c r="G58" s="150">
        <v>-97275.68055629736</v>
      </c>
      <c r="H58" s="84"/>
      <c r="I58" s="488">
        <v>77845.869598155638</v>
      </c>
      <c r="J58" s="488"/>
      <c r="K58" s="84"/>
      <c r="L58" s="137">
        <v>22229.549561723499</v>
      </c>
      <c r="M58" s="84"/>
      <c r="N58" s="150">
        <v>-22239.116477973024</v>
      </c>
      <c r="P58" s="150">
        <v>-9.566916249525093</v>
      </c>
      <c r="Q58" s="84"/>
    </row>
    <row r="59" spans="3:17" ht="13" x14ac:dyDescent="0.3">
      <c r="C59" s="535">
        <v>43922</v>
      </c>
      <c r="E59" s="96">
        <v>178375.80469565131</v>
      </c>
      <c r="G59" s="150">
        <v>-99176.682150144043</v>
      </c>
      <c r="H59" s="84"/>
      <c r="I59" s="488">
        <v>79199.122545507271</v>
      </c>
      <c r="J59" s="488"/>
      <c r="K59" s="84"/>
      <c r="L59" s="137">
        <v>24664.060815946767</v>
      </c>
      <c r="M59" s="84"/>
      <c r="N59" s="150">
        <v>-24630.140384652535</v>
      </c>
      <c r="P59" s="150">
        <v>33.920431294231093</v>
      </c>
      <c r="Q59" s="84"/>
    </row>
    <row r="60" spans="3:17" ht="13" x14ac:dyDescent="0.3">
      <c r="C60" s="535">
        <v>43952</v>
      </c>
      <c r="E60" s="96">
        <v>179224.94960325625</v>
      </c>
      <c r="G60" s="150">
        <v>-99080.19529817786</v>
      </c>
      <c r="H60" s="84"/>
      <c r="I60" s="488">
        <v>80144.754305078386</v>
      </c>
      <c r="J60" s="488"/>
      <c r="K60" s="84"/>
      <c r="L60" s="137">
        <v>28797.771386382847</v>
      </c>
      <c r="M60" s="84"/>
      <c r="N60" s="150">
        <v>-28790.989249978393</v>
      </c>
      <c r="P60" s="150">
        <v>6.7821364044539223</v>
      </c>
      <c r="Q60" s="84"/>
    </row>
    <row r="61" spans="3:17" ht="13" x14ac:dyDescent="0.3">
      <c r="C61" s="535">
        <v>43983</v>
      </c>
      <c r="E61" s="96">
        <v>177643.15490664626</v>
      </c>
      <c r="G61" s="150">
        <v>-95678.013587226538</v>
      </c>
      <c r="H61" s="84"/>
      <c r="I61" s="488">
        <v>81965.141319419723</v>
      </c>
      <c r="J61" s="488"/>
      <c r="K61" s="84"/>
      <c r="L61" s="137">
        <v>29751.237904097019</v>
      </c>
      <c r="M61" s="84"/>
      <c r="N61" s="150">
        <v>-29755.126640022445</v>
      </c>
      <c r="P61" s="150">
        <v>-3.8887359254258627</v>
      </c>
      <c r="Q61" s="84"/>
    </row>
    <row r="62" spans="3:17" ht="13" x14ac:dyDescent="0.3">
      <c r="C62" s="535">
        <v>44013</v>
      </c>
      <c r="E62" s="96">
        <v>183126.40733635856</v>
      </c>
      <c r="G62" s="150">
        <v>-97170.969262342333</v>
      </c>
      <c r="H62" s="84"/>
      <c r="I62" s="488">
        <v>85955.438074016231</v>
      </c>
      <c r="J62" s="488"/>
      <c r="K62" s="84"/>
      <c r="L62" s="137">
        <v>32148.563390090447</v>
      </c>
      <c r="M62" s="84"/>
      <c r="N62" s="150">
        <v>-32147.491547500973</v>
      </c>
      <c r="P62" s="150">
        <v>1.0718425894738175</v>
      </c>
      <c r="Q62" s="84"/>
    </row>
    <row r="63" spans="3:17" ht="13" x14ac:dyDescent="0.3">
      <c r="C63" s="535">
        <v>44044</v>
      </c>
      <c r="E63" s="96">
        <v>182692.85617413415</v>
      </c>
      <c r="G63" s="150">
        <v>-96204.040204372868</v>
      </c>
      <c r="H63" s="84"/>
      <c r="I63" s="488">
        <v>86488.815969761286</v>
      </c>
      <c r="J63" s="488"/>
      <c r="K63" s="84"/>
      <c r="L63" s="137">
        <v>33931.121465345277</v>
      </c>
      <c r="M63" s="84"/>
      <c r="N63" s="150">
        <v>-33933.52429138311</v>
      </c>
      <c r="P63" s="150">
        <v>-2.4028260378327104</v>
      </c>
      <c r="Q63" s="84"/>
    </row>
    <row r="64" spans="3:17" ht="13" x14ac:dyDescent="0.3">
      <c r="C64" s="535">
        <v>44075</v>
      </c>
      <c r="E64" s="96">
        <v>173643.71802598331</v>
      </c>
      <c r="G64" s="150">
        <v>-87235.822486293488</v>
      </c>
      <c r="H64" s="84"/>
      <c r="I64" s="488">
        <v>86407.895539689824</v>
      </c>
      <c r="J64" s="488"/>
      <c r="K64" s="84"/>
      <c r="L64" s="137">
        <v>34551.740555230615</v>
      </c>
      <c r="M64" s="84"/>
      <c r="N64" s="150">
        <v>-34550.144715533919</v>
      </c>
      <c r="P64" s="150">
        <v>1.5958396966962027</v>
      </c>
      <c r="Q64" s="84"/>
    </row>
    <row r="65" spans="3:17" ht="13" x14ac:dyDescent="0.3">
      <c r="C65" s="535">
        <v>44105</v>
      </c>
      <c r="E65" s="96">
        <v>177702.45840384177</v>
      </c>
      <c r="G65" s="150">
        <v>-90379.649427103344</v>
      </c>
      <c r="H65" s="84"/>
      <c r="I65" s="488">
        <v>87322.808976738423</v>
      </c>
      <c r="J65" s="488"/>
      <c r="K65" s="84"/>
      <c r="L65" s="137">
        <v>32799.340843699043</v>
      </c>
      <c r="M65" s="84"/>
      <c r="N65" s="150">
        <v>-32798.049393766836</v>
      </c>
      <c r="P65" s="150">
        <v>1.2914499322068878</v>
      </c>
      <c r="Q65" s="84"/>
    </row>
    <row r="66" spans="3:17" ht="13" x14ac:dyDescent="0.3">
      <c r="C66" s="535">
        <v>44136</v>
      </c>
      <c r="E66" s="96">
        <v>183005.14042206286</v>
      </c>
      <c r="G66" s="150">
        <v>-94654.405740947841</v>
      </c>
      <c r="H66" s="84"/>
      <c r="I66" s="488">
        <v>88350.73468111502</v>
      </c>
      <c r="J66" s="488"/>
      <c r="K66" s="84"/>
      <c r="L66" s="137">
        <v>33374.707073414698</v>
      </c>
      <c r="M66" s="84"/>
      <c r="N66" s="150">
        <v>-33378.170665364203</v>
      </c>
      <c r="P66" s="150">
        <v>-3.4635919495049166</v>
      </c>
      <c r="Q66" s="84"/>
    </row>
    <row r="67" spans="3:17" ht="13" x14ac:dyDescent="0.3">
      <c r="C67" s="535">
        <v>44166</v>
      </c>
      <c r="E67" s="96">
        <v>186655.93257768379</v>
      </c>
      <c r="G67" s="150">
        <v>-95306.077237812249</v>
      </c>
      <c r="H67" s="84"/>
      <c r="I67" s="488">
        <v>91349.855339871545</v>
      </c>
      <c r="J67" s="488"/>
      <c r="K67" s="84"/>
      <c r="L67" s="137">
        <v>36449.9470293177</v>
      </c>
      <c r="M67" s="84"/>
      <c r="N67" s="150">
        <v>-36442.724890747522</v>
      </c>
      <c r="P67" s="150">
        <v>7.2221385701777763</v>
      </c>
      <c r="Q67" s="84"/>
    </row>
    <row r="68" spans="3:17" ht="13" x14ac:dyDescent="0.3">
      <c r="C68" s="535">
        <v>44197</v>
      </c>
      <c r="E68" s="96">
        <v>181451.19821531529</v>
      </c>
      <c r="G68" s="150">
        <v>-90064.785929536709</v>
      </c>
      <c r="H68" s="84"/>
      <c r="I68" s="488">
        <v>91386.412285778584</v>
      </c>
      <c r="J68" s="488"/>
      <c r="K68" s="84"/>
      <c r="L68" s="137">
        <v>32005.163057567945</v>
      </c>
      <c r="M68" s="84"/>
      <c r="N68" s="150">
        <v>-31999.818615964323</v>
      </c>
      <c r="P68" s="150">
        <v>5.3444416036218172</v>
      </c>
      <c r="Q68" s="84"/>
    </row>
    <row r="69" spans="3:17" ht="13" x14ac:dyDescent="0.3">
      <c r="C69" s="535">
        <v>44228</v>
      </c>
      <c r="E69" s="96">
        <v>178804.90938479669</v>
      </c>
      <c r="G69" s="150">
        <v>-88488.01839376126</v>
      </c>
      <c r="H69" s="84"/>
      <c r="I69" s="488">
        <v>90316.890991035427</v>
      </c>
      <c r="J69" s="488"/>
      <c r="K69" s="84"/>
      <c r="L69" s="137">
        <v>31125.887591829563</v>
      </c>
      <c r="M69" s="84"/>
      <c r="N69" s="150">
        <v>-31124.133833397846</v>
      </c>
      <c r="P69" s="150">
        <v>1.7537584317178698</v>
      </c>
      <c r="Q69" s="84"/>
    </row>
    <row r="70" spans="3:17" ht="13" x14ac:dyDescent="0.3">
      <c r="C70" s="535">
        <v>44256</v>
      </c>
      <c r="E70" s="96">
        <v>178148.4926453045</v>
      </c>
      <c r="G70" s="150">
        <v>-88223.521535744789</v>
      </c>
      <c r="H70" s="84"/>
      <c r="I70" s="488">
        <v>89924.971109559716</v>
      </c>
      <c r="J70" s="488"/>
      <c r="K70" s="84"/>
      <c r="L70" s="137">
        <v>34166.385033906437</v>
      </c>
      <c r="M70" s="84"/>
      <c r="N70" s="150">
        <v>-34165.28763359219</v>
      </c>
      <c r="P70" s="150">
        <v>1.0974003142473521</v>
      </c>
      <c r="Q70" s="84"/>
    </row>
    <row r="71" spans="3:17" ht="13" x14ac:dyDescent="0.3">
      <c r="C71" s="535">
        <v>44287</v>
      </c>
      <c r="E71" s="96">
        <v>178963.96817195212</v>
      </c>
      <c r="G71" s="150">
        <v>-87404.794938805149</v>
      </c>
      <c r="H71" s="84"/>
      <c r="I71" s="488">
        <v>91559.173233146968</v>
      </c>
      <c r="J71" s="488"/>
      <c r="K71" s="84"/>
      <c r="L71" s="137">
        <v>30790.999074931296</v>
      </c>
      <c r="M71" s="84"/>
      <c r="N71" s="150">
        <v>-30788.767087958353</v>
      </c>
      <c r="P71" s="150">
        <v>2.2319869729435595</v>
      </c>
      <c r="Q71" s="84"/>
    </row>
    <row r="72" spans="3:17" ht="13" x14ac:dyDescent="0.3">
      <c r="C72" s="535">
        <v>44317</v>
      </c>
      <c r="E72" s="96">
        <v>180463.00524931878</v>
      </c>
      <c r="G72" s="150">
        <v>-87429.256740125289</v>
      </c>
      <c r="H72" s="84"/>
      <c r="I72" s="488">
        <v>93033.748509193494</v>
      </c>
      <c r="J72" s="488"/>
      <c r="K72" s="84"/>
      <c r="L72" s="137">
        <v>28038.743316181171</v>
      </c>
      <c r="M72" s="84"/>
      <c r="N72" s="150">
        <v>-28031.002370035829</v>
      </c>
      <c r="P72" s="150">
        <v>7.7409461453426047</v>
      </c>
      <c r="Q72" s="84"/>
    </row>
    <row r="73" spans="3:17" ht="13" x14ac:dyDescent="0.3">
      <c r="C73" s="535">
        <v>44348</v>
      </c>
      <c r="E73" s="96">
        <v>176593.59451633474</v>
      </c>
      <c r="G73" s="150">
        <v>-85785.335738666734</v>
      </c>
      <c r="H73" s="84"/>
      <c r="I73" s="488">
        <f>E73+G73</f>
        <v>90808.258777668001</v>
      </c>
      <c r="J73" s="488"/>
      <c r="K73" s="84"/>
      <c r="L73" s="137">
        <v>27186.912061868228</v>
      </c>
      <c r="M73" s="84"/>
      <c r="N73" s="150">
        <v>-27186.769482700216</v>
      </c>
      <c r="P73" s="150">
        <f>L73+N73</f>
        <v>0.14257916801216197</v>
      </c>
    </row>
    <row r="74" spans="3:17" ht="13" x14ac:dyDescent="0.3">
      <c r="C74" s="535">
        <v>44378</v>
      </c>
      <c r="E74" s="96">
        <v>178114.56408930235</v>
      </c>
      <c r="G74" s="150">
        <v>-86276.961708764022</v>
      </c>
      <c r="H74" s="84"/>
      <c r="I74" s="488">
        <v>91837.60238053833</v>
      </c>
      <c r="J74" s="488"/>
      <c r="K74" s="84"/>
      <c r="L74" s="137">
        <v>26628.998513357506</v>
      </c>
      <c r="M74" s="84"/>
      <c r="N74" s="150">
        <v>-26632.414419755645</v>
      </c>
      <c r="P74" s="150">
        <v>-3.415906398138759</v>
      </c>
      <c r="Q74" s="84"/>
    </row>
    <row r="75" spans="3:17" ht="13" x14ac:dyDescent="0.3">
      <c r="C75" s="535">
        <v>44409</v>
      </c>
      <c r="E75" s="96">
        <v>201711.94186617344</v>
      </c>
      <c r="G75" s="150">
        <v>-110504.47034310467</v>
      </c>
      <c r="H75" s="84"/>
      <c r="I75" s="488">
        <v>91207.471523068773</v>
      </c>
      <c r="J75" s="488"/>
      <c r="K75" s="84"/>
      <c r="L75" s="137">
        <v>27856.419028094231</v>
      </c>
      <c r="M75" s="84"/>
      <c r="N75" s="150">
        <v>-27857.753168388568</v>
      </c>
      <c r="P75" s="150">
        <v>-1.3341402943369758</v>
      </c>
      <c r="Q75" s="84"/>
    </row>
    <row r="76" spans="3:17" ht="13" x14ac:dyDescent="0.3">
      <c r="C76" s="535">
        <v>44440</v>
      </c>
      <c r="E76" s="96">
        <v>202168.67809290276</v>
      </c>
      <c r="G76" s="150">
        <v>-111849.61020097985</v>
      </c>
      <c r="H76" s="84"/>
      <c r="I76" s="488">
        <v>90319.06789192291</v>
      </c>
      <c r="J76" s="488"/>
      <c r="K76" s="84"/>
      <c r="L76" s="137">
        <v>27773.949078389702</v>
      </c>
      <c r="M76" s="84"/>
      <c r="N76" s="150">
        <v>-27772.429461522606</v>
      </c>
      <c r="P76" s="150">
        <v>1.5196168670954648</v>
      </c>
      <c r="Q76" s="84"/>
    </row>
    <row r="77" spans="3:17" ht="13" x14ac:dyDescent="0.3">
      <c r="C77" s="535">
        <v>44470</v>
      </c>
      <c r="E77" s="96">
        <v>200923.27355949211</v>
      </c>
      <c r="G77" s="150">
        <v>-110704.14869065376</v>
      </c>
      <c r="H77" s="84"/>
      <c r="I77" s="488">
        <v>90219.124868838349</v>
      </c>
      <c r="J77" s="618"/>
      <c r="K77" s="618"/>
      <c r="L77" s="137">
        <v>30227.88068259279</v>
      </c>
      <c r="M77" s="84"/>
      <c r="N77" s="150">
        <v>-30234.592221797895</v>
      </c>
      <c r="P77" s="150">
        <v>-6.7115392051055096</v>
      </c>
      <c r="Q77" s="84"/>
    </row>
    <row r="78" spans="3:17" x14ac:dyDescent="0.25">
      <c r="E78" s="621"/>
      <c r="G78" s="621"/>
      <c r="H78" s="84"/>
      <c r="I78" s="84"/>
      <c r="J78" s="84"/>
      <c r="K78" s="84"/>
      <c r="L78" s="340"/>
      <c r="M78" s="84"/>
      <c r="N78" s="84"/>
      <c r="Q78" s="84"/>
    </row>
    <row r="79" spans="3:17" x14ac:dyDescent="0.25">
      <c r="G79" s="84"/>
      <c r="H79" s="84"/>
      <c r="I79" s="84"/>
      <c r="J79" s="84"/>
      <c r="K79" s="84"/>
      <c r="L79" s="340"/>
      <c r="M79" s="84"/>
      <c r="N79" s="84"/>
      <c r="Q79" s="84"/>
    </row>
    <row r="80" spans="3:17" x14ac:dyDescent="0.25">
      <c r="G80" s="84"/>
      <c r="H80" s="84"/>
      <c r="I80" s="84"/>
      <c r="J80" s="84"/>
      <c r="K80" s="84"/>
      <c r="L80" s="84"/>
      <c r="M80" s="84"/>
      <c r="N80" s="84"/>
      <c r="Q80" s="84"/>
    </row>
    <row r="81" spans="7:17" x14ac:dyDescent="0.25">
      <c r="G81" s="84"/>
      <c r="H81" s="84"/>
      <c r="I81" s="84"/>
      <c r="J81" s="84"/>
      <c r="K81" s="84"/>
      <c r="L81" s="84"/>
      <c r="M81" s="84"/>
      <c r="N81" s="84"/>
      <c r="Q81" s="84"/>
    </row>
    <row r="82" spans="7:17" x14ac:dyDescent="0.25">
      <c r="G82" s="84"/>
      <c r="H82" s="84"/>
      <c r="I82" s="84"/>
      <c r="J82" s="84"/>
      <c r="K82" s="84"/>
      <c r="L82" s="84"/>
      <c r="M82" s="84"/>
      <c r="N82" s="84"/>
      <c r="Q82" s="84"/>
    </row>
    <row r="83" spans="7:17" x14ac:dyDescent="0.25">
      <c r="G83" s="84"/>
      <c r="H83" s="84"/>
      <c r="I83" s="84"/>
      <c r="J83" s="84"/>
      <c r="K83" s="84"/>
      <c r="L83" s="84"/>
      <c r="M83" s="84"/>
      <c r="N83" s="84"/>
      <c r="Q83" s="84"/>
    </row>
    <row r="84" spans="7:17" x14ac:dyDescent="0.25">
      <c r="G84" s="84"/>
      <c r="H84" s="84"/>
      <c r="I84" s="84"/>
      <c r="J84" s="84"/>
      <c r="K84" s="84"/>
      <c r="L84" s="84"/>
      <c r="M84" s="84"/>
      <c r="N84" s="84"/>
      <c r="Q84" s="84"/>
    </row>
    <row r="85" spans="7:17" x14ac:dyDescent="0.25">
      <c r="G85" s="84"/>
      <c r="H85" s="84"/>
      <c r="I85" s="84"/>
      <c r="J85" s="84"/>
      <c r="K85" s="84"/>
      <c r="L85" s="84"/>
      <c r="M85" s="84"/>
      <c r="N85" s="84"/>
      <c r="Q85" s="84"/>
    </row>
    <row r="86" spans="7:17" x14ac:dyDescent="0.25">
      <c r="G86" s="84"/>
      <c r="H86" s="84"/>
      <c r="I86" s="84"/>
      <c r="J86" s="84"/>
      <c r="K86" s="84"/>
      <c r="L86" s="84"/>
      <c r="M86" s="84"/>
      <c r="N86" s="84"/>
      <c r="Q86" s="84"/>
    </row>
    <row r="87" spans="7:17" x14ac:dyDescent="0.25">
      <c r="G87" s="84"/>
      <c r="H87" s="84"/>
      <c r="I87" s="84"/>
      <c r="J87" s="84"/>
      <c r="K87" s="84"/>
      <c r="L87" s="84"/>
      <c r="M87" s="84"/>
      <c r="N87" s="84"/>
      <c r="Q87" s="84"/>
    </row>
    <row r="88" spans="7:17" x14ac:dyDescent="0.25">
      <c r="G88" s="84"/>
      <c r="H88" s="84"/>
      <c r="I88" s="84"/>
      <c r="J88" s="84"/>
      <c r="K88" s="84"/>
      <c r="L88" s="84"/>
      <c r="M88" s="84"/>
      <c r="N88" s="84"/>
      <c r="Q88" s="84"/>
    </row>
    <row r="89" spans="7:17" x14ac:dyDescent="0.25">
      <c r="G89" s="84"/>
      <c r="H89" s="84"/>
      <c r="I89" s="84"/>
      <c r="J89" s="84"/>
      <c r="K89" s="84"/>
      <c r="L89" s="84"/>
      <c r="M89" s="84"/>
      <c r="N89" s="84"/>
      <c r="Q89" s="84"/>
    </row>
    <row r="90" spans="7:17" x14ac:dyDescent="0.25">
      <c r="G90" s="84"/>
      <c r="H90" s="84"/>
      <c r="I90" s="84"/>
      <c r="J90" s="84"/>
      <c r="K90" s="84"/>
      <c r="L90" s="84"/>
      <c r="M90" s="84"/>
      <c r="N90" s="84"/>
      <c r="Q90" s="84"/>
    </row>
    <row r="91" spans="7:17" x14ac:dyDescent="0.25">
      <c r="G91" s="84"/>
      <c r="H91" s="84"/>
      <c r="I91" s="84"/>
      <c r="J91" s="84"/>
      <c r="K91" s="84"/>
      <c r="L91" s="84"/>
      <c r="M91" s="84"/>
      <c r="N91" s="84"/>
      <c r="Q91" s="84"/>
    </row>
    <row r="92" spans="7:17" x14ac:dyDescent="0.25">
      <c r="G92" s="84"/>
      <c r="H92" s="84"/>
      <c r="I92" s="84"/>
      <c r="J92" s="84"/>
      <c r="K92" s="84"/>
      <c r="L92" s="84"/>
      <c r="M92" s="84"/>
      <c r="N92" s="84"/>
      <c r="Q92" s="84"/>
    </row>
    <row r="93" spans="7:17" x14ac:dyDescent="0.25">
      <c r="G93" s="84"/>
      <c r="H93" s="84"/>
      <c r="I93" s="84"/>
      <c r="J93" s="84"/>
      <c r="K93" s="84"/>
      <c r="L93" s="84"/>
      <c r="M93" s="84"/>
      <c r="N93" s="84"/>
      <c r="Q93" s="84"/>
    </row>
    <row r="94" spans="7:17" x14ac:dyDescent="0.25">
      <c r="G94" s="84"/>
      <c r="H94" s="84"/>
      <c r="I94" s="84"/>
      <c r="J94" s="84"/>
      <c r="K94" s="84"/>
      <c r="L94" s="84"/>
      <c r="M94" s="84"/>
      <c r="N94" s="84"/>
      <c r="Q94" s="84"/>
    </row>
    <row r="95" spans="7:17" x14ac:dyDescent="0.25">
      <c r="G95" s="84"/>
      <c r="H95" s="84"/>
      <c r="I95" s="84"/>
      <c r="J95" s="84"/>
      <c r="K95" s="84"/>
      <c r="L95" s="84"/>
      <c r="M95" s="84"/>
      <c r="N95" s="84"/>
      <c r="Q95" s="84"/>
    </row>
    <row r="96" spans="7:17" x14ac:dyDescent="0.25">
      <c r="G96" s="84"/>
      <c r="H96" s="84"/>
      <c r="I96" s="84"/>
      <c r="J96" s="84"/>
      <c r="K96" s="84"/>
      <c r="L96" s="84"/>
      <c r="M96" s="84"/>
      <c r="N96" s="84"/>
      <c r="Q96" s="84"/>
    </row>
    <row r="97" spans="7:17" x14ac:dyDescent="0.25">
      <c r="G97" s="84"/>
      <c r="H97" s="84"/>
      <c r="I97" s="84"/>
      <c r="J97" s="84"/>
      <c r="K97" s="84"/>
      <c r="L97" s="84"/>
      <c r="M97" s="84"/>
      <c r="N97" s="84"/>
      <c r="Q97" s="84"/>
    </row>
    <row r="98" spans="7:17" x14ac:dyDescent="0.25">
      <c r="G98" s="84"/>
      <c r="H98" s="84"/>
      <c r="I98" s="84"/>
      <c r="J98" s="84"/>
      <c r="K98" s="84"/>
      <c r="L98" s="84"/>
      <c r="M98" s="84"/>
      <c r="N98" s="84"/>
      <c r="Q98" s="84"/>
    </row>
    <row r="99" spans="7:17" x14ac:dyDescent="0.25">
      <c r="G99" s="84"/>
      <c r="H99" s="84"/>
      <c r="I99" s="84"/>
      <c r="J99" s="84"/>
      <c r="K99" s="84"/>
      <c r="L99" s="84"/>
      <c r="M99" s="84"/>
      <c r="N99" s="84"/>
      <c r="Q99" s="84"/>
    </row>
    <row r="100" spans="7:17" x14ac:dyDescent="0.25">
      <c r="G100" s="84"/>
      <c r="H100" s="84"/>
      <c r="I100" s="84"/>
      <c r="J100" s="84"/>
      <c r="K100" s="84"/>
      <c r="L100" s="84"/>
      <c r="M100" s="84"/>
      <c r="N100" s="84"/>
      <c r="Q100" s="84"/>
    </row>
    <row r="101" spans="7:17" x14ac:dyDescent="0.25">
      <c r="G101" s="84"/>
      <c r="H101" s="84"/>
      <c r="I101" s="84"/>
      <c r="J101" s="84"/>
      <c r="K101" s="84"/>
      <c r="L101" s="84"/>
      <c r="M101" s="84"/>
      <c r="N101" s="84"/>
      <c r="Q101" s="84"/>
    </row>
    <row r="102" spans="7:17" x14ac:dyDescent="0.25">
      <c r="G102" s="84"/>
      <c r="H102" s="84"/>
      <c r="I102" s="84"/>
      <c r="J102" s="84"/>
      <c r="K102" s="84"/>
      <c r="L102" s="84"/>
      <c r="M102" s="84"/>
      <c r="N102" s="84"/>
      <c r="Q102" s="84"/>
    </row>
    <row r="103" spans="7:17" x14ac:dyDescent="0.25">
      <c r="G103" s="84"/>
      <c r="H103" s="84"/>
      <c r="I103" s="84"/>
      <c r="J103" s="84"/>
      <c r="K103" s="84"/>
      <c r="L103" s="84"/>
      <c r="M103" s="84"/>
      <c r="N103" s="84"/>
      <c r="Q103" s="84"/>
    </row>
    <row r="104" spans="7:17" x14ac:dyDescent="0.25">
      <c r="G104" s="84"/>
      <c r="H104" s="84"/>
      <c r="I104" s="84"/>
      <c r="J104" s="84"/>
      <c r="K104" s="84"/>
      <c r="L104" s="84"/>
      <c r="M104" s="84"/>
      <c r="N104" s="84"/>
      <c r="Q104" s="84"/>
    </row>
    <row r="105" spans="7:17" x14ac:dyDescent="0.25">
      <c r="G105" s="84"/>
      <c r="H105" s="84"/>
      <c r="I105" s="84"/>
      <c r="J105" s="84"/>
      <c r="K105" s="84"/>
      <c r="L105" s="84"/>
      <c r="M105" s="84"/>
      <c r="N105" s="84"/>
      <c r="Q105" s="84"/>
    </row>
    <row r="106" spans="7:17" x14ac:dyDescent="0.25">
      <c r="G106" s="84"/>
      <c r="H106" s="84"/>
      <c r="I106" s="84"/>
      <c r="J106" s="84"/>
      <c r="K106" s="84"/>
      <c r="L106" s="84"/>
      <c r="M106" s="84"/>
      <c r="N106" s="84"/>
      <c r="Q106" s="84"/>
    </row>
    <row r="107" spans="7:17" x14ac:dyDescent="0.25">
      <c r="G107" s="84"/>
      <c r="H107" s="84"/>
      <c r="I107" s="84"/>
      <c r="J107" s="84"/>
      <c r="K107" s="84"/>
      <c r="L107" s="84"/>
      <c r="M107" s="84"/>
      <c r="N107" s="84"/>
      <c r="Q107" s="84"/>
    </row>
    <row r="108" spans="7:17" x14ac:dyDescent="0.25">
      <c r="G108" s="84"/>
      <c r="H108" s="84"/>
      <c r="I108" s="84"/>
      <c r="J108" s="84"/>
      <c r="K108" s="84"/>
      <c r="L108" s="84"/>
      <c r="M108" s="84"/>
      <c r="N108" s="84"/>
      <c r="Q108" s="84"/>
    </row>
    <row r="109" spans="7:17" x14ac:dyDescent="0.25">
      <c r="G109" s="84"/>
      <c r="H109" s="84"/>
      <c r="I109" s="84"/>
      <c r="J109" s="84"/>
      <c r="K109" s="84"/>
      <c r="L109" s="84"/>
      <c r="M109" s="84"/>
      <c r="N109" s="84"/>
      <c r="Q109" s="84"/>
    </row>
    <row r="110" spans="7:17" x14ac:dyDescent="0.25">
      <c r="G110" s="84"/>
      <c r="H110" s="84"/>
      <c r="I110" s="84"/>
      <c r="J110" s="84"/>
      <c r="K110" s="84"/>
      <c r="L110" s="84"/>
      <c r="M110" s="84"/>
      <c r="N110" s="84"/>
      <c r="Q110" s="84"/>
    </row>
    <row r="111" spans="7:17" x14ac:dyDescent="0.25">
      <c r="G111" s="84"/>
      <c r="H111" s="84"/>
      <c r="I111" s="84"/>
      <c r="J111" s="84"/>
      <c r="K111" s="84"/>
      <c r="L111" s="84"/>
      <c r="M111" s="84"/>
      <c r="N111" s="84"/>
      <c r="Q111" s="84"/>
    </row>
    <row r="112" spans="7:17" x14ac:dyDescent="0.25">
      <c r="G112" s="84"/>
      <c r="H112" s="84"/>
      <c r="I112" s="84"/>
      <c r="J112" s="84"/>
      <c r="K112" s="84"/>
      <c r="L112" s="84"/>
      <c r="M112" s="84"/>
      <c r="N112" s="84"/>
      <c r="Q112" s="84"/>
    </row>
    <row r="113" spans="7:17" x14ac:dyDescent="0.25">
      <c r="G113" s="84"/>
      <c r="H113" s="84"/>
      <c r="I113" s="84"/>
      <c r="J113" s="84"/>
      <c r="K113" s="84"/>
      <c r="L113" s="84"/>
      <c r="M113" s="84"/>
      <c r="N113" s="84"/>
      <c r="Q113" s="84"/>
    </row>
    <row r="114" spans="7:17" x14ac:dyDescent="0.25">
      <c r="G114" s="84"/>
      <c r="H114" s="84"/>
      <c r="I114" s="84"/>
      <c r="J114" s="84"/>
      <c r="K114" s="84"/>
      <c r="L114" s="84"/>
      <c r="M114" s="84"/>
      <c r="N114" s="84"/>
      <c r="Q114" s="84"/>
    </row>
    <row r="115" spans="7:17" x14ac:dyDescent="0.25">
      <c r="G115" s="84"/>
      <c r="H115" s="84"/>
      <c r="I115" s="84"/>
      <c r="J115" s="84"/>
      <c r="K115" s="84"/>
      <c r="L115" s="84"/>
      <c r="M115" s="84"/>
      <c r="N115" s="84"/>
      <c r="Q115" s="84"/>
    </row>
    <row r="116" spans="7:17" x14ac:dyDescent="0.25">
      <c r="G116" s="84"/>
      <c r="H116" s="84"/>
      <c r="I116" s="84"/>
      <c r="J116" s="84"/>
      <c r="K116" s="84"/>
      <c r="L116" s="84"/>
      <c r="M116" s="84"/>
      <c r="N116" s="84"/>
      <c r="Q116" s="84"/>
    </row>
    <row r="117" spans="7:17" x14ac:dyDescent="0.25">
      <c r="G117" s="84"/>
      <c r="H117" s="84"/>
      <c r="I117" s="84"/>
      <c r="J117" s="84"/>
      <c r="K117" s="84"/>
      <c r="L117" s="84"/>
      <c r="M117" s="84"/>
      <c r="N117" s="84"/>
      <c r="Q117" s="84"/>
    </row>
    <row r="118" spans="7:17" x14ac:dyDescent="0.25">
      <c r="G118" s="84"/>
      <c r="H118" s="84"/>
      <c r="I118" s="84"/>
      <c r="J118" s="84"/>
      <c r="K118" s="84"/>
      <c r="L118" s="84"/>
      <c r="M118" s="84"/>
      <c r="N118" s="84"/>
      <c r="Q118" s="84"/>
    </row>
    <row r="119" spans="7:17" x14ac:dyDescent="0.25">
      <c r="G119" s="84"/>
      <c r="H119" s="84"/>
      <c r="I119" s="84"/>
      <c r="J119" s="84"/>
      <c r="K119" s="84"/>
      <c r="L119" s="84"/>
      <c r="M119" s="84"/>
      <c r="N119" s="84"/>
      <c r="Q119" s="84"/>
    </row>
    <row r="120" spans="7:17" x14ac:dyDescent="0.25">
      <c r="G120" s="84"/>
      <c r="H120" s="84"/>
      <c r="I120" s="84"/>
      <c r="J120" s="84"/>
      <c r="K120" s="84"/>
      <c r="L120" s="84"/>
      <c r="M120" s="84"/>
      <c r="N120" s="84"/>
      <c r="Q120" s="84"/>
    </row>
    <row r="121" spans="7:17" x14ac:dyDescent="0.25">
      <c r="G121" s="84"/>
      <c r="H121" s="84"/>
      <c r="I121" s="84"/>
      <c r="J121" s="84"/>
      <c r="K121" s="84"/>
      <c r="L121" s="84"/>
      <c r="M121" s="84"/>
      <c r="N121" s="84"/>
      <c r="Q121" s="84"/>
    </row>
    <row r="122" spans="7:17" x14ac:dyDescent="0.25">
      <c r="G122" s="84"/>
      <c r="H122" s="84"/>
      <c r="I122" s="84"/>
      <c r="J122" s="84"/>
      <c r="K122" s="84"/>
      <c r="L122" s="84"/>
      <c r="M122" s="84"/>
      <c r="N122" s="84"/>
      <c r="Q122" s="84"/>
    </row>
    <row r="123" spans="7:17" x14ac:dyDescent="0.25">
      <c r="G123" s="84"/>
      <c r="H123" s="84"/>
      <c r="I123" s="84"/>
      <c r="J123" s="84"/>
      <c r="K123" s="84"/>
      <c r="L123" s="84"/>
      <c r="M123" s="84"/>
      <c r="N123" s="84"/>
      <c r="Q123" s="84"/>
    </row>
    <row r="124" spans="7:17" x14ac:dyDescent="0.25">
      <c r="G124" s="84"/>
      <c r="H124" s="84"/>
      <c r="I124" s="84"/>
      <c r="J124" s="84"/>
      <c r="K124" s="84"/>
      <c r="L124" s="84"/>
      <c r="M124" s="84"/>
      <c r="N124" s="84"/>
      <c r="Q124" s="84"/>
    </row>
    <row r="125" spans="7:17" x14ac:dyDescent="0.25">
      <c r="G125" s="84"/>
      <c r="H125" s="84"/>
      <c r="I125" s="84"/>
      <c r="J125" s="84"/>
      <c r="K125" s="84"/>
      <c r="L125" s="84"/>
      <c r="M125" s="84"/>
      <c r="N125" s="84"/>
      <c r="Q125" s="84"/>
    </row>
    <row r="126" spans="7:17" x14ac:dyDescent="0.25">
      <c r="G126" s="84"/>
      <c r="H126" s="84"/>
      <c r="I126" s="84"/>
      <c r="J126" s="84"/>
      <c r="K126" s="84"/>
      <c r="L126" s="84"/>
      <c r="M126" s="84"/>
      <c r="N126" s="84"/>
      <c r="Q126" s="84"/>
    </row>
    <row r="127" spans="7:17" x14ac:dyDescent="0.25">
      <c r="G127" s="84"/>
      <c r="H127" s="84"/>
      <c r="I127" s="84"/>
      <c r="J127" s="84"/>
      <c r="K127" s="84"/>
      <c r="L127" s="84"/>
      <c r="M127" s="84"/>
      <c r="N127" s="84"/>
      <c r="Q127" s="84"/>
    </row>
    <row r="128" spans="7:17" x14ac:dyDescent="0.25">
      <c r="G128" s="84"/>
      <c r="H128" s="84"/>
      <c r="I128" s="84"/>
      <c r="J128" s="84"/>
      <c r="K128" s="84"/>
      <c r="L128" s="84"/>
      <c r="M128" s="84"/>
      <c r="N128" s="84"/>
      <c r="Q128" s="84"/>
    </row>
    <row r="129" spans="7:17" x14ac:dyDescent="0.25">
      <c r="G129" s="84"/>
      <c r="H129" s="84"/>
      <c r="I129" s="84"/>
      <c r="J129" s="84"/>
      <c r="K129" s="84"/>
      <c r="L129" s="84"/>
      <c r="M129" s="84"/>
      <c r="N129" s="84"/>
      <c r="Q129" s="84"/>
    </row>
    <row r="130" spans="7:17" x14ac:dyDescent="0.25">
      <c r="G130" s="84"/>
      <c r="H130" s="84"/>
      <c r="I130" s="84"/>
      <c r="J130" s="84"/>
      <c r="K130" s="84"/>
      <c r="L130" s="84"/>
      <c r="M130" s="84"/>
      <c r="N130" s="84"/>
      <c r="Q130" s="84"/>
    </row>
    <row r="131" spans="7:17" x14ac:dyDescent="0.25">
      <c r="G131" s="84"/>
      <c r="H131" s="84"/>
      <c r="I131" s="84"/>
      <c r="J131" s="84"/>
      <c r="K131" s="84"/>
      <c r="L131" s="84"/>
      <c r="M131" s="84"/>
      <c r="N131" s="84"/>
      <c r="Q131" s="84"/>
    </row>
    <row r="132" spans="7:17" x14ac:dyDescent="0.25">
      <c r="G132" s="84"/>
      <c r="H132" s="84"/>
      <c r="I132" s="84"/>
      <c r="J132" s="84"/>
      <c r="K132" s="84"/>
      <c r="L132" s="84"/>
      <c r="M132" s="84"/>
      <c r="N132" s="84"/>
      <c r="Q132" s="84"/>
    </row>
    <row r="133" spans="7:17" x14ac:dyDescent="0.25">
      <c r="G133" s="84"/>
      <c r="H133" s="84"/>
      <c r="I133" s="84"/>
      <c r="J133" s="84"/>
      <c r="K133" s="84"/>
      <c r="L133" s="84"/>
      <c r="M133" s="84"/>
      <c r="N133" s="84"/>
      <c r="Q133" s="84"/>
    </row>
    <row r="134" spans="7:17" x14ac:dyDescent="0.25">
      <c r="G134" s="84"/>
      <c r="H134" s="84"/>
      <c r="I134" s="84"/>
      <c r="J134" s="84"/>
      <c r="K134" s="84"/>
      <c r="L134" s="84"/>
      <c r="M134" s="84"/>
      <c r="N134" s="84"/>
      <c r="Q134" s="84"/>
    </row>
    <row r="135" spans="7:17" x14ac:dyDescent="0.25">
      <c r="G135" s="84"/>
      <c r="H135" s="84"/>
      <c r="I135" s="84"/>
      <c r="J135" s="84"/>
      <c r="K135" s="84"/>
      <c r="L135" s="84"/>
      <c r="M135" s="84"/>
      <c r="N135" s="84"/>
      <c r="Q135" s="84"/>
    </row>
    <row r="136" spans="7:17" x14ac:dyDescent="0.25">
      <c r="G136" s="84"/>
      <c r="H136" s="84"/>
      <c r="I136" s="84"/>
      <c r="J136" s="84"/>
      <c r="K136" s="84"/>
      <c r="L136" s="84"/>
      <c r="M136" s="84"/>
      <c r="N136" s="84"/>
      <c r="Q136" s="84"/>
    </row>
    <row r="137" spans="7:17" x14ac:dyDescent="0.25">
      <c r="G137" s="84"/>
      <c r="H137" s="84"/>
      <c r="I137" s="84"/>
      <c r="J137" s="84"/>
      <c r="K137" s="84"/>
      <c r="L137" s="84"/>
      <c r="M137" s="84"/>
      <c r="N137" s="84"/>
      <c r="Q137" s="84"/>
    </row>
    <row r="138" spans="7:17" x14ac:dyDescent="0.25">
      <c r="G138" s="84"/>
      <c r="H138" s="84"/>
      <c r="I138" s="84"/>
      <c r="J138" s="84"/>
      <c r="K138" s="84"/>
      <c r="L138" s="84"/>
      <c r="M138" s="84"/>
      <c r="N138" s="84"/>
      <c r="Q138" s="84"/>
    </row>
    <row r="139" spans="7:17" x14ac:dyDescent="0.25">
      <c r="G139" s="84"/>
      <c r="H139" s="84"/>
      <c r="I139" s="84"/>
      <c r="J139" s="84"/>
      <c r="K139" s="84"/>
      <c r="L139" s="84"/>
      <c r="M139" s="84"/>
      <c r="N139" s="84"/>
      <c r="Q139" s="84"/>
    </row>
    <row r="140" spans="7:17" x14ac:dyDescent="0.25">
      <c r="G140" s="84"/>
      <c r="H140" s="84"/>
      <c r="I140" s="84"/>
      <c r="J140" s="84"/>
      <c r="K140" s="84"/>
      <c r="L140" s="84"/>
      <c r="M140" s="84"/>
      <c r="N140" s="84"/>
      <c r="Q140" s="84"/>
    </row>
    <row r="141" spans="7:17" x14ac:dyDescent="0.25">
      <c r="G141" s="84"/>
      <c r="H141" s="84"/>
      <c r="I141" s="84"/>
      <c r="J141" s="84"/>
      <c r="K141" s="84"/>
      <c r="L141" s="84"/>
      <c r="M141" s="84"/>
      <c r="N141" s="84"/>
      <c r="Q141" s="84"/>
    </row>
    <row r="142" spans="7:17" x14ac:dyDescent="0.25">
      <c r="G142" s="84"/>
      <c r="H142" s="84"/>
      <c r="I142" s="84"/>
      <c r="J142" s="84"/>
      <c r="K142" s="84"/>
      <c r="L142" s="84"/>
      <c r="M142" s="84"/>
      <c r="N142" s="84"/>
      <c r="Q142" s="84"/>
    </row>
    <row r="143" spans="7:17" x14ac:dyDescent="0.25">
      <c r="G143" s="84"/>
      <c r="H143" s="84"/>
      <c r="I143" s="84"/>
      <c r="J143" s="84"/>
      <c r="K143" s="84"/>
      <c r="L143" s="84"/>
      <c r="M143" s="84"/>
      <c r="N143" s="84"/>
      <c r="Q143" s="84"/>
    </row>
    <row r="144" spans="7:17" x14ac:dyDescent="0.25">
      <c r="G144" s="84"/>
      <c r="H144" s="84"/>
      <c r="I144" s="84"/>
      <c r="J144" s="84"/>
      <c r="K144" s="84"/>
      <c r="L144" s="84"/>
      <c r="M144" s="84"/>
      <c r="N144" s="84"/>
      <c r="Q144" s="84"/>
    </row>
    <row r="145" spans="7:17" x14ac:dyDescent="0.25">
      <c r="G145" s="84"/>
      <c r="H145" s="84"/>
      <c r="I145" s="84"/>
      <c r="J145" s="84"/>
      <c r="K145" s="84"/>
      <c r="L145" s="84"/>
      <c r="M145" s="84"/>
      <c r="N145" s="84"/>
      <c r="Q145" s="84"/>
    </row>
    <row r="146" spans="7:17" x14ac:dyDescent="0.25">
      <c r="G146" s="84"/>
      <c r="H146" s="84"/>
      <c r="I146" s="84"/>
      <c r="J146" s="84"/>
      <c r="K146" s="84"/>
      <c r="L146" s="84"/>
      <c r="M146" s="84"/>
      <c r="N146" s="84"/>
      <c r="Q146" s="84"/>
    </row>
    <row r="147" spans="7:17" x14ac:dyDescent="0.25">
      <c r="G147" s="84"/>
      <c r="H147" s="84"/>
      <c r="I147" s="84"/>
      <c r="J147" s="84"/>
      <c r="K147" s="84"/>
      <c r="L147" s="84"/>
      <c r="M147" s="84"/>
      <c r="N147" s="84"/>
      <c r="Q147" s="84"/>
    </row>
    <row r="148" spans="7:17" x14ac:dyDescent="0.25">
      <c r="G148" s="84"/>
      <c r="H148" s="84"/>
      <c r="I148" s="84"/>
      <c r="J148" s="84"/>
      <c r="K148" s="84"/>
      <c r="L148" s="84"/>
      <c r="M148" s="84"/>
      <c r="N148" s="84"/>
      <c r="Q148" s="84"/>
    </row>
    <row r="149" spans="7:17" x14ac:dyDescent="0.25">
      <c r="G149" s="84"/>
      <c r="H149" s="84"/>
      <c r="I149" s="84"/>
      <c r="J149" s="84"/>
      <c r="K149" s="84"/>
      <c r="L149" s="84"/>
      <c r="M149" s="84"/>
      <c r="N149" s="84"/>
      <c r="Q149" s="84"/>
    </row>
    <row r="150" spans="7:17" x14ac:dyDescent="0.25">
      <c r="G150" s="84"/>
      <c r="H150" s="84"/>
      <c r="I150" s="84"/>
      <c r="J150" s="84"/>
      <c r="K150" s="84"/>
      <c r="L150" s="84"/>
      <c r="M150" s="84"/>
      <c r="N150" s="84"/>
      <c r="Q150" s="84"/>
    </row>
    <row r="151" spans="7:17" x14ac:dyDescent="0.25">
      <c r="G151" s="84"/>
      <c r="H151" s="84"/>
      <c r="I151" s="84"/>
      <c r="J151" s="84"/>
      <c r="K151" s="84"/>
      <c r="L151" s="84"/>
      <c r="M151" s="84"/>
      <c r="N151" s="84"/>
      <c r="Q151" s="84"/>
    </row>
    <row r="152" spans="7:17" x14ac:dyDescent="0.25">
      <c r="G152" s="84"/>
      <c r="H152" s="84"/>
      <c r="I152" s="84"/>
      <c r="J152" s="84"/>
      <c r="K152" s="84"/>
      <c r="L152" s="84"/>
      <c r="M152" s="84"/>
      <c r="N152" s="84"/>
      <c r="Q152" s="84"/>
    </row>
    <row r="153" spans="7:17" x14ac:dyDescent="0.25">
      <c r="G153" s="84"/>
      <c r="H153" s="84"/>
      <c r="I153" s="84"/>
      <c r="J153" s="84"/>
      <c r="K153" s="84"/>
      <c r="L153" s="84"/>
      <c r="M153" s="84"/>
      <c r="N153" s="84"/>
      <c r="Q153" s="84"/>
    </row>
    <row r="154" spans="7:17" x14ac:dyDescent="0.25">
      <c r="G154" s="84"/>
      <c r="H154" s="84"/>
      <c r="I154" s="84"/>
      <c r="J154" s="84"/>
      <c r="K154" s="84"/>
      <c r="L154" s="84"/>
      <c r="M154" s="84"/>
      <c r="N154" s="84"/>
      <c r="Q154" s="84"/>
    </row>
    <row r="155" spans="7:17" x14ac:dyDescent="0.25">
      <c r="G155" s="84"/>
      <c r="H155" s="84"/>
      <c r="I155" s="84"/>
      <c r="J155" s="84"/>
      <c r="K155" s="84"/>
      <c r="L155" s="84"/>
      <c r="M155" s="84"/>
      <c r="N155" s="84"/>
      <c r="Q155" s="84"/>
    </row>
    <row r="156" spans="7:17" x14ac:dyDescent="0.25">
      <c r="G156" s="84"/>
      <c r="H156" s="84"/>
      <c r="I156" s="84"/>
      <c r="J156" s="84"/>
      <c r="K156" s="84"/>
      <c r="L156" s="84"/>
      <c r="M156" s="84"/>
      <c r="N156" s="84"/>
      <c r="Q156" s="84"/>
    </row>
    <row r="157" spans="7:17" x14ac:dyDescent="0.25">
      <c r="G157" s="84"/>
      <c r="H157" s="84"/>
      <c r="I157" s="84"/>
      <c r="J157" s="84"/>
      <c r="K157" s="84"/>
      <c r="L157" s="84"/>
      <c r="M157" s="84"/>
      <c r="N157" s="84"/>
      <c r="Q157" s="84"/>
    </row>
    <row r="158" spans="7:17" x14ac:dyDescent="0.25">
      <c r="G158" s="84"/>
      <c r="H158" s="84"/>
      <c r="I158" s="84"/>
      <c r="J158" s="84"/>
      <c r="K158" s="84"/>
      <c r="L158" s="84"/>
      <c r="M158" s="84"/>
      <c r="N158" s="84"/>
      <c r="Q158" s="84"/>
    </row>
    <row r="159" spans="7:17" x14ac:dyDescent="0.25">
      <c r="G159" s="84"/>
      <c r="H159" s="84"/>
      <c r="I159" s="84"/>
      <c r="J159" s="84"/>
      <c r="K159" s="84"/>
      <c r="L159" s="84"/>
      <c r="M159" s="84"/>
      <c r="N159" s="84"/>
      <c r="Q159" s="84"/>
    </row>
    <row r="160" spans="7:17" x14ac:dyDescent="0.25">
      <c r="G160" s="84"/>
      <c r="H160" s="84"/>
      <c r="I160" s="84"/>
      <c r="J160" s="84"/>
      <c r="K160" s="84"/>
      <c r="L160" s="84"/>
      <c r="M160" s="84"/>
      <c r="N160" s="84"/>
      <c r="Q160" s="84"/>
    </row>
    <row r="161" spans="7:17" x14ac:dyDescent="0.25">
      <c r="G161" s="84"/>
      <c r="H161" s="84"/>
      <c r="I161" s="84"/>
      <c r="J161" s="84"/>
      <c r="K161" s="84"/>
      <c r="L161" s="84"/>
      <c r="M161" s="84"/>
      <c r="N161" s="84"/>
      <c r="Q161" s="84"/>
    </row>
    <row r="162" spans="7:17" x14ac:dyDescent="0.25">
      <c r="G162" s="84"/>
      <c r="H162" s="84"/>
      <c r="I162" s="84"/>
      <c r="J162" s="84"/>
      <c r="K162" s="84"/>
      <c r="L162" s="84"/>
      <c r="M162" s="84"/>
      <c r="N162" s="84"/>
      <c r="Q162" s="84"/>
    </row>
    <row r="163" spans="7:17" x14ac:dyDescent="0.25">
      <c r="G163" s="84"/>
      <c r="H163" s="84"/>
      <c r="I163" s="84"/>
      <c r="J163" s="84"/>
      <c r="K163" s="84"/>
      <c r="L163" s="84"/>
      <c r="M163" s="84"/>
      <c r="N163" s="84"/>
      <c r="Q163" s="84"/>
    </row>
    <row r="164" spans="7:17" x14ac:dyDescent="0.25">
      <c r="G164" s="84"/>
      <c r="H164" s="84"/>
      <c r="I164" s="84"/>
      <c r="J164" s="84"/>
      <c r="K164" s="84"/>
      <c r="L164" s="84"/>
      <c r="M164" s="84"/>
      <c r="N164" s="84"/>
      <c r="Q164" s="84"/>
    </row>
    <row r="165" spans="7:17" x14ac:dyDescent="0.25">
      <c r="G165" s="84"/>
      <c r="H165" s="84"/>
      <c r="I165" s="84"/>
      <c r="J165" s="84"/>
      <c r="K165" s="84"/>
      <c r="L165" s="84"/>
      <c r="M165" s="84"/>
      <c r="N165" s="84"/>
      <c r="Q165" s="84"/>
    </row>
    <row r="166" spans="7:17" x14ac:dyDescent="0.25">
      <c r="G166" s="84"/>
      <c r="H166" s="84"/>
      <c r="I166" s="84"/>
      <c r="J166" s="84"/>
      <c r="K166" s="84"/>
      <c r="L166" s="84"/>
      <c r="M166" s="84"/>
      <c r="N166" s="84"/>
      <c r="Q166" s="84"/>
    </row>
    <row r="167" spans="7:17" x14ac:dyDescent="0.25">
      <c r="G167" s="84"/>
      <c r="H167" s="84"/>
      <c r="I167" s="84"/>
      <c r="J167" s="84"/>
      <c r="K167" s="84"/>
      <c r="L167" s="84"/>
      <c r="M167" s="84"/>
      <c r="N167" s="84"/>
      <c r="Q167" s="84"/>
    </row>
    <row r="168" spans="7:17" x14ac:dyDescent="0.25">
      <c r="G168" s="84"/>
      <c r="H168" s="84"/>
      <c r="I168" s="84"/>
      <c r="J168" s="84"/>
      <c r="K168" s="84"/>
      <c r="L168" s="84"/>
      <c r="M168" s="84"/>
      <c r="N168" s="84"/>
      <c r="Q168" s="84"/>
    </row>
    <row r="169" spans="7:17" x14ac:dyDescent="0.25">
      <c r="G169" s="84"/>
      <c r="H169" s="84"/>
      <c r="I169" s="84"/>
      <c r="J169" s="84"/>
      <c r="K169" s="84"/>
      <c r="L169" s="84"/>
      <c r="M169" s="84"/>
      <c r="N169" s="84"/>
      <c r="Q169" s="84"/>
    </row>
    <row r="170" spans="7:17" x14ac:dyDescent="0.25">
      <c r="G170" s="84"/>
      <c r="H170" s="84"/>
      <c r="I170" s="84"/>
      <c r="J170" s="84"/>
      <c r="K170" s="84"/>
      <c r="L170" s="84"/>
      <c r="M170" s="84"/>
      <c r="N170" s="84"/>
      <c r="Q170" s="84"/>
    </row>
    <row r="171" spans="7:17" x14ac:dyDescent="0.25">
      <c r="G171" s="84"/>
      <c r="H171" s="84"/>
      <c r="I171" s="84"/>
      <c r="J171" s="84"/>
      <c r="K171" s="84"/>
      <c r="L171" s="84"/>
      <c r="M171" s="84"/>
      <c r="N171" s="84"/>
      <c r="Q171" s="84"/>
    </row>
    <row r="172" spans="7:17" x14ac:dyDescent="0.25">
      <c r="G172" s="84"/>
      <c r="H172" s="84"/>
      <c r="I172" s="84"/>
      <c r="J172" s="84"/>
      <c r="K172" s="84"/>
      <c r="L172" s="84"/>
      <c r="M172" s="84"/>
      <c r="N172" s="84"/>
      <c r="Q172" s="84"/>
    </row>
    <row r="173" spans="7:17" x14ac:dyDescent="0.25">
      <c r="G173" s="84"/>
      <c r="H173" s="84"/>
      <c r="I173" s="84"/>
      <c r="J173" s="84"/>
      <c r="K173" s="84"/>
      <c r="L173" s="84"/>
      <c r="M173" s="84"/>
      <c r="N173" s="84"/>
      <c r="Q173" s="84"/>
    </row>
    <row r="174" spans="7:17" x14ac:dyDescent="0.25">
      <c r="G174" s="84"/>
      <c r="H174" s="84"/>
      <c r="I174" s="84"/>
      <c r="J174" s="84"/>
      <c r="K174" s="84"/>
      <c r="L174" s="84"/>
      <c r="M174" s="84"/>
      <c r="N174" s="84"/>
      <c r="Q174" s="84"/>
    </row>
    <row r="175" spans="7:17" x14ac:dyDescent="0.25">
      <c r="G175" s="84"/>
      <c r="H175" s="84"/>
      <c r="I175" s="84"/>
      <c r="J175" s="84"/>
      <c r="K175" s="84"/>
      <c r="L175" s="84"/>
      <c r="M175" s="84"/>
      <c r="N175" s="84"/>
      <c r="Q175" s="84"/>
    </row>
    <row r="176" spans="7:17" x14ac:dyDescent="0.25">
      <c r="G176" s="84"/>
      <c r="H176" s="84"/>
      <c r="I176" s="84"/>
      <c r="J176" s="84"/>
      <c r="K176" s="84"/>
      <c r="L176" s="84"/>
      <c r="M176" s="84"/>
      <c r="N176" s="84"/>
      <c r="Q176" s="84"/>
    </row>
    <row r="177" spans="7:17" x14ac:dyDescent="0.25">
      <c r="G177" s="84"/>
      <c r="H177" s="84"/>
      <c r="I177" s="84"/>
      <c r="J177" s="84"/>
      <c r="K177" s="84"/>
      <c r="L177" s="84"/>
      <c r="M177" s="84"/>
      <c r="N177" s="84"/>
      <c r="Q177" s="84"/>
    </row>
    <row r="178" spans="7:17" x14ac:dyDescent="0.25">
      <c r="G178" s="84"/>
      <c r="H178" s="84"/>
      <c r="I178" s="84"/>
      <c r="J178" s="84"/>
      <c r="K178" s="84"/>
      <c r="L178" s="84"/>
      <c r="M178" s="84"/>
      <c r="N178" s="84"/>
      <c r="Q178" s="84"/>
    </row>
    <row r="179" spans="7:17" x14ac:dyDescent="0.25">
      <c r="G179" s="84"/>
      <c r="H179" s="84"/>
      <c r="I179" s="84"/>
      <c r="J179" s="84"/>
      <c r="K179" s="84"/>
      <c r="L179" s="84"/>
      <c r="M179" s="84"/>
      <c r="N179" s="84"/>
      <c r="Q179" s="84"/>
    </row>
    <row r="180" spans="7:17" x14ac:dyDescent="0.25">
      <c r="G180" s="84"/>
      <c r="H180" s="84"/>
      <c r="I180" s="84"/>
      <c r="J180" s="84"/>
      <c r="K180" s="84"/>
      <c r="L180" s="84"/>
      <c r="M180" s="84"/>
      <c r="N180" s="84"/>
      <c r="Q180" s="84"/>
    </row>
    <row r="181" spans="7:17" x14ac:dyDescent="0.25">
      <c r="G181" s="84"/>
      <c r="H181" s="84"/>
      <c r="I181" s="84"/>
      <c r="J181" s="84"/>
      <c r="K181" s="84"/>
      <c r="L181" s="84"/>
      <c r="M181" s="84"/>
      <c r="N181" s="84"/>
      <c r="Q181" s="84"/>
    </row>
    <row r="182" spans="7:17" x14ac:dyDescent="0.25">
      <c r="G182" s="84"/>
      <c r="H182" s="84"/>
      <c r="I182" s="84"/>
      <c r="J182" s="84"/>
      <c r="K182" s="84"/>
      <c r="L182" s="84"/>
      <c r="M182" s="84"/>
      <c r="N182" s="84"/>
      <c r="Q182" s="84"/>
    </row>
    <row r="183" spans="7:17" x14ac:dyDescent="0.25">
      <c r="G183" s="84"/>
      <c r="H183" s="84"/>
      <c r="I183" s="84"/>
      <c r="J183" s="84"/>
      <c r="K183" s="84"/>
      <c r="L183" s="84"/>
      <c r="M183" s="84"/>
      <c r="N183" s="84"/>
      <c r="Q183" s="84"/>
    </row>
    <row r="184" spans="7:17" x14ac:dyDescent="0.25">
      <c r="G184" s="84"/>
      <c r="H184" s="84"/>
      <c r="I184" s="84"/>
      <c r="J184" s="84"/>
      <c r="K184" s="84"/>
      <c r="L184" s="84"/>
      <c r="M184" s="84"/>
      <c r="N184" s="84"/>
      <c r="Q184" s="84"/>
    </row>
    <row r="185" spans="7:17" x14ac:dyDescent="0.25">
      <c r="G185" s="84"/>
      <c r="H185" s="84"/>
      <c r="I185" s="84"/>
      <c r="J185" s="84"/>
      <c r="K185" s="84"/>
      <c r="L185" s="84"/>
      <c r="M185" s="84"/>
      <c r="N185" s="84"/>
      <c r="Q185" s="84"/>
    </row>
    <row r="186" spans="7:17" x14ac:dyDescent="0.25">
      <c r="G186" s="84"/>
      <c r="H186" s="84"/>
      <c r="I186" s="84"/>
      <c r="J186" s="84"/>
      <c r="K186" s="84"/>
      <c r="L186" s="84"/>
      <c r="M186" s="84"/>
      <c r="N186" s="84"/>
      <c r="Q186" s="84"/>
    </row>
    <row r="187" spans="7:17" x14ac:dyDescent="0.25">
      <c r="G187" s="84"/>
      <c r="H187" s="84"/>
      <c r="I187" s="84"/>
      <c r="J187" s="84"/>
      <c r="K187" s="84"/>
      <c r="L187" s="84"/>
      <c r="M187" s="84"/>
      <c r="N187" s="84"/>
      <c r="Q187" s="84"/>
    </row>
    <row r="188" spans="7:17" x14ac:dyDescent="0.25">
      <c r="G188" s="84"/>
      <c r="H188" s="84"/>
      <c r="I188" s="84"/>
      <c r="J188" s="84"/>
      <c r="K188" s="84"/>
      <c r="L188" s="84"/>
      <c r="M188" s="84"/>
      <c r="N188" s="84"/>
      <c r="Q188" s="84"/>
    </row>
    <row r="189" spans="7:17" x14ac:dyDescent="0.25">
      <c r="G189" s="84"/>
      <c r="H189" s="84"/>
      <c r="I189" s="84"/>
      <c r="J189" s="84"/>
      <c r="K189" s="84"/>
      <c r="L189" s="84"/>
      <c r="M189" s="84"/>
      <c r="N189" s="84"/>
      <c r="Q189" s="84"/>
    </row>
    <row r="190" spans="7:17" x14ac:dyDescent="0.25">
      <c r="G190" s="84"/>
      <c r="H190" s="84"/>
      <c r="I190" s="84"/>
      <c r="J190" s="84"/>
      <c r="K190" s="84"/>
      <c r="L190" s="84"/>
      <c r="M190" s="84"/>
      <c r="N190" s="84"/>
      <c r="Q190" s="84"/>
    </row>
    <row r="191" spans="7:17" x14ac:dyDescent="0.25">
      <c r="G191" s="84"/>
      <c r="H191" s="84"/>
      <c r="I191" s="84"/>
      <c r="J191" s="84"/>
      <c r="K191" s="84"/>
      <c r="L191" s="84"/>
      <c r="M191" s="84"/>
      <c r="N191" s="84"/>
      <c r="Q191" s="84"/>
    </row>
    <row r="192" spans="7:17" x14ac:dyDescent="0.25">
      <c r="G192" s="84"/>
      <c r="H192" s="84"/>
      <c r="I192" s="84"/>
      <c r="J192" s="84"/>
      <c r="K192" s="84"/>
      <c r="L192" s="84"/>
      <c r="M192" s="84"/>
      <c r="N192" s="84"/>
      <c r="Q192" s="84"/>
    </row>
    <row r="193" spans="7:17" x14ac:dyDescent="0.25">
      <c r="G193" s="84"/>
      <c r="H193" s="84"/>
      <c r="I193" s="84"/>
      <c r="J193" s="84"/>
      <c r="K193" s="84"/>
      <c r="L193" s="84"/>
      <c r="M193" s="84"/>
      <c r="N193" s="84"/>
      <c r="Q193" s="84"/>
    </row>
    <row r="194" spans="7:17" x14ac:dyDescent="0.25">
      <c r="G194" s="84"/>
      <c r="H194" s="84"/>
      <c r="I194" s="84"/>
      <c r="J194" s="84"/>
      <c r="K194" s="84"/>
      <c r="L194" s="84"/>
      <c r="M194" s="84"/>
      <c r="N194" s="84"/>
      <c r="Q194" s="84"/>
    </row>
    <row r="195" spans="7:17" x14ac:dyDescent="0.25">
      <c r="G195" s="84"/>
      <c r="H195" s="84"/>
      <c r="I195" s="84"/>
      <c r="J195" s="84"/>
      <c r="K195" s="84"/>
      <c r="L195" s="84"/>
      <c r="M195" s="84"/>
      <c r="N195" s="84"/>
      <c r="Q195" s="84"/>
    </row>
    <row r="196" spans="7:17" x14ac:dyDescent="0.25">
      <c r="G196" s="84"/>
      <c r="H196" s="84"/>
      <c r="I196" s="84"/>
      <c r="J196" s="84"/>
      <c r="K196" s="84"/>
      <c r="L196" s="84"/>
      <c r="M196" s="84"/>
      <c r="N196" s="84"/>
      <c r="Q196" s="84"/>
    </row>
    <row r="197" spans="7:17" x14ac:dyDescent="0.25">
      <c r="G197" s="84"/>
      <c r="H197" s="84"/>
      <c r="I197" s="84"/>
      <c r="J197" s="84"/>
      <c r="K197" s="84"/>
      <c r="L197" s="84"/>
      <c r="M197" s="84"/>
      <c r="N197" s="84"/>
      <c r="Q197" s="84"/>
    </row>
    <row r="198" spans="7:17" x14ac:dyDescent="0.25">
      <c r="G198" s="84"/>
      <c r="H198" s="84"/>
      <c r="I198" s="84"/>
      <c r="J198" s="84"/>
      <c r="K198" s="84"/>
      <c r="L198" s="84"/>
      <c r="M198" s="84"/>
      <c r="N198" s="84"/>
      <c r="Q198" s="84"/>
    </row>
    <row r="199" spans="7:17" x14ac:dyDescent="0.25">
      <c r="G199" s="84"/>
      <c r="H199" s="84"/>
      <c r="I199" s="84"/>
      <c r="J199" s="84"/>
      <c r="K199" s="84"/>
      <c r="L199" s="84"/>
      <c r="M199" s="84"/>
      <c r="N199" s="84"/>
      <c r="Q199" s="84"/>
    </row>
    <row r="200" spans="7:17" x14ac:dyDescent="0.25">
      <c r="G200" s="84"/>
      <c r="H200" s="84"/>
      <c r="I200" s="84"/>
      <c r="J200" s="84"/>
      <c r="K200" s="84"/>
      <c r="L200" s="84"/>
      <c r="M200" s="84"/>
      <c r="N200" s="84"/>
      <c r="Q200" s="84"/>
    </row>
    <row r="201" spans="7:17" x14ac:dyDescent="0.25">
      <c r="G201" s="84"/>
      <c r="H201" s="84"/>
      <c r="I201" s="84"/>
      <c r="J201" s="84"/>
      <c r="K201" s="84"/>
      <c r="L201" s="84"/>
      <c r="M201" s="84"/>
      <c r="N201" s="84"/>
      <c r="Q201" s="84"/>
    </row>
    <row r="202" spans="7:17" x14ac:dyDescent="0.25">
      <c r="G202" s="84"/>
      <c r="H202" s="84"/>
      <c r="I202" s="84"/>
      <c r="J202" s="84"/>
      <c r="K202" s="84"/>
      <c r="L202" s="84"/>
      <c r="M202" s="84"/>
      <c r="N202" s="84"/>
      <c r="Q202" s="84"/>
    </row>
    <row r="203" spans="7:17" x14ac:dyDescent="0.25">
      <c r="G203" s="84"/>
      <c r="H203" s="84"/>
      <c r="I203" s="84"/>
      <c r="J203" s="84"/>
      <c r="K203" s="84"/>
      <c r="L203" s="84"/>
      <c r="M203" s="84"/>
      <c r="N203" s="84"/>
      <c r="Q203" s="84"/>
    </row>
    <row r="204" spans="7:17" x14ac:dyDescent="0.25">
      <c r="G204" s="84"/>
      <c r="H204" s="84"/>
      <c r="I204" s="84"/>
      <c r="J204" s="84"/>
      <c r="K204" s="84"/>
      <c r="L204" s="84"/>
      <c r="M204" s="84"/>
      <c r="N204" s="84"/>
      <c r="Q204" s="84"/>
    </row>
    <row r="205" spans="7:17" x14ac:dyDescent="0.25">
      <c r="G205" s="84"/>
      <c r="H205" s="84"/>
      <c r="I205" s="84"/>
      <c r="J205" s="84"/>
      <c r="K205" s="84"/>
      <c r="L205" s="84"/>
      <c r="M205" s="84"/>
      <c r="N205" s="84"/>
      <c r="Q205" s="84"/>
    </row>
    <row r="206" spans="7:17" x14ac:dyDescent="0.25">
      <c r="G206" s="84"/>
      <c r="H206" s="84"/>
      <c r="I206" s="84"/>
      <c r="J206" s="84"/>
      <c r="K206" s="84"/>
      <c r="L206" s="84"/>
      <c r="M206" s="84"/>
      <c r="N206" s="84"/>
      <c r="Q206" s="84"/>
    </row>
    <row r="207" spans="7:17" x14ac:dyDescent="0.25">
      <c r="G207" s="84"/>
      <c r="H207" s="84"/>
      <c r="I207" s="84"/>
      <c r="J207" s="84"/>
      <c r="K207" s="84"/>
      <c r="L207" s="84"/>
      <c r="M207" s="84"/>
      <c r="N207" s="84"/>
      <c r="Q207" s="84"/>
    </row>
    <row r="208" spans="7:17" x14ac:dyDescent="0.25">
      <c r="G208" s="84"/>
      <c r="H208" s="84"/>
      <c r="I208" s="84"/>
      <c r="J208" s="84"/>
      <c r="K208" s="84"/>
      <c r="L208" s="84"/>
      <c r="M208" s="84"/>
      <c r="N208" s="84"/>
      <c r="Q208" s="84"/>
    </row>
    <row r="209" spans="7:17" x14ac:dyDescent="0.25">
      <c r="G209" s="84"/>
      <c r="H209" s="84"/>
      <c r="I209" s="84"/>
      <c r="J209" s="84"/>
      <c r="K209" s="84"/>
      <c r="L209" s="84"/>
      <c r="M209" s="84"/>
      <c r="N209" s="84"/>
      <c r="Q209" s="84"/>
    </row>
    <row r="210" spans="7:17" x14ac:dyDescent="0.25">
      <c r="G210" s="84"/>
      <c r="H210" s="84"/>
      <c r="I210" s="84"/>
      <c r="J210" s="84"/>
      <c r="K210" s="84"/>
      <c r="L210" s="84"/>
      <c r="M210" s="84"/>
      <c r="N210" s="84"/>
      <c r="Q210" s="84"/>
    </row>
    <row r="211" spans="7:17" x14ac:dyDescent="0.25">
      <c r="G211" s="84"/>
      <c r="H211" s="84"/>
      <c r="I211" s="84"/>
      <c r="J211" s="84"/>
      <c r="K211" s="84"/>
      <c r="L211" s="84"/>
      <c r="M211" s="84"/>
      <c r="N211" s="84"/>
      <c r="Q211" s="84"/>
    </row>
    <row r="212" spans="7:17" x14ac:dyDescent="0.25">
      <c r="G212" s="84"/>
      <c r="H212" s="84"/>
      <c r="I212" s="84"/>
      <c r="J212" s="84"/>
      <c r="K212" s="84"/>
      <c r="L212" s="84"/>
      <c r="M212" s="84"/>
      <c r="N212" s="84"/>
      <c r="Q212" s="84"/>
    </row>
    <row r="213" spans="7:17" x14ac:dyDescent="0.25">
      <c r="G213" s="84"/>
      <c r="H213" s="84"/>
      <c r="I213" s="84"/>
      <c r="J213" s="84"/>
      <c r="K213" s="84"/>
      <c r="L213" s="84"/>
      <c r="M213" s="84"/>
      <c r="N213" s="84"/>
      <c r="Q213" s="84"/>
    </row>
    <row r="214" spans="7:17" x14ac:dyDescent="0.25">
      <c r="G214" s="84"/>
      <c r="H214" s="84"/>
      <c r="I214" s="84"/>
      <c r="J214" s="84"/>
      <c r="K214" s="84"/>
      <c r="L214" s="84"/>
      <c r="M214" s="84"/>
      <c r="N214" s="84"/>
      <c r="Q214" s="84"/>
    </row>
    <row r="215" spans="7:17" x14ac:dyDescent="0.25">
      <c r="G215" s="84"/>
      <c r="H215" s="84"/>
      <c r="I215" s="84"/>
      <c r="J215" s="84"/>
      <c r="K215" s="84"/>
      <c r="L215" s="84"/>
      <c r="M215" s="84"/>
      <c r="N215" s="84"/>
      <c r="Q215" s="84"/>
    </row>
    <row r="216" spans="7:17" x14ac:dyDescent="0.25">
      <c r="G216" s="84"/>
      <c r="H216" s="84"/>
      <c r="I216" s="84"/>
      <c r="J216" s="84"/>
      <c r="K216" s="84"/>
      <c r="L216" s="84"/>
      <c r="M216" s="84"/>
      <c r="N216" s="84"/>
      <c r="Q216" s="84"/>
    </row>
    <row r="217" spans="7:17" x14ac:dyDescent="0.25">
      <c r="G217" s="84"/>
      <c r="H217" s="84"/>
      <c r="I217" s="84"/>
      <c r="J217" s="84"/>
      <c r="K217" s="84"/>
      <c r="L217" s="84"/>
      <c r="M217" s="84"/>
      <c r="N217" s="84"/>
      <c r="Q217" s="84"/>
    </row>
    <row r="218" spans="7:17" x14ac:dyDescent="0.25">
      <c r="G218" s="84"/>
      <c r="H218" s="84"/>
      <c r="I218" s="84"/>
      <c r="J218" s="84"/>
      <c r="K218" s="84"/>
      <c r="L218" s="84"/>
      <c r="M218" s="84"/>
      <c r="N218" s="84"/>
      <c r="Q218" s="84"/>
    </row>
    <row r="219" spans="7:17" x14ac:dyDescent="0.25">
      <c r="G219" s="84"/>
      <c r="H219" s="84"/>
      <c r="I219" s="84"/>
      <c r="J219" s="84"/>
      <c r="K219" s="84"/>
      <c r="L219" s="84"/>
      <c r="M219" s="84"/>
      <c r="N219" s="84"/>
      <c r="Q219" s="84"/>
    </row>
    <row r="220" spans="7:17" x14ac:dyDescent="0.25">
      <c r="G220" s="84"/>
      <c r="H220" s="84"/>
      <c r="I220" s="84"/>
      <c r="J220" s="84"/>
      <c r="K220" s="84"/>
      <c r="L220" s="84"/>
      <c r="M220" s="84"/>
      <c r="N220" s="84"/>
      <c r="Q220" s="84"/>
    </row>
    <row r="221" spans="7:17" x14ac:dyDescent="0.25">
      <c r="G221" s="84"/>
      <c r="H221" s="84"/>
      <c r="I221" s="84"/>
      <c r="J221" s="84"/>
      <c r="K221" s="84"/>
      <c r="L221" s="84"/>
      <c r="M221" s="84"/>
      <c r="N221" s="84"/>
      <c r="Q221" s="84"/>
    </row>
    <row r="222" spans="7:17" x14ac:dyDescent="0.25">
      <c r="G222" s="84"/>
      <c r="H222" s="84"/>
      <c r="I222" s="84"/>
      <c r="J222" s="84"/>
      <c r="K222" s="84"/>
      <c r="L222" s="84"/>
      <c r="M222" s="84"/>
      <c r="N222" s="84"/>
      <c r="Q222" s="84"/>
    </row>
    <row r="223" spans="7:17" x14ac:dyDescent="0.25">
      <c r="G223" s="84"/>
      <c r="H223" s="84"/>
      <c r="I223" s="84"/>
      <c r="J223" s="84"/>
      <c r="K223" s="84"/>
      <c r="L223" s="84"/>
      <c r="M223" s="84"/>
      <c r="N223" s="84"/>
      <c r="Q223" s="84"/>
    </row>
    <row r="224" spans="7:17" x14ac:dyDescent="0.25">
      <c r="G224" s="84"/>
      <c r="H224" s="84"/>
      <c r="I224" s="84"/>
      <c r="J224" s="84"/>
      <c r="K224" s="84"/>
      <c r="L224" s="84"/>
      <c r="M224" s="84"/>
      <c r="N224" s="84"/>
      <c r="Q224" s="84"/>
    </row>
    <row r="225" spans="7:17" x14ac:dyDescent="0.25">
      <c r="G225" s="84"/>
      <c r="H225" s="84"/>
      <c r="I225" s="84"/>
      <c r="J225" s="84"/>
      <c r="K225" s="84"/>
      <c r="L225" s="84"/>
      <c r="M225" s="84"/>
      <c r="N225" s="84"/>
      <c r="Q225" s="84"/>
    </row>
    <row r="226" spans="7:17" x14ac:dyDescent="0.25">
      <c r="G226" s="84"/>
      <c r="H226" s="84"/>
      <c r="I226" s="84"/>
      <c r="J226" s="84"/>
      <c r="K226" s="84"/>
      <c r="L226" s="84"/>
      <c r="M226" s="84"/>
      <c r="N226" s="84"/>
      <c r="Q226" s="84"/>
    </row>
    <row r="227" spans="7:17" x14ac:dyDescent="0.25">
      <c r="G227" s="84"/>
      <c r="H227" s="84"/>
      <c r="I227" s="84"/>
      <c r="J227" s="84"/>
      <c r="K227" s="84"/>
      <c r="L227" s="84"/>
      <c r="M227" s="84"/>
      <c r="N227" s="84"/>
      <c r="Q227" s="84"/>
    </row>
    <row r="228" spans="7:17" x14ac:dyDescent="0.25">
      <c r="G228" s="84"/>
      <c r="H228" s="84"/>
      <c r="I228" s="84"/>
      <c r="J228" s="84"/>
      <c r="K228" s="84"/>
      <c r="L228" s="84"/>
      <c r="M228" s="84"/>
      <c r="N228" s="84"/>
      <c r="Q228" s="84"/>
    </row>
    <row r="229" spans="7:17" x14ac:dyDescent="0.25">
      <c r="G229" s="84"/>
      <c r="H229" s="84"/>
      <c r="I229" s="84"/>
      <c r="J229" s="84"/>
      <c r="K229" s="84"/>
      <c r="L229" s="84"/>
      <c r="M229" s="84"/>
      <c r="N229" s="84"/>
      <c r="Q229" s="84"/>
    </row>
    <row r="230" spans="7:17" x14ac:dyDescent="0.25">
      <c r="G230" s="84"/>
      <c r="H230" s="84"/>
      <c r="I230" s="84"/>
      <c r="J230" s="84"/>
      <c r="K230" s="84"/>
      <c r="L230" s="84"/>
      <c r="M230" s="84"/>
      <c r="N230" s="84"/>
      <c r="Q230" s="84"/>
    </row>
    <row r="231" spans="7:17" x14ac:dyDescent="0.25">
      <c r="G231" s="84"/>
      <c r="H231" s="84"/>
      <c r="I231" s="84"/>
      <c r="J231" s="84"/>
      <c r="K231" s="84"/>
      <c r="L231" s="84"/>
      <c r="M231" s="84"/>
      <c r="N231" s="84"/>
      <c r="Q231" s="84"/>
    </row>
    <row r="232" spans="7:17" x14ac:dyDescent="0.25">
      <c r="G232" s="84"/>
      <c r="H232" s="84"/>
      <c r="I232" s="84"/>
      <c r="J232" s="84"/>
      <c r="K232" s="84"/>
      <c r="L232" s="84"/>
      <c r="M232" s="84"/>
      <c r="N232" s="84"/>
      <c r="Q232" s="84"/>
    </row>
    <row r="233" spans="7:17" x14ac:dyDescent="0.25">
      <c r="G233" s="84"/>
      <c r="H233" s="84"/>
      <c r="I233" s="84"/>
      <c r="J233" s="84"/>
      <c r="K233" s="84"/>
      <c r="L233" s="84"/>
      <c r="M233" s="84"/>
      <c r="N233" s="84"/>
      <c r="Q233" s="84"/>
    </row>
    <row r="234" spans="7:17" x14ac:dyDescent="0.25">
      <c r="G234" s="84"/>
      <c r="H234" s="84"/>
      <c r="I234" s="84"/>
      <c r="J234" s="84"/>
      <c r="K234" s="84"/>
      <c r="L234" s="84"/>
      <c r="M234" s="84"/>
      <c r="N234" s="84"/>
      <c r="Q234" s="84"/>
    </row>
    <row r="235" spans="7:17" x14ac:dyDescent="0.25">
      <c r="G235" s="84"/>
      <c r="H235" s="84"/>
      <c r="I235" s="84"/>
      <c r="J235" s="84"/>
      <c r="K235" s="84"/>
      <c r="L235" s="84"/>
      <c r="M235" s="84"/>
      <c r="N235" s="84"/>
      <c r="Q235" s="84"/>
    </row>
    <row r="236" spans="7:17" x14ac:dyDescent="0.25">
      <c r="G236" s="84"/>
      <c r="H236" s="84"/>
      <c r="I236" s="84"/>
      <c r="J236" s="84"/>
      <c r="K236" s="84"/>
      <c r="L236" s="84"/>
      <c r="M236" s="84"/>
      <c r="N236" s="84"/>
      <c r="Q236" s="84"/>
    </row>
    <row r="237" spans="7:17" x14ac:dyDescent="0.25">
      <c r="G237" s="84"/>
      <c r="H237" s="84"/>
      <c r="I237" s="84"/>
      <c r="J237" s="84"/>
      <c r="K237" s="84"/>
      <c r="L237" s="84"/>
      <c r="M237" s="84"/>
      <c r="N237" s="84"/>
      <c r="Q237" s="84"/>
    </row>
    <row r="238" spans="7:17" x14ac:dyDescent="0.25">
      <c r="G238" s="84"/>
      <c r="H238" s="84"/>
      <c r="I238" s="84"/>
      <c r="J238" s="84"/>
      <c r="K238" s="84"/>
      <c r="L238" s="84"/>
      <c r="M238" s="84"/>
      <c r="N238" s="84"/>
      <c r="Q238" s="84"/>
    </row>
    <row r="239" spans="7:17" x14ac:dyDescent="0.25">
      <c r="G239" s="84"/>
      <c r="H239" s="84"/>
      <c r="I239" s="84"/>
      <c r="J239" s="84"/>
      <c r="K239" s="84"/>
      <c r="L239" s="84"/>
      <c r="M239" s="84"/>
      <c r="N239" s="84"/>
      <c r="Q239" s="84"/>
    </row>
    <row r="240" spans="7:17" x14ac:dyDescent="0.25">
      <c r="G240" s="84"/>
      <c r="H240" s="84"/>
      <c r="I240" s="84"/>
      <c r="J240" s="84"/>
      <c r="K240" s="84"/>
      <c r="L240" s="84"/>
      <c r="M240" s="84"/>
      <c r="N240" s="84"/>
      <c r="Q240" s="84"/>
    </row>
    <row r="241" spans="7:17" x14ac:dyDescent="0.25">
      <c r="G241" s="84"/>
      <c r="H241" s="84"/>
      <c r="I241" s="84"/>
      <c r="J241" s="84"/>
      <c r="K241" s="84"/>
      <c r="L241" s="84"/>
      <c r="M241" s="84"/>
      <c r="N241" s="84"/>
      <c r="Q241" s="84"/>
    </row>
    <row r="242" spans="7:17" x14ac:dyDescent="0.25">
      <c r="G242" s="84"/>
      <c r="H242" s="84"/>
      <c r="I242" s="84"/>
      <c r="J242" s="84"/>
      <c r="K242" s="84"/>
      <c r="L242" s="84"/>
      <c r="M242" s="84"/>
      <c r="N242" s="84"/>
      <c r="Q242" s="84"/>
    </row>
    <row r="243" spans="7:17" x14ac:dyDescent="0.25">
      <c r="G243" s="84"/>
      <c r="H243" s="84"/>
      <c r="I243" s="84"/>
      <c r="J243" s="84"/>
      <c r="K243" s="84"/>
      <c r="L243" s="84"/>
      <c r="M243" s="84"/>
      <c r="N243" s="84"/>
      <c r="Q243" s="84"/>
    </row>
    <row r="244" spans="7:17" x14ac:dyDescent="0.25">
      <c r="G244" s="84"/>
      <c r="H244" s="84"/>
      <c r="I244" s="84"/>
      <c r="J244" s="84"/>
      <c r="K244" s="84"/>
      <c r="L244" s="84"/>
      <c r="M244" s="84"/>
      <c r="N244" s="84"/>
      <c r="Q244" s="84"/>
    </row>
    <row r="245" spans="7:17" x14ac:dyDescent="0.25">
      <c r="G245" s="84"/>
      <c r="H245" s="84"/>
      <c r="I245" s="84"/>
      <c r="J245" s="84"/>
      <c r="K245" s="84"/>
      <c r="L245" s="84"/>
      <c r="M245" s="84"/>
      <c r="N245" s="84"/>
      <c r="Q245" s="84"/>
    </row>
    <row r="246" spans="7:17" x14ac:dyDescent="0.25">
      <c r="G246" s="84"/>
      <c r="H246" s="84"/>
      <c r="I246" s="84"/>
      <c r="J246" s="84"/>
      <c r="K246" s="84"/>
      <c r="L246" s="84"/>
      <c r="M246" s="84"/>
      <c r="N246" s="84"/>
      <c r="Q246" s="84"/>
    </row>
    <row r="247" spans="7:17" x14ac:dyDescent="0.25">
      <c r="G247" s="84"/>
      <c r="H247" s="84"/>
      <c r="I247" s="84"/>
      <c r="J247" s="84"/>
      <c r="K247" s="84"/>
      <c r="L247" s="84"/>
      <c r="M247" s="84"/>
      <c r="N247" s="84"/>
      <c r="Q247" s="84"/>
    </row>
    <row r="248" spans="7:17" x14ac:dyDescent="0.25">
      <c r="G248" s="84"/>
      <c r="H248" s="84"/>
      <c r="I248" s="84"/>
      <c r="J248" s="84"/>
      <c r="K248" s="84"/>
      <c r="L248" s="84"/>
      <c r="M248" s="84"/>
      <c r="N248" s="84"/>
      <c r="Q248" s="84"/>
    </row>
    <row r="249" spans="7:17" x14ac:dyDescent="0.25">
      <c r="G249" s="84"/>
      <c r="H249" s="84"/>
      <c r="I249" s="84"/>
      <c r="J249" s="84"/>
      <c r="K249" s="84"/>
      <c r="L249" s="84"/>
      <c r="M249" s="84"/>
      <c r="N249" s="84"/>
      <c r="Q249" s="84"/>
    </row>
    <row r="250" spans="7:17" x14ac:dyDescent="0.25">
      <c r="G250" s="84"/>
      <c r="H250" s="84"/>
      <c r="I250" s="84"/>
      <c r="J250" s="84"/>
      <c r="K250" s="84"/>
      <c r="L250" s="84"/>
      <c r="M250" s="84"/>
      <c r="N250" s="84"/>
      <c r="Q250" s="84"/>
    </row>
    <row r="251" spans="7:17" x14ac:dyDescent="0.25">
      <c r="G251" s="84"/>
      <c r="H251" s="84"/>
      <c r="I251" s="84"/>
      <c r="J251" s="84"/>
      <c r="K251" s="84"/>
      <c r="L251" s="84"/>
      <c r="M251" s="84"/>
      <c r="N251" s="84"/>
      <c r="Q251" s="84"/>
    </row>
    <row r="252" spans="7:17" x14ac:dyDescent="0.25">
      <c r="G252" s="84"/>
      <c r="H252" s="84"/>
      <c r="I252" s="84"/>
      <c r="J252" s="84"/>
      <c r="K252" s="84"/>
      <c r="L252" s="84"/>
      <c r="M252" s="84"/>
      <c r="N252" s="84"/>
      <c r="Q252" s="84"/>
    </row>
    <row r="253" spans="7:17" x14ac:dyDescent="0.25">
      <c r="G253" s="84"/>
      <c r="H253" s="84"/>
      <c r="I253" s="84"/>
      <c r="J253" s="84"/>
      <c r="K253" s="84"/>
      <c r="L253" s="84"/>
      <c r="M253" s="84"/>
      <c r="N253" s="84"/>
      <c r="Q253" s="84"/>
    </row>
    <row r="254" spans="7:17" x14ac:dyDescent="0.25">
      <c r="G254" s="84"/>
      <c r="H254" s="84"/>
      <c r="I254" s="84"/>
      <c r="J254" s="84"/>
      <c r="K254" s="84"/>
      <c r="L254" s="84"/>
      <c r="M254" s="84"/>
      <c r="N254" s="84"/>
      <c r="Q254" s="84"/>
    </row>
    <row r="255" spans="7:17" x14ac:dyDescent="0.25">
      <c r="G255" s="84"/>
      <c r="H255" s="84"/>
      <c r="I255" s="84"/>
      <c r="J255" s="84"/>
      <c r="K255" s="84"/>
      <c r="L255" s="84"/>
      <c r="M255" s="84"/>
      <c r="N255" s="84"/>
      <c r="Q255" s="84"/>
    </row>
    <row r="256" spans="7:17" x14ac:dyDescent="0.25">
      <c r="G256" s="84"/>
      <c r="H256" s="84"/>
      <c r="I256" s="84"/>
      <c r="J256" s="84"/>
      <c r="K256" s="84"/>
      <c r="L256" s="84"/>
      <c r="M256" s="84"/>
      <c r="N256" s="84"/>
      <c r="Q256" s="84"/>
    </row>
    <row r="257" spans="7:17" x14ac:dyDescent="0.25">
      <c r="G257" s="84"/>
      <c r="H257" s="84"/>
      <c r="I257" s="84"/>
      <c r="J257" s="84"/>
      <c r="K257" s="84"/>
      <c r="L257" s="84"/>
      <c r="M257" s="84"/>
      <c r="N257" s="84"/>
      <c r="Q257" s="84"/>
    </row>
    <row r="258" spans="7:17" x14ac:dyDescent="0.25">
      <c r="G258" s="84"/>
      <c r="H258" s="84"/>
      <c r="I258" s="84"/>
      <c r="J258" s="84"/>
      <c r="K258" s="84"/>
      <c r="L258" s="84"/>
      <c r="M258" s="84"/>
      <c r="N258" s="84"/>
      <c r="Q258" s="84"/>
    </row>
    <row r="259" spans="7:17" x14ac:dyDescent="0.25">
      <c r="G259" s="84"/>
      <c r="H259" s="84"/>
      <c r="I259" s="84"/>
      <c r="J259" s="84"/>
      <c r="K259" s="84"/>
      <c r="L259" s="84"/>
      <c r="M259" s="84"/>
      <c r="N259" s="84"/>
      <c r="Q259" s="84"/>
    </row>
    <row r="260" spans="7:17" x14ac:dyDescent="0.25">
      <c r="G260" s="84"/>
      <c r="H260" s="84"/>
      <c r="I260" s="84"/>
      <c r="J260" s="84"/>
      <c r="K260" s="84"/>
      <c r="L260" s="84"/>
      <c r="M260" s="84"/>
      <c r="N260" s="84"/>
      <c r="Q260" s="84"/>
    </row>
    <row r="261" spans="7:17" x14ac:dyDescent="0.25">
      <c r="G261" s="84"/>
      <c r="H261" s="84"/>
      <c r="I261" s="84"/>
      <c r="J261" s="84"/>
      <c r="K261" s="84"/>
      <c r="L261" s="84"/>
      <c r="M261" s="84"/>
      <c r="N261" s="84"/>
      <c r="Q261" s="84"/>
    </row>
    <row r="262" spans="7:17" x14ac:dyDescent="0.25">
      <c r="G262" s="84"/>
      <c r="H262" s="84"/>
      <c r="I262" s="84"/>
      <c r="J262" s="84"/>
      <c r="K262" s="84"/>
      <c r="L262" s="84"/>
      <c r="M262" s="84"/>
      <c r="N262" s="84"/>
      <c r="Q262" s="84"/>
    </row>
    <row r="263" spans="7:17" x14ac:dyDescent="0.25">
      <c r="G263" s="84"/>
      <c r="H263" s="84"/>
      <c r="I263" s="84"/>
      <c r="J263" s="84"/>
      <c r="K263" s="84"/>
      <c r="L263" s="84"/>
      <c r="M263" s="84"/>
      <c r="N263" s="84"/>
      <c r="Q263" s="84"/>
    </row>
    <row r="264" spans="7:17" x14ac:dyDescent="0.25">
      <c r="G264" s="84"/>
      <c r="H264" s="84"/>
      <c r="I264" s="84"/>
      <c r="J264" s="84"/>
      <c r="K264" s="84"/>
      <c r="L264" s="84"/>
      <c r="M264" s="84"/>
      <c r="N264" s="84"/>
      <c r="Q264" s="84"/>
    </row>
    <row r="265" spans="7:17" x14ac:dyDescent="0.25">
      <c r="G265" s="84"/>
      <c r="H265" s="84"/>
      <c r="I265" s="84"/>
      <c r="J265" s="84"/>
      <c r="K265" s="84"/>
      <c r="L265" s="84"/>
      <c r="M265" s="84"/>
      <c r="N265" s="84"/>
      <c r="Q265" s="84"/>
    </row>
    <row r="266" spans="7:17" x14ac:dyDescent="0.25">
      <c r="G266" s="84"/>
      <c r="H266" s="84"/>
      <c r="I266" s="84"/>
      <c r="J266" s="84"/>
      <c r="K266" s="84"/>
      <c r="L266" s="84"/>
      <c r="M266" s="84"/>
      <c r="N266" s="84"/>
      <c r="Q266" s="84"/>
    </row>
    <row r="267" spans="7:17" x14ac:dyDescent="0.25">
      <c r="G267" s="84"/>
      <c r="H267" s="84"/>
      <c r="I267" s="84"/>
      <c r="J267" s="84"/>
      <c r="K267" s="84"/>
      <c r="L267" s="84"/>
      <c r="M267" s="84"/>
      <c r="N267" s="84"/>
      <c r="Q267" s="84"/>
    </row>
    <row r="268" spans="7:17" x14ac:dyDescent="0.25">
      <c r="G268" s="84"/>
      <c r="H268" s="84"/>
      <c r="I268" s="84"/>
      <c r="J268" s="84"/>
      <c r="K268" s="84"/>
      <c r="L268" s="84"/>
      <c r="M268" s="84"/>
      <c r="N268" s="84"/>
      <c r="Q268" s="84"/>
    </row>
    <row r="269" spans="7:17" x14ac:dyDescent="0.25">
      <c r="G269" s="84"/>
      <c r="H269" s="84"/>
      <c r="I269" s="84"/>
      <c r="J269" s="84"/>
      <c r="K269" s="84"/>
      <c r="L269" s="84"/>
      <c r="M269" s="84"/>
      <c r="N269" s="84"/>
      <c r="Q269" s="84"/>
    </row>
    <row r="270" spans="7:17" x14ac:dyDescent="0.25">
      <c r="G270" s="84"/>
      <c r="H270" s="84"/>
      <c r="I270" s="84"/>
      <c r="J270" s="84"/>
      <c r="K270" s="84"/>
      <c r="L270" s="84"/>
      <c r="M270" s="84"/>
      <c r="N270" s="84"/>
      <c r="Q270" s="84"/>
    </row>
    <row r="271" spans="7:17" x14ac:dyDescent="0.25">
      <c r="G271" s="84"/>
      <c r="H271" s="84"/>
      <c r="I271" s="84"/>
      <c r="J271" s="84"/>
      <c r="K271" s="84"/>
      <c r="L271" s="84"/>
      <c r="M271" s="84"/>
      <c r="N271" s="84"/>
      <c r="Q271" s="84"/>
    </row>
    <row r="272" spans="7:17" x14ac:dyDescent="0.25">
      <c r="G272" s="84"/>
      <c r="H272" s="84"/>
      <c r="I272" s="84"/>
      <c r="J272" s="84"/>
      <c r="K272" s="84"/>
      <c r="L272" s="84"/>
      <c r="M272" s="84"/>
      <c r="N272" s="84"/>
      <c r="Q272" s="84"/>
    </row>
    <row r="273" spans="7:17" x14ac:dyDescent="0.25">
      <c r="G273" s="84"/>
      <c r="H273" s="84"/>
      <c r="I273" s="84"/>
      <c r="J273" s="84"/>
      <c r="K273" s="84"/>
      <c r="L273" s="84"/>
      <c r="M273" s="84"/>
      <c r="N273" s="84"/>
      <c r="Q273" s="84"/>
    </row>
    <row r="274" spans="7:17" x14ac:dyDescent="0.25">
      <c r="G274" s="84"/>
      <c r="H274" s="84"/>
      <c r="I274" s="84"/>
      <c r="J274" s="84"/>
      <c r="K274" s="84"/>
      <c r="L274" s="84"/>
      <c r="M274" s="84"/>
      <c r="N274" s="84"/>
      <c r="Q274" s="84"/>
    </row>
    <row r="275" spans="7:17" x14ac:dyDescent="0.25">
      <c r="G275" s="84"/>
      <c r="H275" s="84"/>
      <c r="I275" s="84"/>
      <c r="J275" s="84"/>
      <c r="K275" s="84"/>
      <c r="L275" s="84"/>
      <c r="M275" s="84"/>
      <c r="N275" s="84"/>
      <c r="Q275" s="84"/>
    </row>
    <row r="276" spans="7:17" x14ac:dyDescent="0.25">
      <c r="G276" s="84"/>
      <c r="H276" s="84"/>
      <c r="I276" s="84"/>
      <c r="J276" s="84"/>
      <c r="K276" s="84"/>
      <c r="L276" s="84"/>
      <c r="M276" s="84"/>
      <c r="N276" s="84"/>
      <c r="Q276" s="84"/>
    </row>
    <row r="277" spans="7:17" x14ac:dyDescent="0.25">
      <c r="G277" s="84"/>
      <c r="H277" s="84"/>
      <c r="I277" s="84"/>
      <c r="J277" s="84"/>
      <c r="K277" s="84"/>
      <c r="L277" s="84"/>
      <c r="M277" s="84"/>
      <c r="N277" s="84"/>
      <c r="Q277" s="84"/>
    </row>
    <row r="278" spans="7:17" x14ac:dyDescent="0.25">
      <c r="G278" s="84"/>
      <c r="H278" s="84"/>
      <c r="I278" s="84"/>
      <c r="J278" s="84"/>
      <c r="K278" s="84"/>
      <c r="L278" s="84"/>
      <c r="M278" s="84"/>
      <c r="N278" s="84"/>
      <c r="Q278" s="84"/>
    </row>
    <row r="279" spans="7:17" x14ac:dyDescent="0.25">
      <c r="G279" s="84"/>
      <c r="H279" s="84"/>
      <c r="I279" s="84"/>
      <c r="J279" s="84"/>
      <c r="K279" s="84"/>
      <c r="L279" s="84"/>
      <c r="M279" s="84"/>
      <c r="N279" s="84"/>
      <c r="Q279" s="84"/>
    </row>
    <row r="280" spans="7:17" x14ac:dyDescent="0.25">
      <c r="G280" s="84"/>
      <c r="H280" s="84"/>
      <c r="I280" s="84"/>
      <c r="J280" s="84"/>
      <c r="K280" s="84"/>
      <c r="L280" s="84"/>
      <c r="M280" s="84"/>
      <c r="N280" s="84"/>
      <c r="Q280" s="84"/>
    </row>
    <row r="281" spans="7:17" x14ac:dyDescent="0.25">
      <c r="G281" s="84"/>
      <c r="H281" s="84"/>
      <c r="I281" s="84"/>
      <c r="J281" s="84"/>
      <c r="K281" s="84"/>
      <c r="L281" s="84"/>
      <c r="M281" s="84"/>
      <c r="N281" s="84"/>
      <c r="Q281" s="84"/>
    </row>
    <row r="282" spans="7:17" x14ac:dyDescent="0.25">
      <c r="G282" s="84"/>
      <c r="H282" s="84"/>
      <c r="I282" s="84"/>
      <c r="J282" s="84"/>
      <c r="K282" s="84"/>
      <c r="L282" s="84"/>
      <c r="M282" s="84"/>
      <c r="N282" s="84"/>
      <c r="Q282" s="84"/>
    </row>
    <row r="283" spans="7:17" x14ac:dyDescent="0.25">
      <c r="G283" s="84"/>
      <c r="H283" s="84"/>
      <c r="I283" s="84"/>
      <c r="J283" s="84"/>
      <c r="K283" s="84"/>
      <c r="L283" s="84"/>
      <c r="M283" s="84"/>
      <c r="N283" s="84"/>
      <c r="Q283" s="84"/>
    </row>
    <row r="284" spans="7:17" x14ac:dyDescent="0.25">
      <c r="G284" s="84"/>
      <c r="H284" s="84"/>
      <c r="I284" s="84"/>
      <c r="J284" s="84"/>
      <c r="K284" s="84"/>
      <c r="L284" s="84"/>
      <c r="M284" s="84"/>
      <c r="N284" s="84"/>
      <c r="Q284" s="84"/>
    </row>
    <row r="285" spans="7:17" x14ac:dyDescent="0.25">
      <c r="G285" s="84"/>
      <c r="H285" s="84"/>
      <c r="I285" s="84"/>
      <c r="J285" s="84"/>
      <c r="K285" s="84"/>
      <c r="L285" s="84"/>
      <c r="M285" s="84"/>
      <c r="N285" s="84"/>
      <c r="Q285" s="84"/>
    </row>
    <row r="286" spans="7:17" x14ac:dyDescent="0.25">
      <c r="G286" s="84"/>
      <c r="H286" s="84"/>
      <c r="I286" s="84"/>
      <c r="J286" s="84"/>
      <c r="K286" s="84"/>
      <c r="L286" s="84"/>
      <c r="M286" s="84"/>
      <c r="N286" s="84"/>
      <c r="Q286" s="84"/>
    </row>
    <row r="287" spans="7:17" x14ac:dyDescent="0.25">
      <c r="G287" s="84"/>
      <c r="H287" s="84"/>
      <c r="I287" s="84"/>
      <c r="J287" s="84"/>
      <c r="K287" s="84"/>
      <c r="L287" s="84"/>
      <c r="M287" s="84"/>
      <c r="N287" s="84"/>
      <c r="Q287" s="84"/>
    </row>
    <row r="288" spans="7:17" x14ac:dyDescent="0.25">
      <c r="G288" s="84"/>
      <c r="H288" s="84"/>
      <c r="I288" s="84"/>
      <c r="J288" s="84"/>
      <c r="K288" s="84"/>
      <c r="L288" s="84"/>
      <c r="M288" s="84"/>
      <c r="N288" s="84"/>
      <c r="Q288" s="84"/>
    </row>
    <row r="289" spans="7:17" x14ac:dyDescent="0.25">
      <c r="G289" s="84"/>
      <c r="H289" s="84"/>
      <c r="I289" s="84"/>
      <c r="J289" s="84"/>
      <c r="K289" s="84"/>
      <c r="L289" s="84"/>
      <c r="M289" s="84"/>
      <c r="N289" s="84"/>
      <c r="Q289" s="84"/>
    </row>
    <row r="290" spans="7:17" x14ac:dyDescent="0.25">
      <c r="G290" s="84"/>
      <c r="H290" s="84"/>
      <c r="I290" s="84"/>
      <c r="J290" s="84"/>
      <c r="K290" s="84"/>
      <c r="L290" s="84"/>
      <c r="M290" s="84"/>
      <c r="N290" s="84"/>
      <c r="Q290" s="84"/>
    </row>
    <row r="291" spans="7:17" x14ac:dyDescent="0.25">
      <c r="G291" s="84"/>
      <c r="H291" s="84"/>
      <c r="I291" s="84"/>
      <c r="J291" s="84"/>
      <c r="K291" s="84"/>
      <c r="L291" s="84"/>
      <c r="M291" s="84"/>
      <c r="N291" s="84"/>
      <c r="Q291" s="84"/>
    </row>
    <row r="292" spans="7:17" x14ac:dyDescent="0.25">
      <c r="G292" s="84"/>
      <c r="H292" s="84"/>
      <c r="I292" s="84"/>
      <c r="J292" s="84"/>
      <c r="K292" s="84"/>
      <c r="L292" s="84"/>
      <c r="M292" s="84"/>
      <c r="N292" s="84"/>
      <c r="Q292" s="84"/>
    </row>
    <row r="293" spans="7:17" x14ac:dyDescent="0.25">
      <c r="G293" s="84"/>
      <c r="H293" s="84"/>
      <c r="I293" s="84"/>
      <c r="J293" s="84"/>
      <c r="K293" s="84"/>
      <c r="L293" s="84"/>
      <c r="M293" s="84"/>
      <c r="N293" s="84"/>
      <c r="Q293" s="84"/>
    </row>
    <row r="294" spans="7:17" x14ac:dyDescent="0.25">
      <c r="G294" s="84"/>
      <c r="H294" s="84"/>
      <c r="I294" s="84"/>
      <c r="J294" s="84"/>
      <c r="K294" s="84"/>
      <c r="L294" s="84"/>
      <c r="M294" s="84"/>
      <c r="N294" s="84"/>
      <c r="Q294" s="84"/>
    </row>
    <row r="295" spans="7:17" x14ac:dyDescent="0.25">
      <c r="G295" s="84"/>
      <c r="H295" s="84"/>
      <c r="I295" s="84"/>
      <c r="J295" s="84"/>
      <c r="K295" s="84"/>
      <c r="L295" s="84"/>
      <c r="M295" s="84"/>
      <c r="N295" s="84"/>
      <c r="Q295" s="84"/>
    </row>
    <row r="296" spans="7:17" x14ac:dyDescent="0.25">
      <c r="G296" s="84"/>
      <c r="H296" s="84"/>
      <c r="I296" s="84"/>
      <c r="J296" s="84"/>
      <c r="K296" s="84"/>
      <c r="L296" s="84"/>
      <c r="M296" s="84"/>
      <c r="N296" s="84"/>
      <c r="Q296" s="84"/>
    </row>
    <row r="297" spans="7:17" x14ac:dyDescent="0.25">
      <c r="G297" s="84"/>
      <c r="H297" s="84"/>
      <c r="I297" s="84"/>
      <c r="J297" s="84"/>
      <c r="K297" s="84"/>
      <c r="L297" s="84"/>
      <c r="M297" s="84"/>
      <c r="N297" s="84"/>
      <c r="Q297" s="84"/>
    </row>
    <row r="298" spans="7:17" x14ac:dyDescent="0.25">
      <c r="G298" s="84"/>
      <c r="H298" s="84"/>
      <c r="I298" s="84"/>
      <c r="J298" s="84"/>
      <c r="K298" s="84"/>
      <c r="L298" s="84"/>
      <c r="M298" s="84"/>
      <c r="N298" s="84"/>
      <c r="Q298" s="84"/>
    </row>
    <row r="299" spans="7:17" x14ac:dyDescent="0.25">
      <c r="G299" s="84"/>
      <c r="H299" s="84"/>
      <c r="I299" s="84"/>
      <c r="J299" s="84"/>
      <c r="K299" s="84"/>
      <c r="L299" s="84"/>
      <c r="M299" s="84"/>
      <c r="N299" s="84"/>
      <c r="Q299" s="84"/>
    </row>
    <row r="300" spans="7:17" x14ac:dyDescent="0.25">
      <c r="G300" s="84"/>
      <c r="H300" s="84"/>
      <c r="I300" s="84"/>
      <c r="J300" s="84"/>
      <c r="K300" s="84"/>
      <c r="L300" s="84"/>
      <c r="M300" s="84"/>
      <c r="N300" s="84"/>
      <c r="Q300" s="84"/>
    </row>
    <row r="301" spans="7:17" x14ac:dyDescent="0.25">
      <c r="G301" s="84"/>
      <c r="H301" s="84"/>
      <c r="I301" s="84"/>
      <c r="J301" s="84"/>
      <c r="K301" s="84"/>
      <c r="L301" s="84"/>
      <c r="M301" s="84"/>
      <c r="N301" s="84"/>
      <c r="Q301" s="84"/>
    </row>
    <row r="302" spans="7:17" x14ac:dyDescent="0.25">
      <c r="G302" s="84"/>
      <c r="H302" s="84"/>
      <c r="I302" s="84"/>
      <c r="J302" s="84"/>
      <c r="K302" s="84"/>
      <c r="L302" s="84"/>
      <c r="M302" s="84"/>
      <c r="N302" s="84"/>
      <c r="Q302" s="84"/>
    </row>
    <row r="303" spans="7:17" x14ac:dyDescent="0.25">
      <c r="G303" s="84"/>
      <c r="H303" s="84"/>
      <c r="I303" s="84"/>
      <c r="J303" s="84"/>
      <c r="K303" s="84"/>
      <c r="L303" s="84"/>
      <c r="M303" s="84"/>
      <c r="N303" s="84"/>
      <c r="Q303" s="84"/>
    </row>
    <row r="304" spans="7:17" x14ac:dyDescent="0.25">
      <c r="G304" s="84"/>
      <c r="H304" s="84"/>
      <c r="I304" s="84"/>
      <c r="J304" s="84"/>
      <c r="K304" s="84"/>
      <c r="L304" s="84"/>
      <c r="M304" s="84"/>
      <c r="N304" s="84"/>
      <c r="Q304" s="84"/>
    </row>
    <row r="305" spans="7:17" x14ac:dyDescent="0.25">
      <c r="G305" s="84"/>
      <c r="H305" s="84"/>
      <c r="I305" s="84"/>
      <c r="J305" s="84"/>
      <c r="K305" s="84"/>
      <c r="L305" s="84"/>
      <c r="M305" s="84"/>
      <c r="N305" s="84"/>
      <c r="Q305" s="84"/>
    </row>
    <row r="306" spans="7:17" x14ac:dyDescent="0.25">
      <c r="G306" s="84"/>
      <c r="H306" s="84"/>
      <c r="I306" s="84"/>
      <c r="J306" s="84"/>
      <c r="K306" s="84"/>
      <c r="L306" s="84"/>
      <c r="M306" s="84"/>
      <c r="N306" s="84"/>
      <c r="Q306" s="84"/>
    </row>
    <row r="307" spans="7:17" x14ac:dyDescent="0.25">
      <c r="G307" s="84"/>
      <c r="H307" s="84"/>
      <c r="I307" s="84"/>
      <c r="J307" s="84"/>
      <c r="K307" s="84"/>
      <c r="L307" s="84"/>
      <c r="M307" s="84"/>
      <c r="N307" s="84"/>
      <c r="Q307" s="84"/>
    </row>
    <row r="308" spans="7:17" x14ac:dyDescent="0.25">
      <c r="G308" s="84"/>
      <c r="H308" s="84"/>
      <c r="I308" s="84"/>
      <c r="J308" s="84"/>
      <c r="K308" s="84"/>
      <c r="L308" s="84"/>
      <c r="M308" s="84"/>
      <c r="N308" s="84"/>
      <c r="Q308" s="84"/>
    </row>
    <row r="309" spans="7:17" x14ac:dyDescent="0.25">
      <c r="G309" s="84"/>
      <c r="H309" s="84"/>
      <c r="I309" s="84"/>
      <c r="J309" s="84"/>
      <c r="K309" s="84"/>
      <c r="L309" s="84"/>
      <c r="M309" s="84"/>
      <c r="N309" s="84"/>
      <c r="Q309" s="84"/>
    </row>
    <row r="310" spans="7:17" x14ac:dyDescent="0.25">
      <c r="G310" s="84"/>
      <c r="H310" s="84"/>
      <c r="I310" s="84"/>
      <c r="J310" s="84"/>
      <c r="K310" s="84"/>
      <c r="L310" s="84"/>
      <c r="M310" s="84"/>
      <c r="N310" s="84"/>
      <c r="Q310" s="84"/>
    </row>
    <row r="311" spans="7:17" x14ac:dyDescent="0.25">
      <c r="G311" s="84"/>
      <c r="H311" s="84"/>
      <c r="I311" s="84"/>
      <c r="J311" s="84"/>
      <c r="K311" s="84"/>
      <c r="L311" s="84"/>
      <c r="M311" s="84"/>
      <c r="N311" s="84"/>
      <c r="Q311" s="84"/>
    </row>
    <row r="312" spans="7:17" x14ac:dyDescent="0.25">
      <c r="G312" s="84"/>
      <c r="H312" s="84"/>
      <c r="I312" s="84"/>
      <c r="J312" s="84"/>
      <c r="K312" s="84"/>
      <c r="L312" s="84"/>
      <c r="M312" s="84"/>
      <c r="N312" s="84"/>
      <c r="Q312" s="84"/>
    </row>
    <row r="313" spans="7:17" x14ac:dyDescent="0.25">
      <c r="G313" s="84"/>
      <c r="H313" s="84"/>
      <c r="I313" s="84"/>
      <c r="J313" s="84"/>
      <c r="K313" s="84"/>
      <c r="L313" s="84"/>
      <c r="M313" s="84"/>
      <c r="N313" s="84"/>
      <c r="Q313" s="84"/>
    </row>
    <row r="314" spans="7:17" x14ac:dyDescent="0.25">
      <c r="G314" s="84"/>
      <c r="H314" s="84"/>
      <c r="I314" s="84"/>
      <c r="J314" s="84"/>
      <c r="K314" s="84"/>
      <c r="L314" s="84"/>
      <c r="M314" s="84"/>
      <c r="N314" s="84"/>
      <c r="Q314" s="84"/>
    </row>
    <row r="315" spans="7:17" x14ac:dyDescent="0.25">
      <c r="G315" s="84"/>
      <c r="H315" s="84"/>
      <c r="I315" s="84"/>
      <c r="J315" s="84"/>
      <c r="K315" s="84"/>
      <c r="L315" s="84"/>
      <c r="M315" s="84"/>
      <c r="N315" s="84"/>
      <c r="Q315" s="84"/>
    </row>
    <row r="316" spans="7:17" x14ac:dyDescent="0.25">
      <c r="G316" s="84"/>
      <c r="H316" s="84"/>
      <c r="I316" s="84"/>
      <c r="J316" s="84"/>
      <c r="K316" s="84"/>
      <c r="L316" s="84"/>
      <c r="M316" s="84"/>
      <c r="N316" s="84"/>
      <c r="Q316" s="84"/>
    </row>
    <row r="317" spans="7:17" x14ac:dyDescent="0.25">
      <c r="G317" s="84"/>
      <c r="H317" s="84"/>
      <c r="I317" s="84"/>
      <c r="J317" s="84"/>
      <c r="K317" s="84"/>
      <c r="L317" s="84"/>
      <c r="M317" s="84"/>
      <c r="N317" s="84"/>
      <c r="Q317" s="84"/>
    </row>
    <row r="318" spans="7:17" x14ac:dyDescent="0.25">
      <c r="G318" s="84"/>
      <c r="H318" s="84"/>
      <c r="I318" s="84"/>
      <c r="J318" s="84"/>
      <c r="K318" s="84"/>
      <c r="L318" s="84"/>
      <c r="M318" s="84"/>
      <c r="N318" s="84"/>
      <c r="Q318" s="84"/>
    </row>
    <row r="319" spans="7:17" x14ac:dyDescent="0.25">
      <c r="G319" s="84"/>
      <c r="H319" s="84"/>
      <c r="I319" s="84"/>
      <c r="J319" s="84"/>
      <c r="K319" s="84"/>
      <c r="L319" s="84"/>
      <c r="M319" s="84"/>
      <c r="N319" s="84"/>
      <c r="Q319" s="84"/>
    </row>
    <row r="320" spans="7:17" x14ac:dyDescent="0.25">
      <c r="G320" s="84"/>
      <c r="H320" s="84"/>
      <c r="I320" s="84"/>
      <c r="J320" s="84"/>
      <c r="K320" s="84"/>
      <c r="L320" s="84"/>
      <c r="M320" s="84"/>
      <c r="N320" s="84"/>
      <c r="Q320" s="84"/>
    </row>
    <row r="321" spans="7:17" x14ac:dyDescent="0.25">
      <c r="G321" s="84"/>
      <c r="H321" s="84"/>
      <c r="I321" s="84"/>
      <c r="J321" s="84"/>
      <c r="K321" s="84"/>
      <c r="L321" s="84"/>
      <c r="M321" s="84"/>
      <c r="N321" s="84"/>
      <c r="Q321" s="84"/>
    </row>
    <row r="322" spans="7:17" x14ac:dyDescent="0.25">
      <c r="G322" s="84"/>
      <c r="H322" s="84"/>
      <c r="I322" s="84"/>
      <c r="J322" s="84"/>
      <c r="K322" s="84"/>
      <c r="L322" s="84"/>
      <c r="M322" s="84"/>
      <c r="N322" s="84"/>
      <c r="Q322" s="84"/>
    </row>
    <row r="323" spans="7:17" x14ac:dyDescent="0.25">
      <c r="G323" s="84"/>
      <c r="H323" s="84"/>
      <c r="I323" s="84"/>
      <c r="J323" s="84"/>
      <c r="K323" s="84"/>
      <c r="L323" s="84"/>
      <c r="M323" s="84"/>
      <c r="N323" s="84"/>
      <c r="Q323" s="84"/>
    </row>
    <row r="324" spans="7:17" x14ac:dyDescent="0.25">
      <c r="G324" s="84"/>
      <c r="H324" s="84"/>
      <c r="I324" s="84"/>
      <c r="J324" s="84"/>
      <c r="K324" s="84"/>
      <c r="L324" s="84"/>
      <c r="M324" s="84"/>
      <c r="N324" s="84"/>
      <c r="Q324" s="84"/>
    </row>
    <row r="325" spans="7:17" x14ac:dyDescent="0.25">
      <c r="G325" s="84"/>
      <c r="H325" s="84"/>
      <c r="I325" s="84"/>
      <c r="J325" s="84"/>
      <c r="K325" s="84"/>
      <c r="L325" s="84"/>
      <c r="M325" s="84"/>
      <c r="N325" s="84"/>
      <c r="Q325" s="84"/>
    </row>
    <row r="326" spans="7:17" x14ac:dyDescent="0.25">
      <c r="G326" s="84"/>
      <c r="H326" s="84"/>
      <c r="I326" s="84"/>
      <c r="J326" s="84"/>
      <c r="K326" s="84"/>
      <c r="L326" s="84"/>
      <c r="M326" s="84"/>
      <c r="N326" s="84"/>
      <c r="Q326" s="84"/>
    </row>
    <row r="327" spans="7:17" x14ac:dyDescent="0.25">
      <c r="G327" s="84"/>
      <c r="H327" s="84"/>
      <c r="I327" s="84"/>
      <c r="J327" s="84"/>
      <c r="K327" s="84"/>
      <c r="L327" s="84"/>
      <c r="M327" s="84"/>
      <c r="N327" s="84"/>
      <c r="Q327" s="84"/>
    </row>
    <row r="328" spans="7:17" x14ac:dyDescent="0.25">
      <c r="G328" s="84"/>
      <c r="H328" s="84"/>
      <c r="I328" s="84"/>
      <c r="J328" s="84"/>
      <c r="K328" s="84"/>
      <c r="L328" s="84"/>
      <c r="M328" s="84"/>
      <c r="N328" s="84"/>
      <c r="Q328" s="84"/>
    </row>
    <row r="329" spans="7:17" x14ac:dyDescent="0.25">
      <c r="G329" s="84"/>
      <c r="H329" s="84"/>
      <c r="I329" s="84"/>
      <c r="J329" s="84"/>
      <c r="K329" s="84"/>
      <c r="L329" s="84"/>
      <c r="M329" s="84"/>
      <c r="N329" s="84"/>
      <c r="Q329" s="84"/>
    </row>
    <row r="330" spans="7:17" x14ac:dyDescent="0.25">
      <c r="G330" s="84"/>
      <c r="H330" s="84"/>
      <c r="I330" s="84"/>
      <c r="J330" s="84"/>
      <c r="K330" s="84"/>
      <c r="L330" s="84"/>
      <c r="M330" s="84"/>
      <c r="N330" s="84"/>
      <c r="Q330" s="84"/>
    </row>
    <row r="331" spans="7:17" x14ac:dyDescent="0.25">
      <c r="G331" s="84"/>
      <c r="H331" s="84"/>
      <c r="I331" s="84"/>
      <c r="J331" s="84"/>
      <c r="K331" s="84"/>
      <c r="L331" s="84"/>
      <c r="M331" s="84"/>
      <c r="N331" s="84"/>
      <c r="Q331" s="84"/>
    </row>
    <row r="332" spans="7:17" x14ac:dyDescent="0.25">
      <c r="G332" s="84"/>
      <c r="H332" s="84"/>
      <c r="I332" s="84"/>
      <c r="J332" s="84"/>
      <c r="K332" s="84"/>
      <c r="L332" s="84"/>
      <c r="M332" s="84"/>
      <c r="N332" s="84"/>
      <c r="Q332" s="84"/>
    </row>
    <row r="333" spans="7:17" x14ac:dyDescent="0.25">
      <c r="G333" s="84"/>
      <c r="H333" s="84"/>
      <c r="I333" s="84"/>
      <c r="J333" s="84"/>
      <c r="K333" s="84"/>
      <c r="L333" s="84"/>
      <c r="M333" s="84"/>
      <c r="N333" s="84"/>
      <c r="Q333" s="84"/>
    </row>
    <row r="334" spans="7:17" x14ac:dyDescent="0.25">
      <c r="G334" s="84"/>
      <c r="H334" s="84"/>
      <c r="I334" s="84"/>
      <c r="J334" s="84"/>
      <c r="K334" s="84"/>
      <c r="L334" s="84"/>
      <c r="M334" s="84"/>
      <c r="N334" s="84"/>
      <c r="Q334" s="84"/>
    </row>
    <row r="335" spans="7:17" x14ac:dyDescent="0.25">
      <c r="G335" s="84"/>
      <c r="H335" s="84"/>
      <c r="I335" s="84"/>
      <c r="J335" s="84"/>
      <c r="K335" s="84"/>
      <c r="L335" s="84"/>
      <c r="M335" s="84"/>
      <c r="N335" s="84"/>
      <c r="Q335" s="84"/>
    </row>
    <row r="336" spans="7:17" x14ac:dyDescent="0.25">
      <c r="G336" s="84"/>
      <c r="H336" s="84"/>
      <c r="I336" s="84"/>
      <c r="J336" s="84"/>
      <c r="K336" s="84"/>
      <c r="L336" s="84"/>
      <c r="M336" s="84"/>
      <c r="N336" s="84"/>
      <c r="Q336" s="84"/>
    </row>
    <row r="337" spans="7:17" x14ac:dyDescent="0.25">
      <c r="G337" s="84"/>
      <c r="H337" s="84"/>
      <c r="I337" s="84"/>
      <c r="J337" s="84"/>
      <c r="K337" s="84"/>
      <c r="L337" s="84"/>
      <c r="M337" s="84"/>
      <c r="N337" s="84"/>
      <c r="Q337" s="84"/>
    </row>
    <row r="338" spans="7:17" x14ac:dyDescent="0.25">
      <c r="G338" s="84"/>
      <c r="H338" s="84"/>
      <c r="I338" s="84"/>
      <c r="J338" s="84"/>
      <c r="K338" s="84"/>
      <c r="L338" s="84"/>
      <c r="M338" s="84"/>
      <c r="N338" s="84"/>
      <c r="Q338" s="84"/>
    </row>
    <row r="339" spans="7:17" x14ac:dyDescent="0.25">
      <c r="G339" s="84"/>
      <c r="H339" s="84"/>
      <c r="I339" s="84"/>
      <c r="J339" s="84"/>
      <c r="K339" s="84"/>
      <c r="L339" s="84"/>
      <c r="M339" s="84"/>
      <c r="N339" s="84"/>
      <c r="Q339" s="84"/>
    </row>
    <row r="340" spans="7:17" x14ac:dyDescent="0.25">
      <c r="G340" s="84"/>
      <c r="H340" s="84"/>
      <c r="I340" s="84"/>
      <c r="J340" s="84"/>
      <c r="K340" s="84"/>
      <c r="L340" s="84"/>
      <c r="M340" s="84"/>
      <c r="N340" s="84"/>
      <c r="Q340" s="84"/>
    </row>
    <row r="341" spans="7:17" x14ac:dyDescent="0.25">
      <c r="G341" s="84"/>
      <c r="H341" s="84"/>
      <c r="I341" s="84"/>
      <c r="J341" s="84"/>
      <c r="K341" s="84"/>
      <c r="L341" s="84"/>
      <c r="M341" s="84"/>
      <c r="N341" s="84"/>
      <c r="Q341" s="84"/>
    </row>
    <row r="342" spans="7:17" x14ac:dyDescent="0.25">
      <c r="G342" s="84"/>
      <c r="H342" s="84"/>
      <c r="I342" s="84"/>
      <c r="J342" s="84"/>
      <c r="K342" s="84"/>
      <c r="L342" s="84"/>
      <c r="M342" s="84"/>
      <c r="N342" s="84"/>
      <c r="Q342" s="84"/>
    </row>
    <row r="343" spans="7:17" x14ac:dyDescent="0.25">
      <c r="G343" s="84"/>
      <c r="H343" s="84"/>
      <c r="I343" s="84"/>
      <c r="J343" s="84"/>
      <c r="K343" s="84"/>
      <c r="L343" s="84"/>
      <c r="M343" s="84"/>
      <c r="N343" s="84"/>
      <c r="Q343" s="84"/>
    </row>
    <row r="344" spans="7:17" x14ac:dyDescent="0.25">
      <c r="G344" s="84"/>
      <c r="H344" s="84"/>
      <c r="I344" s="84"/>
      <c r="J344" s="84"/>
      <c r="K344" s="84"/>
      <c r="L344" s="84"/>
      <c r="M344" s="84"/>
      <c r="N344" s="84"/>
      <c r="Q344" s="84"/>
    </row>
    <row r="345" spans="7:17" x14ac:dyDescent="0.25">
      <c r="G345" s="84"/>
      <c r="H345" s="84"/>
      <c r="I345" s="84"/>
      <c r="J345" s="84"/>
      <c r="K345" s="84"/>
      <c r="L345" s="84"/>
      <c r="M345" s="84"/>
      <c r="N345" s="84"/>
      <c r="Q345" s="84"/>
    </row>
    <row r="346" spans="7:17" x14ac:dyDescent="0.25">
      <c r="G346" s="84"/>
      <c r="H346" s="84"/>
      <c r="I346" s="84"/>
      <c r="J346" s="84"/>
      <c r="K346" s="84"/>
      <c r="L346" s="84"/>
      <c r="M346" s="84"/>
      <c r="N346" s="84"/>
      <c r="Q346" s="84"/>
    </row>
    <row r="347" spans="7:17" x14ac:dyDescent="0.25">
      <c r="G347" s="84"/>
      <c r="H347" s="84"/>
      <c r="I347" s="84"/>
      <c r="J347" s="84"/>
      <c r="K347" s="84"/>
      <c r="L347" s="84"/>
      <c r="M347" s="84"/>
      <c r="N347" s="84"/>
      <c r="Q347" s="84"/>
    </row>
    <row r="348" spans="7:17" x14ac:dyDescent="0.25">
      <c r="G348" s="84"/>
      <c r="H348" s="84"/>
      <c r="I348" s="84"/>
      <c r="J348" s="84"/>
      <c r="K348" s="84"/>
      <c r="L348" s="84"/>
      <c r="M348" s="84"/>
      <c r="N348" s="84"/>
      <c r="Q348" s="84"/>
    </row>
    <row r="349" spans="7:17" x14ac:dyDescent="0.25">
      <c r="G349" s="84"/>
      <c r="H349" s="84"/>
      <c r="I349" s="84"/>
      <c r="J349" s="84"/>
      <c r="K349" s="84"/>
      <c r="L349" s="84"/>
      <c r="M349" s="84"/>
      <c r="N349" s="84"/>
      <c r="Q349" s="84"/>
    </row>
    <row r="350" spans="7:17" x14ac:dyDescent="0.25">
      <c r="G350" s="84"/>
      <c r="H350" s="84"/>
      <c r="I350" s="84"/>
      <c r="J350" s="84"/>
      <c r="K350" s="84"/>
      <c r="L350" s="84"/>
      <c r="M350" s="84"/>
      <c r="N350" s="84"/>
      <c r="Q350" s="84"/>
    </row>
    <row r="351" spans="7:17" x14ac:dyDescent="0.25">
      <c r="G351" s="84"/>
      <c r="H351" s="84"/>
      <c r="I351" s="84"/>
      <c r="J351" s="84"/>
      <c r="K351" s="84"/>
      <c r="L351" s="84"/>
      <c r="M351" s="84"/>
      <c r="N351" s="84"/>
      <c r="Q351" s="84"/>
    </row>
    <row r="352" spans="7:17" x14ac:dyDescent="0.25">
      <c r="G352" s="84"/>
      <c r="H352" s="84"/>
      <c r="I352" s="84"/>
      <c r="J352" s="84"/>
      <c r="K352" s="84"/>
      <c r="L352" s="84"/>
      <c r="M352" s="84"/>
      <c r="N352" s="84"/>
      <c r="Q352" s="84"/>
    </row>
    <row r="353" spans="7:17" x14ac:dyDescent="0.25">
      <c r="G353" s="84"/>
      <c r="H353" s="84"/>
      <c r="I353" s="84"/>
      <c r="J353" s="84"/>
      <c r="K353" s="84"/>
      <c r="L353" s="84"/>
      <c r="M353" s="84"/>
      <c r="N353" s="84"/>
      <c r="Q353" s="84"/>
    </row>
    <row r="354" spans="7:17" x14ac:dyDescent="0.25">
      <c r="G354" s="84"/>
      <c r="H354" s="84"/>
      <c r="I354" s="84"/>
      <c r="J354" s="84"/>
      <c r="K354" s="84"/>
      <c r="L354" s="84"/>
      <c r="M354" s="84"/>
      <c r="N354" s="84"/>
      <c r="Q354" s="84"/>
    </row>
    <row r="355" spans="7:17" x14ac:dyDescent="0.25">
      <c r="G355" s="84"/>
      <c r="H355" s="84"/>
      <c r="I355" s="84"/>
      <c r="J355" s="84"/>
      <c r="K355" s="84"/>
      <c r="L355" s="84"/>
      <c r="M355" s="84"/>
      <c r="N355" s="84"/>
      <c r="Q355" s="84"/>
    </row>
    <row r="356" spans="7:17" x14ac:dyDescent="0.25">
      <c r="G356" s="84"/>
      <c r="H356" s="84"/>
      <c r="I356" s="84"/>
      <c r="J356" s="84"/>
      <c r="K356" s="84"/>
      <c r="L356" s="84"/>
      <c r="M356" s="84"/>
      <c r="N356" s="84"/>
      <c r="Q356" s="84"/>
    </row>
    <row r="357" spans="7:17" x14ac:dyDescent="0.25">
      <c r="G357" s="84"/>
      <c r="H357" s="84"/>
      <c r="I357" s="84"/>
      <c r="J357" s="84"/>
      <c r="K357" s="84"/>
      <c r="L357" s="84"/>
      <c r="M357" s="84"/>
      <c r="N357" s="84"/>
      <c r="Q357" s="84"/>
    </row>
    <row r="358" spans="7:17" x14ac:dyDescent="0.25">
      <c r="G358" s="84"/>
      <c r="H358" s="84"/>
      <c r="I358" s="84"/>
      <c r="J358" s="84"/>
      <c r="K358" s="84"/>
      <c r="L358" s="84"/>
      <c r="M358" s="84"/>
      <c r="N358" s="84"/>
      <c r="Q358" s="84"/>
    </row>
    <row r="359" spans="7:17" x14ac:dyDescent="0.25">
      <c r="G359" s="84"/>
      <c r="H359" s="84"/>
      <c r="I359" s="84"/>
      <c r="J359" s="84"/>
      <c r="K359" s="84"/>
      <c r="L359" s="84"/>
      <c r="M359" s="84"/>
      <c r="N359" s="84"/>
      <c r="Q359" s="84"/>
    </row>
    <row r="360" spans="7:17" x14ac:dyDescent="0.25">
      <c r="G360" s="84"/>
      <c r="H360" s="84"/>
      <c r="I360" s="84"/>
      <c r="J360" s="84"/>
      <c r="K360" s="84"/>
      <c r="L360" s="84"/>
      <c r="M360" s="84"/>
      <c r="N360" s="84"/>
      <c r="Q360" s="84"/>
    </row>
    <row r="361" spans="7:17" x14ac:dyDescent="0.25">
      <c r="G361" s="84"/>
      <c r="H361" s="84"/>
      <c r="I361" s="84"/>
      <c r="J361" s="84"/>
      <c r="K361" s="84"/>
      <c r="L361" s="84"/>
      <c r="M361" s="84"/>
      <c r="N361" s="84"/>
      <c r="Q361" s="84"/>
    </row>
    <row r="362" spans="7:17" x14ac:dyDescent="0.25">
      <c r="G362" s="84"/>
      <c r="H362" s="84"/>
      <c r="I362" s="84"/>
      <c r="J362" s="84"/>
      <c r="K362" s="84"/>
      <c r="L362" s="84"/>
      <c r="M362" s="84"/>
      <c r="N362" s="84"/>
      <c r="Q362" s="84"/>
    </row>
    <row r="363" spans="7:17" x14ac:dyDescent="0.25">
      <c r="G363" s="84"/>
      <c r="H363" s="84"/>
      <c r="I363" s="84"/>
      <c r="J363" s="84"/>
      <c r="K363" s="84"/>
      <c r="L363" s="84"/>
      <c r="M363" s="84"/>
      <c r="N363" s="84"/>
      <c r="Q363" s="84"/>
    </row>
    <row r="364" spans="7:17" x14ac:dyDescent="0.25">
      <c r="G364" s="84"/>
      <c r="H364" s="84"/>
      <c r="I364" s="84"/>
      <c r="J364" s="84"/>
      <c r="K364" s="84"/>
      <c r="L364" s="84"/>
      <c r="M364" s="84"/>
      <c r="N364" s="84"/>
      <c r="Q364" s="84"/>
    </row>
    <row r="365" spans="7:17" x14ac:dyDescent="0.25">
      <c r="G365" s="84"/>
      <c r="H365" s="84"/>
      <c r="I365" s="84"/>
      <c r="J365" s="84"/>
      <c r="K365" s="84"/>
      <c r="L365" s="84"/>
      <c r="M365" s="84"/>
      <c r="N365" s="84"/>
      <c r="Q365" s="84"/>
    </row>
  </sheetData>
  <pageMargins left="0.55118110236220474" right="0.51181102362204722" top="0.35433070866141736" bottom="0.51181102362204722" header="0.35433070866141736" footer="0.51181102362204722"/>
  <pageSetup paperSize="9" scale="6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08984375" defaultRowHeight="12.5" x14ac:dyDescent="0.25"/>
  <cols>
    <col min="1" max="1" width="4.36328125" style="84" customWidth="1"/>
    <col min="2" max="2" width="3.36328125" style="84" customWidth="1"/>
    <col min="3" max="3" width="4.54296875" style="84" customWidth="1"/>
    <col min="4" max="4" width="12.453125" style="84" customWidth="1"/>
    <col min="5" max="5" width="10.08984375" style="84" customWidth="1"/>
    <col min="6" max="6" width="4.54296875" style="84" customWidth="1"/>
    <col min="7" max="7" width="11.54296875" style="321" customWidth="1"/>
    <col min="8" max="8" width="4.36328125" style="321" customWidth="1"/>
    <col min="9" max="9" width="11.90625" style="321" customWidth="1"/>
    <col min="10" max="10" width="15.6328125" style="138" customWidth="1"/>
    <col min="11" max="11" width="10.90625" style="322" customWidth="1"/>
    <col min="12" max="12" width="9.6328125" style="321" customWidth="1"/>
    <col min="13" max="13" width="3.90625" style="321" customWidth="1"/>
    <col min="14" max="14" width="11.54296875" style="321" customWidth="1"/>
    <col min="15" max="15" width="3.54296875" style="84" customWidth="1"/>
    <col min="16" max="16" width="10.36328125" style="84" customWidth="1"/>
    <col min="17" max="17" width="14.36328125" style="324" bestFit="1" customWidth="1"/>
    <col min="18" max="16384" width="9.08984375" style="84"/>
  </cols>
  <sheetData>
    <row r="3" spans="1:256" ht="18" x14ac:dyDescent="0.4">
      <c r="B3" s="320" t="s">
        <v>69</v>
      </c>
      <c r="L3" s="323"/>
      <c r="M3" s="323"/>
    </row>
    <row r="4" spans="1:256" ht="28.5" customHeight="1" x14ac:dyDescent="0.25"/>
    <row r="5" spans="1:256" ht="13" x14ac:dyDescent="0.3">
      <c r="H5" s="325"/>
      <c r="I5" s="325"/>
      <c r="K5" s="326"/>
    </row>
    <row r="6" spans="1:256" ht="13" x14ac:dyDescent="0.3">
      <c r="G6" s="325" t="s">
        <v>2</v>
      </c>
      <c r="N6" s="325" t="s">
        <v>3</v>
      </c>
    </row>
    <row r="7" spans="1:256" x14ac:dyDescent="0.25">
      <c r="B7" s="84" t="s">
        <v>70</v>
      </c>
    </row>
    <row r="8" spans="1:256" ht="13" x14ac:dyDescent="0.3">
      <c r="C8" s="327"/>
      <c r="H8" s="325"/>
      <c r="I8" s="325"/>
      <c r="K8" s="326"/>
      <c r="N8" s="325"/>
      <c r="O8" s="86"/>
      <c r="P8" s="86"/>
    </row>
    <row r="9" spans="1:256" ht="22.5" customHeight="1" x14ac:dyDescent="0.35">
      <c r="E9" s="73" t="s">
        <v>71</v>
      </c>
      <c r="F9" s="73"/>
      <c r="G9" s="73" t="s">
        <v>72</v>
      </c>
      <c r="H9" s="328"/>
      <c r="I9" s="73" t="s">
        <v>73</v>
      </c>
      <c r="K9" s="139"/>
      <c r="L9" s="73" t="s">
        <v>71</v>
      </c>
      <c r="M9" s="73"/>
      <c r="N9" s="73" t="s">
        <v>72</v>
      </c>
      <c r="O9" s="328"/>
      <c r="P9" s="73" t="s">
        <v>73</v>
      </c>
    </row>
    <row r="10" spans="1:256" s="74" customFormat="1" ht="15" customHeight="1" x14ac:dyDescent="0.35">
      <c r="J10" s="138"/>
      <c r="K10" s="329"/>
      <c r="Q10" s="328"/>
    </row>
    <row r="11" spans="1:256" ht="15" customHeight="1" x14ac:dyDescent="0.3">
      <c r="B11" s="78"/>
      <c r="G11" s="140"/>
      <c r="H11" s="140"/>
      <c r="I11" s="140"/>
      <c r="K11" s="141"/>
      <c r="L11" s="96"/>
      <c r="M11" s="96"/>
      <c r="N11" s="140"/>
      <c r="P11" s="86"/>
    </row>
    <row r="12" spans="1:256" s="74" customFormat="1" ht="15.75" customHeight="1" x14ac:dyDescent="0.35">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35">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35">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35">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35">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35">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35">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35">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35">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35">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35">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35">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35">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35">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35">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35">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35">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35">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35">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35">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35">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35">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35">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35">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35">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35">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35">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35">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35">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35">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35">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35">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35">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35">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35">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35">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35">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35">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35">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35">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35">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35">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35">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35">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35">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35">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35">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35">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35">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35">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35">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35">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35">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35">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35">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35">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35">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35">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35">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35">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35">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35">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35">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35">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35">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35">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35">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35">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35">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35">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35">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35">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35">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35">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35">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35">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35">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35">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35">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35">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35">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35">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35">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35">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35">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35">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35">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35">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35">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35">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35">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35">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35">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35">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35">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35">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35">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35">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35">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35">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35">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35">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35">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35">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35">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35">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35">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35">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35">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35">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35">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35">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35">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35">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35">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35">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35">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35">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35">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35">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35">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35">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35">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35">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35">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35">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35">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35">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35">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3">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3">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3">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3">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3">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3">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3">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3">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3">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3">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3">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3">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3">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3">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3">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3">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3">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3">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3">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3">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3">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3">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3">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3">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3">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3">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3">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3">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3">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3">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3">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3">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3">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3">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3">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3">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3">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3">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3">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3">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3">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3">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3">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3">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3">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3">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3">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3">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3">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3">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3">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3">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3">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3">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3">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3">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3">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3">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3">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3">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3">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3">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3">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3">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3">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3">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3">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3">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3">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3">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3">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3">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3">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3">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3">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3">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3">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3">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25">
      <c r="G219" s="84"/>
      <c r="H219" s="84"/>
      <c r="I219" s="84"/>
      <c r="J219" s="84"/>
      <c r="K219" s="84"/>
      <c r="L219" s="84"/>
      <c r="M219" s="84"/>
      <c r="N219" s="84"/>
      <c r="Q219" s="84"/>
    </row>
    <row r="220" spans="3:17" x14ac:dyDescent="0.25">
      <c r="G220" s="84"/>
      <c r="H220" s="84"/>
      <c r="I220" s="84"/>
      <c r="J220" s="84"/>
      <c r="K220" s="84"/>
      <c r="L220" s="84"/>
      <c r="M220" s="84"/>
      <c r="N220" s="84"/>
      <c r="Q220" s="84"/>
    </row>
    <row r="221" spans="3:17" x14ac:dyDescent="0.25">
      <c r="G221" s="84"/>
      <c r="H221" s="84"/>
      <c r="I221" s="84"/>
      <c r="J221" s="84"/>
      <c r="K221" s="84"/>
      <c r="L221" s="84"/>
      <c r="M221" s="84"/>
      <c r="N221" s="84"/>
      <c r="Q221" s="84"/>
    </row>
    <row r="222" spans="3:17" x14ac:dyDescent="0.25">
      <c r="G222" s="84"/>
      <c r="H222" s="84"/>
      <c r="I222" s="84"/>
      <c r="J222" s="84"/>
      <c r="K222" s="84"/>
      <c r="L222" s="84"/>
      <c r="M222" s="84"/>
      <c r="N222" s="84"/>
      <c r="Q222" s="84"/>
    </row>
    <row r="223" spans="3:17" x14ac:dyDescent="0.25">
      <c r="G223" s="84"/>
      <c r="H223" s="84"/>
      <c r="I223" s="84"/>
      <c r="J223" s="84"/>
      <c r="K223" s="84"/>
      <c r="L223" s="84"/>
      <c r="M223" s="84"/>
      <c r="N223" s="84"/>
      <c r="Q223" s="84"/>
    </row>
    <row r="224" spans="3:17" x14ac:dyDescent="0.25">
      <c r="G224" s="84"/>
      <c r="H224" s="84"/>
      <c r="I224" s="84"/>
      <c r="J224" s="84"/>
      <c r="K224" s="84"/>
      <c r="L224" s="84"/>
      <c r="M224" s="84"/>
      <c r="N224" s="84"/>
      <c r="Q224" s="84"/>
    </row>
    <row r="225" s="84" customFormat="1" x14ac:dyDescent="0.25"/>
    <row r="226" s="84" customFormat="1" x14ac:dyDescent="0.25"/>
    <row r="227" s="84" customFormat="1" x14ac:dyDescent="0.25"/>
    <row r="228" s="84" customFormat="1" x14ac:dyDescent="0.25"/>
    <row r="229" s="84" customFormat="1" x14ac:dyDescent="0.25"/>
    <row r="230" s="84" customFormat="1" x14ac:dyDescent="0.25"/>
    <row r="231" s="84" customFormat="1" x14ac:dyDescent="0.25"/>
    <row r="232" s="84" customFormat="1" x14ac:dyDescent="0.25"/>
    <row r="233" s="84" customFormat="1" x14ac:dyDescent="0.25"/>
    <row r="234" s="84" customFormat="1" x14ac:dyDescent="0.25"/>
    <row r="235" s="84" customFormat="1" x14ac:dyDescent="0.25"/>
    <row r="236" s="84" customFormat="1" x14ac:dyDescent="0.25"/>
    <row r="237" s="84" customFormat="1" x14ac:dyDescent="0.25"/>
    <row r="238" s="84" customFormat="1" x14ac:dyDescent="0.25"/>
    <row r="239" s="84" customFormat="1" x14ac:dyDescent="0.25"/>
    <row r="240" s="84" customFormat="1" x14ac:dyDescent="0.25"/>
    <row r="241" s="84" customFormat="1" x14ac:dyDescent="0.25"/>
    <row r="242" s="84" customFormat="1" x14ac:dyDescent="0.25"/>
    <row r="243" s="84" customFormat="1" x14ac:dyDescent="0.25"/>
    <row r="244" s="84" customFormat="1" x14ac:dyDescent="0.25"/>
    <row r="245" s="84" customFormat="1" x14ac:dyDescent="0.25"/>
    <row r="246" s="84" customFormat="1" x14ac:dyDescent="0.25"/>
    <row r="247" s="84" customFormat="1" x14ac:dyDescent="0.25"/>
    <row r="248" s="84" customFormat="1" x14ac:dyDescent="0.25"/>
    <row r="249" s="84" customFormat="1" x14ac:dyDescent="0.25"/>
    <row r="250" s="84" customFormat="1" x14ac:dyDescent="0.25"/>
    <row r="251" s="84" customFormat="1" x14ac:dyDescent="0.25"/>
    <row r="252" s="84" customFormat="1" x14ac:dyDescent="0.25"/>
    <row r="253" s="84" customFormat="1" x14ac:dyDescent="0.25"/>
    <row r="254" s="84" customFormat="1" x14ac:dyDescent="0.25"/>
    <row r="255" s="84" customFormat="1" x14ac:dyDescent="0.25"/>
    <row r="256" s="84" customFormat="1" x14ac:dyDescent="0.25"/>
    <row r="257" s="84" customFormat="1" x14ac:dyDescent="0.25"/>
    <row r="258" s="84" customFormat="1" x14ac:dyDescent="0.25"/>
    <row r="259" s="84" customFormat="1" x14ac:dyDescent="0.25"/>
    <row r="260" s="84" customFormat="1" x14ac:dyDescent="0.25"/>
    <row r="261" s="84" customFormat="1" x14ac:dyDescent="0.25"/>
    <row r="262" s="84" customFormat="1" x14ac:dyDescent="0.25"/>
    <row r="263" s="84" customFormat="1" x14ac:dyDescent="0.25"/>
    <row r="264" s="84" customFormat="1" x14ac:dyDescent="0.25"/>
    <row r="265" s="84" customFormat="1" x14ac:dyDescent="0.25"/>
    <row r="266" s="84" customFormat="1" x14ac:dyDescent="0.25"/>
    <row r="267" s="84" customFormat="1" x14ac:dyDescent="0.25"/>
    <row r="268" s="84" customFormat="1" x14ac:dyDescent="0.25"/>
    <row r="269" s="84" customFormat="1" x14ac:dyDescent="0.25"/>
    <row r="270" s="84" customFormat="1" x14ac:dyDescent="0.25"/>
    <row r="271" s="84" customFormat="1" x14ac:dyDescent="0.25"/>
    <row r="272" s="84" customFormat="1" x14ac:dyDescent="0.25"/>
    <row r="273" s="84" customFormat="1" x14ac:dyDescent="0.25"/>
    <row r="274" s="84" customFormat="1" x14ac:dyDescent="0.25"/>
    <row r="275" s="84" customFormat="1" x14ac:dyDescent="0.25"/>
    <row r="276" s="84" customFormat="1" x14ac:dyDescent="0.25"/>
    <row r="277" s="84" customFormat="1" x14ac:dyDescent="0.25"/>
    <row r="278" s="84" customFormat="1" x14ac:dyDescent="0.25"/>
    <row r="279" s="84" customFormat="1" x14ac:dyDescent="0.25"/>
    <row r="280" s="84" customFormat="1" x14ac:dyDescent="0.25"/>
    <row r="281" s="84" customFormat="1" x14ac:dyDescent="0.25"/>
    <row r="282" s="84" customFormat="1" x14ac:dyDescent="0.25"/>
    <row r="283" s="84" customFormat="1" x14ac:dyDescent="0.25"/>
    <row r="284" s="84" customFormat="1" x14ac:dyDescent="0.25"/>
    <row r="285" s="84" customFormat="1" x14ac:dyDescent="0.25"/>
    <row r="286" s="84" customFormat="1" x14ac:dyDescent="0.25"/>
    <row r="287" s="84" customFormat="1" x14ac:dyDescent="0.25"/>
    <row r="288" s="84" customFormat="1" x14ac:dyDescent="0.25"/>
    <row r="289" s="84" customFormat="1" x14ac:dyDescent="0.25"/>
    <row r="290" s="84" customFormat="1" x14ac:dyDescent="0.25"/>
    <row r="291" s="84" customFormat="1" x14ac:dyDescent="0.25"/>
    <row r="292" s="84" customFormat="1" x14ac:dyDescent="0.25"/>
    <row r="293" s="84" customFormat="1" x14ac:dyDescent="0.25"/>
    <row r="294" s="84" customFormat="1" x14ac:dyDescent="0.25"/>
    <row r="295" s="84" customFormat="1" x14ac:dyDescent="0.25"/>
    <row r="296" s="84" customFormat="1" x14ac:dyDescent="0.25"/>
    <row r="297" s="84" customFormat="1" x14ac:dyDescent="0.25"/>
    <row r="298" s="84" customFormat="1" x14ac:dyDescent="0.25"/>
    <row r="299" s="84" customFormat="1" x14ac:dyDescent="0.25"/>
    <row r="300" s="84" customFormat="1" x14ac:dyDescent="0.25"/>
    <row r="301" s="84" customFormat="1" x14ac:dyDescent="0.25"/>
    <row r="302" s="84" customFormat="1" x14ac:dyDescent="0.25"/>
    <row r="303" s="84" customFormat="1" x14ac:dyDescent="0.25"/>
    <row r="304" s="84" customFormat="1" x14ac:dyDescent="0.25"/>
    <row r="305" s="84" customFormat="1" x14ac:dyDescent="0.25"/>
    <row r="306" s="84" customFormat="1" x14ac:dyDescent="0.25"/>
    <row r="307" s="84" customFormat="1" x14ac:dyDescent="0.25"/>
    <row r="308" s="84" customFormat="1" x14ac:dyDescent="0.25"/>
    <row r="309" s="84" customFormat="1" x14ac:dyDescent="0.25"/>
    <row r="310" s="84" customFormat="1" x14ac:dyDescent="0.25"/>
    <row r="311" s="84" customFormat="1" x14ac:dyDescent="0.25"/>
    <row r="312" s="84" customFormat="1" x14ac:dyDescent="0.25"/>
    <row r="313" s="84" customFormat="1" x14ac:dyDescent="0.25"/>
    <row r="314" s="84" customFormat="1" x14ac:dyDescent="0.25"/>
    <row r="315" s="84" customFormat="1" x14ac:dyDescent="0.25"/>
    <row r="316" s="84" customFormat="1" x14ac:dyDescent="0.25"/>
    <row r="317" s="84" customFormat="1" x14ac:dyDescent="0.25"/>
    <row r="318" s="84" customFormat="1" x14ac:dyDescent="0.25"/>
    <row r="319" s="84" customFormat="1" x14ac:dyDescent="0.25"/>
    <row r="320" s="84" customFormat="1" x14ac:dyDescent="0.25"/>
    <row r="321" s="84" customFormat="1" x14ac:dyDescent="0.25"/>
    <row r="322" s="84" customFormat="1" x14ac:dyDescent="0.25"/>
    <row r="323" s="84" customFormat="1" x14ac:dyDescent="0.25"/>
    <row r="324" s="84" customFormat="1" x14ac:dyDescent="0.25"/>
    <row r="325" s="84" customFormat="1" x14ac:dyDescent="0.25"/>
    <row r="326" s="84" customFormat="1" x14ac:dyDescent="0.25"/>
    <row r="327" s="84" customFormat="1" x14ac:dyDescent="0.25"/>
    <row r="328" s="84" customFormat="1" x14ac:dyDescent="0.25"/>
    <row r="329" s="84" customFormat="1" x14ac:dyDescent="0.25"/>
    <row r="330" s="84" customFormat="1" x14ac:dyDescent="0.25"/>
    <row r="331" s="84" customFormat="1" x14ac:dyDescent="0.25"/>
    <row r="332" s="84" customFormat="1" x14ac:dyDescent="0.25"/>
    <row r="333" s="84" customFormat="1" x14ac:dyDescent="0.25"/>
    <row r="334" s="84" customFormat="1" x14ac:dyDescent="0.25"/>
    <row r="335" s="84" customFormat="1" x14ac:dyDescent="0.25"/>
    <row r="336" s="84" customFormat="1" x14ac:dyDescent="0.25"/>
    <row r="337" s="84" customFormat="1" x14ac:dyDescent="0.25"/>
    <row r="338" s="84" customFormat="1" x14ac:dyDescent="0.25"/>
    <row r="339" s="84" customFormat="1" x14ac:dyDescent="0.25"/>
    <row r="340" s="84" customFormat="1" x14ac:dyDescent="0.25"/>
    <row r="341" s="84" customFormat="1" x14ac:dyDescent="0.25"/>
    <row r="342" s="84" customFormat="1" x14ac:dyDescent="0.25"/>
    <row r="343" s="84" customFormat="1" x14ac:dyDescent="0.25"/>
    <row r="344" s="84" customFormat="1" x14ac:dyDescent="0.25"/>
    <row r="345" s="84" customFormat="1" x14ac:dyDescent="0.25"/>
    <row r="346" s="84" customFormat="1" x14ac:dyDescent="0.25"/>
    <row r="347" s="84" customFormat="1" x14ac:dyDescent="0.25"/>
    <row r="348" s="84" customFormat="1" x14ac:dyDescent="0.25"/>
    <row r="349" s="84" customFormat="1" x14ac:dyDescent="0.25"/>
    <row r="350" s="84" customFormat="1" x14ac:dyDescent="0.25"/>
    <row r="351" s="84" customFormat="1" x14ac:dyDescent="0.25"/>
    <row r="352" s="84" customFormat="1" x14ac:dyDescent="0.25"/>
    <row r="353" s="84" customFormat="1" x14ac:dyDescent="0.25"/>
    <row r="354" s="84" customFormat="1" x14ac:dyDescent="0.25"/>
    <row r="355" s="84" customFormat="1" x14ac:dyDescent="0.25"/>
    <row r="356" s="84" customFormat="1" x14ac:dyDescent="0.25"/>
    <row r="357" s="84" customFormat="1" x14ac:dyDescent="0.25"/>
    <row r="358" s="84" customFormat="1" x14ac:dyDescent="0.25"/>
    <row r="359" s="84" customFormat="1" x14ac:dyDescent="0.25"/>
    <row r="360" s="84" customFormat="1" x14ac:dyDescent="0.25"/>
    <row r="361" s="84" customFormat="1" x14ac:dyDescent="0.25"/>
    <row r="362" s="84" customFormat="1" x14ac:dyDescent="0.25"/>
    <row r="363" s="84" customFormat="1" x14ac:dyDescent="0.25"/>
    <row r="364" s="84" customFormat="1" x14ac:dyDescent="0.25"/>
    <row r="365" s="84" customFormat="1" x14ac:dyDescent="0.25"/>
    <row r="366" s="84" customFormat="1" x14ac:dyDescent="0.25"/>
    <row r="367" s="84" customFormat="1" x14ac:dyDescent="0.25"/>
    <row r="368" s="84" customFormat="1" x14ac:dyDescent="0.25"/>
    <row r="369" s="84" customFormat="1" x14ac:dyDescent="0.25"/>
    <row r="370" s="84" customFormat="1" x14ac:dyDescent="0.25"/>
    <row r="371" s="84" customFormat="1" x14ac:dyDescent="0.25"/>
    <row r="372" s="84" customFormat="1" x14ac:dyDescent="0.25"/>
    <row r="373" s="84" customFormat="1" x14ac:dyDescent="0.25"/>
    <row r="374" s="84" customFormat="1" x14ac:dyDescent="0.25"/>
    <row r="375" s="84" customFormat="1" x14ac:dyDescent="0.25"/>
    <row r="376" s="84" customFormat="1" x14ac:dyDescent="0.25"/>
    <row r="377" s="84" customFormat="1" x14ac:dyDescent="0.25"/>
    <row r="378" s="84" customFormat="1" x14ac:dyDescent="0.25"/>
    <row r="379" s="84" customFormat="1" x14ac:dyDescent="0.25"/>
    <row r="380" s="84" customFormat="1" x14ac:dyDescent="0.25"/>
    <row r="381" s="84" customFormat="1" x14ac:dyDescent="0.25"/>
    <row r="382" s="84" customFormat="1" x14ac:dyDescent="0.25"/>
    <row r="383" s="84" customFormat="1" x14ac:dyDescent="0.25"/>
    <row r="384" s="84" customFormat="1" x14ac:dyDescent="0.25"/>
    <row r="385" s="84" customFormat="1" x14ac:dyDescent="0.25"/>
    <row r="386" s="84" customFormat="1" x14ac:dyDescent="0.25"/>
    <row r="387" s="84" customFormat="1" x14ac:dyDescent="0.25"/>
    <row r="388" s="84" customFormat="1" x14ac:dyDescent="0.25"/>
    <row r="389" s="84" customFormat="1" x14ac:dyDescent="0.25"/>
    <row r="390" s="84" customFormat="1" x14ac:dyDescent="0.25"/>
    <row r="391" s="84" customFormat="1" x14ac:dyDescent="0.25"/>
    <row r="392" s="84" customFormat="1" x14ac:dyDescent="0.25"/>
    <row r="393" s="84" customFormat="1" x14ac:dyDescent="0.25"/>
    <row r="394" s="84" customFormat="1" x14ac:dyDescent="0.25"/>
    <row r="395" s="84" customFormat="1" x14ac:dyDescent="0.25"/>
    <row r="396" s="84" customFormat="1" x14ac:dyDescent="0.25"/>
    <row r="397" s="84" customFormat="1" x14ac:dyDescent="0.25"/>
    <row r="398" s="84" customFormat="1" x14ac:dyDescent="0.25"/>
    <row r="399" s="84" customFormat="1" x14ac:dyDescent="0.25"/>
    <row r="400" s="84" customFormat="1" x14ac:dyDescent="0.25"/>
    <row r="401" s="84" customFormat="1" x14ac:dyDescent="0.25"/>
    <row r="402" s="84" customFormat="1" x14ac:dyDescent="0.25"/>
    <row r="403" s="84" customFormat="1" x14ac:dyDescent="0.25"/>
    <row r="404" s="84" customFormat="1" x14ac:dyDescent="0.25"/>
    <row r="405" s="84" customFormat="1" x14ac:dyDescent="0.25"/>
    <row r="406" s="84" customFormat="1" x14ac:dyDescent="0.25"/>
    <row r="407" s="84" customFormat="1" x14ac:dyDescent="0.25"/>
    <row r="408" s="84" customFormat="1" x14ac:dyDescent="0.25"/>
    <row r="409" s="84" customFormat="1" x14ac:dyDescent="0.25"/>
    <row r="410" s="84" customFormat="1" x14ac:dyDescent="0.25"/>
    <row r="411" s="84" customFormat="1" x14ac:dyDescent="0.25"/>
    <row r="412" s="84" customFormat="1" x14ac:dyDescent="0.25"/>
    <row r="413" s="84" customFormat="1" x14ac:dyDescent="0.25"/>
    <row r="414" s="84" customFormat="1" x14ac:dyDescent="0.25"/>
    <row r="415" s="84" customFormat="1" x14ac:dyDescent="0.25"/>
    <row r="416" s="84" customFormat="1" x14ac:dyDescent="0.25"/>
    <row r="417" s="84" customFormat="1" x14ac:dyDescent="0.25"/>
    <row r="418" s="84" customFormat="1" x14ac:dyDescent="0.25"/>
    <row r="419" s="84" customFormat="1" x14ac:dyDescent="0.25"/>
    <row r="420" s="84" customFormat="1" x14ac:dyDescent="0.25"/>
    <row r="421" s="84" customFormat="1" x14ac:dyDescent="0.25"/>
    <row r="422" s="84" customFormat="1" x14ac:dyDescent="0.25"/>
    <row r="423" s="84" customFormat="1" x14ac:dyDescent="0.25"/>
    <row r="424" s="84" customFormat="1" x14ac:dyDescent="0.25"/>
    <row r="425" s="84" customFormat="1" x14ac:dyDescent="0.25"/>
    <row r="426" s="84" customFormat="1" x14ac:dyDescent="0.25"/>
    <row r="427" s="84" customFormat="1" x14ac:dyDescent="0.25"/>
    <row r="428" s="84" customFormat="1" x14ac:dyDescent="0.25"/>
    <row r="429" s="84" customFormat="1" x14ac:dyDescent="0.25"/>
    <row r="430" s="84" customFormat="1" x14ac:dyDescent="0.25"/>
    <row r="431" s="84" customFormat="1" x14ac:dyDescent="0.25"/>
    <row r="432" s="84" customFormat="1" x14ac:dyDescent="0.25"/>
    <row r="433" s="84" customFormat="1" x14ac:dyDescent="0.25"/>
    <row r="434" s="84" customFormat="1" x14ac:dyDescent="0.25"/>
    <row r="435" s="84" customFormat="1" x14ac:dyDescent="0.25"/>
    <row r="436" s="84" customFormat="1" x14ac:dyDescent="0.25"/>
    <row r="437" s="84" customFormat="1" x14ac:dyDescent="0.25"/>
    <row r="438" s="84" customFormat="1" x14ac:dyDescent="0.25"/>
    <row r="439" s="84" customFormat="1" x14ac:dyDescent="0.25"/>
    <row r="440" s="84" customFormat="1" x14ac:dyDescent="0.25"/>
    <row r="441" s="84" customFormat="1" x14ac:dyDescent="0.25"/>
    <row r="442" s="84" customFormat="1" x14ac:dyDescent="0.25"/>
    <row r="443" s="84" customFormat="1" x14ac:dyDescent="0.25"/>
    <row r="444" s="84" customFormat="1" x14ac:dyDescent="0.25"/>
    <row r="445" s="84" customFormat="1" x14ac:dyDescent="0.25"/>
    <row r="446" s="84" customFormat="1" x14ac:dyDescent="0.25"/>
    <row r="447" s="84" customFormat="1" x14ac:dyDescent="0.25"/>
    <row r="448" s="84" customFormat="1" x14ac:dyDescent="0.25"/>
    <row r="449" s="84" customFormat="1" x14ac:dyDescent="0.25"/>
    <row r="450" s="84" customFormat="1" x14ac:dyDescent="0.25"/>
    <row r="451" s="84" customFormat="1" x14ac:dyDescent="0.25"/>
    <row r="452" s="84" customFormat="1" x14ac:dyDescent="0.25"/>
    <row r="453" s="84" customFormat="1" x14ac:dyDescent="0.25"/>
    <row r="454" s="84" customFormat="1" x14ac:dyDescent="0.25"/>
    <row r="455" s="84" customFormat="1" x14ac:dyDescent="0.25"/>
    <row r="456" s="84" customFormat="1" x14ac:dyDescent="0.25"/>
    <row r="457" s="84" customFormat="1" x14ac:dyDescent="0.25"/>
    <row r="458" s="84" customFormat="1" x14ac:dyDescent="0.25"/>
    <row r="459" s="84" customFormat="1" x14ac:dyDescent="0.25"/>
    <row r="460" s="84" customFormat="1" x14ac:dyDescent="0.25"/>
    <row r="461" s="84" customFormat="1" x14ac:dyDescent="0.25"/>
    <row r="462" s="84" customFormat="1" x14ac:dyDescent="0.25"/>
    <row r="463" s="84" customFormat="1" x14ac:dyDescent="0.25"/>
    <row r="464" s="84" customFormat="1" x14ac:dyDescent="0.25"/>
    <row r="465" s="84" customFormat="1" x14ac:dyDescent="0.25"/>
    <row r="466" s="84" customFormat="1" x14ac:dyDescent="0.25"/>
    <row r="467" s="84" customFormat="1" x14ac:dyDescent="0.25"/>
    <row r="468" s="84" customFormat="1" x14ac:dyDescent="0.25"/>
    <row r="469" s="84" customFormat="1" x14ac:dyDescent="0.25"/>
    <row r="470" s="84" customFormat="1" x14ac:dyDescent="0.25"/>
    <row r="471" s="84" customFormat="1" x14ac:dyDescent="0.25"/>
    <row r="472" s="84" customFormat="1" x14ac:dyDescent="0.25"/>
    <row r="473" s="84" customFormat="1" x14ac:dyDescent="0.25"/>
    <row r="474" s="84" customFormat="1" x14ac:dyDescent="0.25"/>
    <row r="475" s="84" customFormat="1" x14ac:dyDescent="0.25"/>
    <row r="476" s="84" customFormat="1" x14ac:dyDescent="0.25"/>
    <row r="477" s="84" customFormat="1" x14ac:dyDescent="0.25"/>
    <row r="478" s="84" customFormat="1" x14ac:dyDescent="0.25"/>
    <row r="479" s="84" customFormat="1" x14ac:dyDescent="0.25"/>
    <row r="480" s="84" customFormat="1" x14ac:dyDescent="0.25"/>
    <row r="481" s="84" customFormat="1" x14ac:dyDescent="0.25"/>
    <row r="482" s="84" customFormat="1" x14ac:dyDescent="0.25"/>
    <row r="483" s="84" customFormat="1" x14ac:dyDescent="0.25"/>
    <row r="484" s="84" customFormat="1" x14ac:dyDescent="0.25"/>
    <row r="485" s="84" customFormat="1" x14ac:dyDescent="0.25"/>
    <row r="486" s="84" customFormat="1" x14ac:dyDescent="0.25"/>
    <row r="487" s="84" customFormat="1" x14ac:dyDescent="0.25"/>
    <row r="488" s="84" customFormat="1" x14ac:dyDescent="0.25"/>
    <row r="489" s="84" customFormat="1" x14ac:dyDescent="0.25"/>
    <row r="490" s="84" customFormat="1" x14ac:dyDescent="0.25"/>
    <row r="491" s="84" customFormat="1" x14ac:dyDescent="0.25"/>
    <row r="492" s="84" customFormat="1" x14ac:dyDescent="0.25"/>
    <row r="493" s="84" customFormat="1" x14ac:dyDescent="0.25"/>
    <row r="494" s="84" customFormat="1" x14ac:dyDescent="0.25"/>
    <row r="495" s="84" customFormat="1" x14ac:dyDescent="0.25"/>
    <row r="496" s="84" customFormat="1" x14ac:dyDescent="0.25"/>
    <row r="497" s="84" customFormat="1" x14ac:dyDescent="0.25"/>
    <row r="498" s="84" customFormat="1" x14ac:dyDescent="0.25"/>
    <row r="499" s="84" customFormat="1" x14ac:dyDescent="0.25"/>
    <row r="500" s="84" customFormat="1" x14ac:dyDescent="0.25"/>
    <row r="501" s="84" customFormat="1" x14ac:dyDescent="0.25"/>
    <row r="502" s="84" customFormat="1" x14ac:dyDescent="0.25"/>
    <row r="503" s="84" customFormat="1" x14ac:dyDescent="0.25"/>
    <row r="504" s="84" customFormat="1" x14ac:dyDescent="0.25"/>
    <row r="505" s="84" customFormat="1" x14ac:dyDescent="0.25"/>
    <row r="506" s="84" customFormat="1" x14ac:dyDescent="0.25"/>
    <row r="507" s="84" customFormat="1" x14ac:dyDescent="0.25"/>
    <row r="508" s="84" customFormat="1" x14ac:dyDescent="0.25"/>
    <row r="509" s="84" customFormat="1" x14ac:dyDescent="0.25"/>
    <row r="510" s="84" customFormat="1" x14ac:dyDescent="0.25"/>
    <row r="511" s="84" customFormat="1" x14ac:dyDescent="0.25"/>
    <row r="512" s="84" customFormat="1" x14ac:dyDescent="0.25"/>
    <row r="513" s="84" customFormat="1" x14ac:dyDescent="0.25"/>
    <row r="514" s="84" customFormat="1" x14ac:dyDescent="0.25"/>
    <row r="515" s="84" customFormat="1" x14ac:dyDescent="0.25"/>
    <row r="516" s="84" customFormat="1" x14ac:dyDescent="0.25"/>
    <row r="517" s="84" customFormat="1" x14ac:dyDescent="0.25"/>
    <row r="518" s="84" customFormat="1" x14ac:dyDescent="0.25"/>
    <row r="519" s="84" customFormat="1" x14ac:dyDescent="0.25"/>
    <row r="520" s="84" customFormat="1" x14ac:dyDescent="0.25"/>
    <row r="521" s="84" customFormat="1" x14ac:dyDescent="0.25"/>
    <row r="522" s="84" customFormat="1" x14ac:dyDescent="0.25"/>
    <row r="523" s="84" customFormat="1" x14ac:dyDescent="0.25"/>
    <row r="524" s="84" customFormat="1" x14ac:dyDescent="0.25"/>
    <row r="525" s="84" customFormat="1" x14ac:dyDescent="0.25"/>
    <row r="526" s="84" customFormat="1" x14ac:dyDescent="0.25"/>
    <row r="527" s="84" customFormat="1" x14ac:dyDescent="0.25"/>
    <row r="528" s="84" customFormat="1" x14ac:dyDescent="0.25"/>
    <row r="529" s="84" customFormat="1" x14ac:dyDescent="0.25"/>
    <row r="530" s="84" customFormat="1" x14ac:dyDescent="0.25"/>
    <row r="531" s="84" customFormat="1" x14ac:dyDescent="0.25"/>
    <row r="532" s="84" customFormat="1" x14ac:dyDescent="0.25"/>
    <row r="533" s="84" customFormat="1" x14ac:dyDescent="0.25"/>
    <row r="534" s="84" customFormat="1" x14ac:dyDescent="0.25"/>
    <row r="535" s="84" customFormat="1" x14ac:dyDescent="0.25"/>
    <row r="536" s="84" customFormat="1" x14ac:dyDescent="0.25"/>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0.5" x14ac:dyDescent="0.25"/>
  <cols>
    <col min="1" max="1" width="26.90625" style="342" customWidth="1"/>
    <col min="2" max="2" width="9.54296875" style="342" bestFit="1" customWidth="1"/>
    <col min="3" max="3" width="8" style="342" customWidth="1"/>
    <col min="4" max="4" width="18.36328125" style="342" customWidth="1"/>
    <col min="5" max="5" width="14.36328125" style="342" customWidth="1"/>
    <col min="6" max="95" width="10.54296875" style="343" customWidth="1"/>
    <col min="96" max="96" width="11.54296875" style="343" bestFit="1" customWidth="1"/>
    <col min="97" max="97" width="10.54296875" style="343" customWidth="1"/>
    <col min="98" max="98" width="11.6328125" style="343" bestFit="1" customWidth="1"/>
    <col min="99" max="99" width="11.54296875" style="343" bestFit="1" customWidth="1"/>
    <col min="100" max="103" width="11.6328125" style="343" customWidth="1"/>
    <col min="104" max="104" width="12.453125" style="54" bestFit="1" customWidth="1"/>
    <col min="105" max="105" width="11.54296875" style="343" bestFit="1" customWidth="1"/>
    <col min="106" max="106" width="11.453125" style="343" bestFit="1" customWidth="1"/>
    <col min="107" max="107" width="11.6328125" style="343" bestFit="1" customWidth="1"/>
    <col min="108" max="108" width="11.453125" style="343" bestFit="1" customWidth="1"/>
    <col min="109" max="109" width="11.54296875" style="343" bestFit="1" customWidth="1"/>
    <col min="110" max="115" width="11.6328125" style="343" bestFit="1" customWidth="1"/>
    <col min="116" max="116" width="11.453125" style="343" bestFit="1" customWidth="1"/>
    <col min="117" max="117" width="11.453125" style="344" bestFit="1" customWidth="1"/>
    <col min="118" max="118" width="11.90625" style="57" bestFit="1" customWidth="1"/>
    <col min="119" max="134" width="11.54296875" style="57" bestFit="1" customWidth="1"/>
    <col min="135" max="141" width="11.453125" style="54" bestFit="1" customWidth="1"/>
    <col min="142" max="142" width="11.08984375" style="345" customWidth="1"/>
    <col min="143" max="155" width="11.453125" style="54" bestFit="1" customWidth="1"/>
    <col min="156" max="156" width="11.54296875" style="54" customWidth="1"/>
    <col min="157" max="158" width="11.453125" style="54" bestFit="1" customWidth="1"/>
    <col min="159" max="160" width="11.453125" style="69" bestFit="1" customWidth="1"/>
    <col min="161" max="171" width="11.453125" style="54" bestFit="1" customWidth="1"/>
    <col min="172" max="172" width="11.453125" style="343" bestFit="1" customWidth="1"/>
    <col min="173" max="173" width="10.6328125" style="343" customWidth="1"/>
    <col min="174" max="175" width="13.08984375" style="343" bestFit="1" customWidth="1"/>
    <col min="176" max="182" width="10.6328125" style="343" customWidth="1"/>
    <col min="183" max="185" width="10.54296875" style="343" customWidth="1"/>
    <col min="186" max="192" width="8.6328125" style="343" bestFit="1" customWidth="1"/>
    <col min="193" max="199" width="11" style="343" bestFit="1" customWidth="1"/>
    <col min="200" max="200" width="10.54296875" style="343" bestFit="1" customWidth="1"/>
    <col min="201" max="212" width="11" style="343" bestFit="1" customWidth="1"/>
    <col min="213" max="16384" width="8" style="343"/>
  </cols>
  <sheetData>
    <row r="1" spans="1:212" ht="18.75" customHeight="1" x14ac:dyDescent="0.3">
      <c r="A1" s="341" t="s">
        <v>115</v>
      </c>
      <c r="B1" s="341"/>
    </row>
    <row r="2" spans="1:212" ht="9.75" customHeight="1" x14ac:dyDescent="0.3">
      <c r="A2" s="341"/>
    </row>
    <row r="3" spans="1:212" s="350" customFormat="1" ht="15.5" x14ac:dyDescent="0.35">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 x14ac:dyDescent="0.3">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 x14ac:dyDescent="0.3">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 x14ac:dyDescent="0.3">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1.5" x14ac:dyDescent="0.25">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1.5" x14ac:dyDescent="0.25">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1.5" x14ac:dyDescent="0.25">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1.5" x14ac:dyDescent="0.25">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1.5" x14ac:dyDescent="0.25">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1.5" x14ac:dyDescent="0.25">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1.5" x14ac:dyDescent="0.25">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1.5" x14ac:dyDescent="0.25">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1.5" x14ac:dyDescent="0.25">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1.5" x14ac:dyDescent="0.25">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1.5" x14ac:dyDescent="0.25">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1.5" x14ac:dyDescent="0.25">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1.5" x14ac:dyDescent="0.25">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1.5" x14ac:dyDescent="0.25">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1.5" x14ac:dyDescent="0.25">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1.5" x14ac:dyDescent="0.25">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1.5" x14ac:dyDescent="0.25">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1.5" x14ac:dyDescent="0.25">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1.5" x14ac:dyDescent="0.25">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1.5" x14ac:dyDescent="0.25">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1.5" x14ac:dyDescent="0.25">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1.5" x14ac:dyDescent="0.25">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1.5" x14ac:dyDescent="0.25">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1.5" x14ac:dyDescent="0.25">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5">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5">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1.5" x14ac:dyDescent="0.25">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1.5" x14ac:dyDescent="0.25">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1.5" x14ac:dyDescent="0.25">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1.5" x14ac:dyDescent="0.25">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1.5" x14ac:dyDescent="0.25">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1.5" x14ac:dyDescent="0.25">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3" x14ac:dyDescent="0.3">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1.5" x14ac:dyDescent="0.25">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3" x14ac:dyDescent="0.3">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1.5" x14ac:dyDescent="0.25">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3" x14ac:dyDescent="0.3">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3" x14ac:dyDescent="0.3">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1.5" x14ac:dyDescent="0.25">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3" x14ac:dyDescent="0.3">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1.5" x14ac:dyDescent="0.25">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1.5" x14ac:dyDescent="0.25">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1.5" x14ac:dyDescent="0.25">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1.5" x14ac:dyDescent="0.25">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1.5" x14ac:dyDescent="0.25">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1.5" x14ac:dyDescent="0.25">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3">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3" x14ac:dyDescent="0.3">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5">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5">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3">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1.5" hidden="1" x14ac:dyDescent="0.25">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1.5" hidden="1" x14ac:dyDescent="0.25">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1.5" hidden="1" x14ac:dyDescent="0.25">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1.5" hidden="1" x14ac:dyDescent="0.25">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1.5" hidden="1" x14ac:dyDescent="0.25">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1.5" hidden="1" x14ac:dyDescent="0.25">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1.5" x14ac:dyDescent="0.25">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5">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35">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 x14ac:dyDescent="0.3">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5">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1.5" x14ac:dyDescent="0.25">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1.5" x14ac:dyDescent="0.25">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1.5" x14ac:dyDescent="0.25">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1.5" x14ac:dyDescent="0.25">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1.5" x14ac:dyDescent="0.25">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1.5" x14ac:dyDescent="0.25">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1.5" x14ac:dyDescent="0.25">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1.5" x14ac:dyDescent="0.25">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1.5" x14ac:dyDescent="0.25">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1.5" x14ac:dyDescent="0.25">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1.5" x14ac:dyDescent="0.25">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1.5" x14ac:dyDescent="0.25">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1.5" x14ac:dyDescent="0.25">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1.5" x14ac:dyDescent="0.25">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1.5" x14ac:dyDescent="0.25">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1.5" x14ac:dyDescent="0.25">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1.5" x14ac:dyDescent="0.25">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1.5" x14ac:dyDescent="0.25">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1.5" x14ac:dyDescent="0.25">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1.5" x14ac:dyDescent="0.25">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1.5" x14ac:dyDescent="0.25">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1.5" x14ac:dyDescent="0.25">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1.5" x14ac:dyDescent="0.25">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5">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5">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1.5" x14ac:dyDescent="0.25">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1.5" x14ac:dyDescent="0.25">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1.5" x14ac:dyDescent="0.25">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1.5" x14ac:dyDescent="0.25">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1.5" x14ac:dyDescent="0.25">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1.5" hidden="1" x14ac:dyDescent="0.25">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3" hidden="1" x14ac:dyDescent="0.3">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1.5" hidden="1" x14ac:dyDescent="0.25">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3" hidden="1" x14ac:dyDescent="0.3">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1.5" hidden="1" x14ac:dyDescent="0.25">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3" x14ac:dyDescent="0.3">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3" x14ac:dyDescent="0.3">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1.5" x14ac:dyDescent="0.25">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3" x14ac:dyDescent="0.3">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1.5" x14ac:dyDescent="0.25">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1.5" x14ac:dyDescent="0.25">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1.5" x14ac:dyDescent="0.25">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1.5" x14ac:dyDescent="0.25">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3" x14ac:dyDescent="0.3">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1.5" x14ac:dyDescent="0.25">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3">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3">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5">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5">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1.5" hidden="1" x14ac:dyDescent="0.25">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1.5" hidden="1" x14ac:dyDescent="0.25">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1.5" hidden="1" x14ac:dyDescent="0.25">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1.5" hidden="1" x14ac:dyDescent="0.25">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1.5" hidden="1" x14ac:dyDescent="0.25">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1.5" hidden="1" x14ac:dyDescent="0.25">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1.5" hidden="1" x14ac:dyDescent="0.25">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1.5" hidden="1" x14ac:dyDescent="0.25">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1.5" hidden="1" x14ac:dyDescent="0.25">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25">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1.5" x14ac:dyDescent="0.25">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1.5" x14ac:dyDescent="0.25">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25">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25">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25">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25">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25">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25">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25">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25">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25">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25">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25">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25">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25">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25">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25">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25">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25">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25">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25">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25">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25">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25">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25">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25">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25">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25">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25">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25">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25">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25">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25">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25">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25">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25">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25">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25">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25">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25">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25">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25">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25">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25">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25">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25">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25">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25">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25">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25">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25">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25">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25">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25">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25">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25">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25">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25">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25">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25">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25">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25">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25">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25">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25">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25">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25">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25">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25">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25">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25">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25">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25">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25">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25">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25">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25">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25">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25">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25">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25">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25">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25">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25">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25">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25">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25">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25">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25">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25">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25">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25">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25">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25">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25">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25">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25">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25">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25">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25">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25">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25">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25">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25">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25">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25">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25">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25">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25">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25">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25">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25">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25">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25">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25">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25">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25">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25">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25">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25">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25">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25">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25">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25">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25">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25">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25">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25">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25">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25">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25">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25">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25">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25">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25">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25">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25">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25">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25">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25">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25">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25">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25">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25">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25">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25">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25">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25">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25">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25">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25">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25">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25">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25">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25">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25">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25">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25">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25">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25">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25">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25">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25">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25">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25">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25">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25">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25">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25">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25">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25">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25">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25">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25">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25">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25">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25">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25">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25">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25">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25">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25">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25">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25">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25">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25">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25">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25">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25">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25">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25">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25">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25">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25">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25">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25">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25">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25">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25">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25">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25">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25">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25">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25">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25">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25">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25">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25">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25">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25">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25">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25">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25">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25">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25">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25">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25">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25">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25">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25">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25">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25">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25">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25">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25">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25">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25">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25">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25">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25">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25">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25">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25">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25">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25">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25">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25">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25">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25">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25">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25">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25">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25">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25">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25">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25">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25">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25">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25">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25">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25">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25">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25">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25">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25">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25">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25">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25">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25">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25">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25">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25">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25">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25">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25">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25">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25">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25">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25">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25">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25">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25">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25">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25">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25">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25">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25">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25">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25">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25">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25">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25">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25">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25">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25">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25">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25">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25">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25">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25">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25">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25">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25">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25">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25">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25">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25">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25">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25">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25">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25">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25">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25">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25">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25">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25">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25">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25">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25">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25">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25">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25">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25">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25">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25">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25">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25">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25">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25">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25">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25">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25">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25">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25">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25">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25">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25">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25">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25">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25">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25">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25">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25">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25">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25">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25">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25">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25">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25">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25">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25">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25">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25">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25">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25">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25">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25">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25">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25">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25">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25">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25">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25">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25">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25">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25">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25">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25">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25">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25">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25">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25">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25">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25">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25">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25">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25">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25">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25">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25">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25">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25">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25">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25">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25">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25">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25">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25">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25">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25">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25">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25">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25">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25">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25">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25">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25">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25">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25">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25">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25">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25">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25">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25">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25">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25">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25">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25">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25">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25">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25">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25">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25">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25">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25">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25">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25">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25">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25">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25">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25">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25">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25">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25">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25">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25">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25">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25">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25">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25">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25">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25">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25">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25">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25">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25">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25">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25">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25">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25">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25">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25">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25">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25">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25">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25">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25">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25">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25">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25">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25">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25">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25">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25">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25">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25">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25">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25">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25">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25">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25">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25">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25">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25">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25">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25">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25">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25">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25">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25">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25">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25">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25">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25">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25">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25">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25">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25">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25">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25">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25">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25">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25">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25">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25">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25">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25">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25">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25">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25">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25">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25">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25">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25">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25">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25">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25">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25">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25">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25">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25">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25">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25">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25">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25">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25">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25">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25">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25">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25">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25">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25">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25">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25">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25">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25">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25">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25">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25">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25">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25">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25">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25">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25">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25">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25">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25">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25">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25">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25">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25">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25">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25">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25">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25">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25">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25">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25">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25">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25">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25">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25">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25">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25">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25">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25">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25">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25">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25">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25">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25">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25">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25">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25">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25">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25">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25">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25">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25">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25">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25">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25">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25">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25">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25">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25">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25">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25">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25">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25">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25">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25">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25">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25">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25">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25">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25">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25">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25">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25">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25">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25">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25">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25">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25">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25">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25">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25">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25">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25">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25">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25">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25">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25">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25">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25">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25">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25">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25">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25">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25">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25">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25">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25">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25">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25">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25">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25">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25">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25">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25">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25">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25">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25">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25">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25">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25">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25">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25">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25">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25">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25">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25">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25">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T130"/>
  <sheetViews>
    <sheetView showGridLines="0" view="pageBreakPreview" zoomScaleNormal="100" zoomScaleSheetLayoutView="100" workbookViewId="0">
      <pane xSplit="5" ySplit="3" topLeftCell="BN4" activePane="bottomRight" state="frozen"/>
      <selection activeCell="Q42" sqref="Q42"/>
      <selection pane="topRight" activeCell="Q42" sqref="Q42"/>
      <selection pane="bottomLeft" activeCell="Q42" sqref="Q42"/>
      <selection pane="bottomRight" activeCell="BU26" sqref="BU26"/>
    </sheetView>
  </sheetViews>
  <sheetFormatPr defaultColWidth="8" defaultRowHeight="10.5" x14ac:dyDescent="0.25"/>
  <cols>
    <col min="1" max="1" width="26.90625" style="342" customWidth="1"/>
    <col min="2" max="2" width="9.54296875" style="342" bestFit="1" customWidth="1"/>
    <col min="3" max="3" width="8" style="342" customWidth="1"/>
    <col min="4" max="4" width="18.36328125" style="342" customWidth="1"/>
    <col min="5" max="5" width="14.36328125" style="342" customWidth="1"/>
    <col min="6" max="14" width="11" style="343" bestFit="1" customWidth="1"/>
    <col min="15" max="19" width="11.6328125" style="343" customWidth="1"/>
    <col min="20" max="20" width="10.54296875" style="343" customWidth="1"/>
    <col min="21" max="46" width="12.6328125" style="343" customWidth="1"/>
    <col min="47" max="47" width="12.90625" style="343" customWidth="1"/>
    <col min="48" max="48" width="13.36328125" style="343" customWidth="1"/>
    <col min="49" max="49" width="13.453125" style="343" customWidth="1"/>
    <col min="50" max="54" width="13.90625" style="343" customWidth="1"/>
    <col min="55" max="58" width="14" style="343" customWidth="1"/>
    <col min="59" max="65" width="14.36328125" style="343" customWidth="1"/>
    <col min="66" max="72" width="10.1796875" style="343" bestFit="1" customWidth="1"/>
    <col min="73" max="16384" width="8" style="343"/>
  </cols>
  <sheetData>
    <row r="1" spans="1:72" ht="18.75" customHeight="1" x14ac:dyDescent="0.3">
      <c r="A1" s="341" t="s">
        <v>115</v>
      </c>
      <c r="B1" s="341"/>
    </row>
    <row r="2" spans="1:72" ht="9.75" customHeight="1" x14ac:dyDescent="0.3">
      <c r="A2" s="341"/>
    </row>
    <row r="3" spans="1:72" s="350" customFormat="1" ht="15.5" x14ac:dyDescent="0.35">
      <c r="A3" s="346"/>
      <c r="B3" s="347"/>
      <c r="C3" s="348"/>
      <c r="D3" s="346"/>
      <c r="E3" s="348"/>
      <c r="F3" s="349">
        <v>42461</v>
      </c>
      <c r="G3" s="349">
        <v>42491</v>
      </c>
      <c r="H3" s="349">
        <v>42522</v>
      </c>
      <c r="I3" s="349">
        <v>42552</v>
      </c>
      <c r="J3" s="349">
        <v>42583</v>
      </c>
      <c r="K3" s="349">
        <v>42614</v>
      </c>
      <c r="L3" s="349">
        <v>42644</v>
      </c>
      <c r="M3" s="349">
        <v>42675</v>
      </c>
      <c r="N3" s="349">
        <v>42705</v>
      </c>
      <c r="O3" s="349">
        <v>42736</v>
      </c>
      <c r="P3" s="349">
        <v>42767</v>
      </c>
      <c r="Q3" s="349">
        <v>42795</v>
      </c>
      <c r="R3" s="349">
        <v>42826</v>
      </c>
      <c r="S3" s="349">
        <v>42856</v>
      </c>
      <c r="T3" s="349">
        <v>42887</v>
      </c>
      <c r="U3" s="349">
        <v>42917</v>
      </c>
      <c r="V3" s="349">
        <v>42978</v>
      </c>
      <c r="W3" s="349">
        <v>42979</v>
      </c>
      <c r="X3" s="349">
        <v>43009</v>
      </c>
      <c r="Y3" s="349">
        <v>43040</v>
      </c>
      <c r="Z3" s="349">
        <v>43070</v>
      </c>
      <c r="AA3" s="349">
        <v>43101</v>
      </c>
      <c r="AB3" s="349">
        <v>43132</v>
      </c>
      <c r="AC3" s="349">
        <v>43160</v>
      </c>
      <c r="AD3" s="349">
        <v>43191</v>
      </c>
      <c r="AE3" s="349">
        <v>43221</v>
      </c>
      <c r="AF3" s="349">
        <v>43252</v>
      </c>
      <c r="AG3" s="349">
        <v>43282</v>
      </c>
      <c r="AH3" s="349">
        <v>43313</v>
      </c>
      <c r="AI3" s="349">
        <v>43344</v>
      </c>
      <c r="AJ3" s="349">
        <v>43374</v>
      </c>
      <c r="AK3" s="349">
        <v>43405</v>
      </c>
      <c r="AL3" s="349">
        <v>43435</v>
      </c>
      <c r="AM3" s="349">
        <v>43466</v>
      </c>
      <c r="AN3" s="349">
        <v>43497</v>
      </c>
      <c r="AO3" s="349">
        <v>43525</v>
      </c>
      <c r="AP3" s="349">
        <v>43556</v>
      </c>
      <c r="AQ3" s="349">
        <v>43586</v>
      </c>
      <c r="AR3" s="349">
        <v>43617</v>
      </c>
      <c r="AS3" s="349">
        <v>43647</v>
      </c>
      <c r="AT3" s="349">
        <v>43678</v>
      </c>
      <c r="AU3" s="349">
        <v>43709</v>
      </c>
      <c r="AV3" s="349">
        <v>43739</v>
      </c>
      <c r="AW3" s="349">
        <v>43770</v>
      </c>
      <c r="AX3" s="349">
        <v>43800</v>
      </c>
      <c r="AY3" s="349">
        <v>43831</v>
      </c>
      <c r="AZ3" s="349">
        <v>43862</v>
      </c>
      <c r="BA3" s="349">
        <v>43891</v>
      </c>
      <c r="BB3" s="349">
        <v>43922</v>
      </c>
      <c r="BC3" s="349">
        <v>43952</v>
      </c>
      <c r="BD3" s="349">
        <v>43983</v>
      </c>
      <c r="BE3" s="349">
        <v>44013</v>
      </c>
      <c r="BF3" s="349">
        <v>44044</v>
      </c>
      <c r="BG3" s="349">
        <v>44075</v>
      </c>
      <c r="BH3" s="349">
        <v>44105</v>
      </c>
      <c r="BI3" s="349">
        <v>44136</v>
      </c>
      <c r="BJ3" s="349">
        <v>44166</v>
      </c>
      <c r="BK3" s="349">
        <v>44197</v>
      </c>
      <c r="BL3" s="349">
        <v>44228</v>
      </c>
      <c r="BM3" s="349">
        <v>44256</v>
      </c>
      <c r="BN3" s="349">
        <v>44287</v>
      </c>
      <c r="BO3" s="349">
        <v>44317</v>
      </c>
      <c r="BP3" s="349">
        <v>44348</v>
      </c>
      <c r="BQ3" s="349">
        <v>44378</v>
      </c>
      <c r="BR3" s="349">
        <v>44409</v>
      </c>
      <c r="BS3" s="349">
        <v>44440</v>
      </c>
      <c r="BT3" s="349">
        <v>44470</v>
      </c>
    </row>
    <row r="4" spans="1:72" ht="15" x14ac:dyDescent="0.3">
      <c r="A4" s="351" t="s">
        <v>116</v>
      </c>
      <c r="B4" s="348"/>
      <c r="C4" s="348"/>
      <c r="D4" s="348"/>
      <c r="E4" s="352"/>
    </row>
    <row r="5" spans="1:72" ht="15" x14ac:dyDescent="0.3">
      <c r="A5" s="351" t="s">
        <v>170</v>
      </c>
      <c r="B5" s="343"/>
      <c r="C5" s="355"/>
      <c r="D5" s="355"/>
      <c r="E5" s="356"/>
    </row>
    <row r="6" spans="1:72" ht="15" x14ac:dyDescent="0.3">
      <c r="A6" s="341" t="s">
        <v>6</v>
      </c>
      <c r="B6" s="358"/>
      <c r="C6" s="356"/>
      <c r="D6" s="356"/>
      <c r="E6" s="356"/>
    </row>
    <row r="7" spans="1:72" ht="11.5" x14ac:dyDescent="0.25">
      <c r="A7" s="359">
        <v>1</v>
      </c>
      <c r="B7" s="360" t="s">
        <v>7</v>
      </c>
      <c r="C7" s="356"/>
      <c r="D7" s="356"/>
      <c r="E7" s="356"/>
      <c r="F7" s="57">
        <v>101713.35745894635</v>
      </c>
      <c r="G7" s="57">
        <v>100957.53779316481</v>
      </c>
      <c r="H7" s="57">
        <v>106197.04558398236</v>
      </c>
      <c r="I7" s="57">
        <v>105905.09592958128</v>
      </c>
      <c r="J7" s="57">
        <v>104478.03642430803</v>
      </c>
      <c r="K7" s="57">
        <v>105768.25595225513</v>
      </c>
      <c r="L7" s="57">
        <v>103520.17585467568</v>
      </c>
      <c r="M7" s="57">
        <v>101152.52997849055</v>
      </c>
      <c r="N7" s="57">
        <v>100643.79183012384</v>
      </c>
      <c r="O7" s="57">
        <v>102559.3741418775</v>
      </c>
      <c r="P7" s="57">
        <v>103447.2193832513</v>
      </c>
      <c r="Q7" s="57">
        <v>104906.14965810951</v>
      </c>
      <c r="R7" s="57">
        <v>105801.56222002005</v>
      </c>
      <c r="S7" s="57">
        <v>109865.47687661748</v>
      </c>
      <c r="T7" s="344">
        <v>113160.25537284644</v>
      </c>
      <c r="U7" s="344">
        <v>112299.07</v>
      </c>
      <c r="V7" s="344">
        <v>113329.41749916281</v>
      </c>
      <c r="W7" s="344">
        <v>115212.91554723673</v>
      </c>
      <c r="X7" s="344">
        <v>109802.2963541746</v>
      </c>
      <c r="Y7" s="344">
        <v>112602.92244407287</v>
      </c>
      <c r="Z7" s="344">
        <v>114355.38655828658</v>
      </c>
      <c r="AA7" s="344">
        <v>111245.9842059753</v>
      </c>
      <c r="AB7" s="344">
        <v>112829.01568873614</v>
      </c>
      <c r="AC7" s="344">
        <v>116108.47123142327</v>
      </c>
      <c r="AD7" s="344">
        <v>115143.9921176028</v>
      </c>
      <c r="AE7" s="344">
        <v>115595.46268670273</v>
      </c>
      <c r="AF7" s="344">
        <v>118135.00467107438</v>
      </c>
      <c r="AG7" s="344">
        <v>113930.705094549</v>
      </c>
      <c r="AH7" s="344">
        <v>114540.34471866369</v>
      </c>
      <c r="AI7" s="344">
        <v>114089.99943260758</v>
      </c>
      <c r="AJ7" s="344">
        <v>115825.56574773</v>
      </c>
      <c r="AK7" s="344">
        <v>130313.90252462466</v>
      </c>
      <c r="AL7" s="344">
        <v>137305.81017584525</v>
      </c>
      <c r="AM7" s="344">
        <v>136788.41614132797</v>
      </c>
      <c r="AN7" s="344">
        <v>133837.60052196626</v>
      </c>
      <c r="AO7" s="344">
        <v>129466.76878896021</v>
      </c>
      <c r="AP7" s="344">
        <v>119441.33138420773</v>
      </c>
      <c r="AQ7" s="344">
        <v>115642.34498563004</v>
      </c>
      <c r="AR7" s="344">
        <v>118279.19744829476</v>
      </c>
      <c r="AS7" s="344">
        <v>117326.03525495942</v>
      </c>
      <c r="AT7" s="344">
        <v>118119.56485592479</v>
      </c>
      <c r="AU7" s="344">
        <v>121557.90761377306</v>
      </c>
      <c r="AV7" s="344">
        <v>133323.17492512002</v>
      </c>
      <c r="AW7" s="344">
        <v>125329.1937140324</v>
      </c>
      <c r="AX7" s="344">
        <v>133598.582038102</v>
      </c>
      <c r="AY7" s="344">
        <v>121230.51590882399</v>
      </c>
      <c r="AZ7" s="344">
        <v>122695.62284888345</v>
      </c>
      <c r="BA7" s="344">
        <v>129367.34149694463</v>
      </c>
      <c r="BB7" s="344">
        <v>129488.02678955345</v>
      </c>
      <c r="BC7" s="344">
        <v>131357.38007816757</v>
      </c>
      <c r="BD7" s="344">
        <v>130442.80402016749</v>
      </c>
      <c r="BE7" s="344">
        <v>129873.57042685</v>
      </c>
      <c r="BF7" s="344">
        <v>130029.4765996856</v>
      </c>
      <c r="BG7" s="344">
        <v>122783.15014628955</v>
      </c>
      <c r="BH7" s="344">
        <v>123389.76027894464</v>
      </c>
      <c r="BI7" s="344">
        <v>133432.91115668157</v>
      </c>
      <c r="BJ7" s="344">
        <v>139832.20178050929</v>
      </c>
      <c r="BK7" s="344">
        <v>127644.38741188445</v>
      </c>
      <c r="BL7" s="344">
        <v>122817.705067092</v>
      </c>
      <c r="BM7" s="344">
        <v>123372.69463666377</v>
      </c>
      <c r="BN7" s="344">
        <v>123325.08918042318</v>
      </c>
      <c r="BO7" s="344">
        <v>125467.68066398971</v>
      </c>
      <c r="BP7" s="344">
        <v>120836.25938138466</v>
      </c>
      <c r="BQ7" s="344">
        <v>122712.44139250593</v>
      </c>
      <c r="BR7" s="344">
        <v>121298.6085529128</v>
      </c>
      <c r="BS7" s="344">
        <v>119858.74218114735</v>
      </c>
      <c r="BT7" s="344">
        <v>122060.54531385013</v>
      </c>
    </row>
    <row r="8" spans="1:72" ht="11.5" x14ac:dyDescent="0.25">
      <c r="B8" s="356"/>
      <c r="C8" s="361"/>
      <c r="D8" s="356"/>
      <c r="E8" s="356"/>
      <c r="F8" s="57"/>
      <c r="G8" s="57"/>
      <c r="H8" s="57"/>
      <c r="I8" s="57"/>
      <c r="J8" s="57"/>
      <c r="K8" s="57"/>
      <c r="L8" s="57"/>
      <c r="M8" s="57"/>
      <c r="N8" s="57"/>
      <c r="O8" s="57"/>
      <c r="P8" s="57"/>
      <c r="Q8" s="57"/>
      <c r="R8" s="57"/>
      <c r="S8" s="57"/>
    </row>
    <row r="9" spans="1:72" ht="11.5" x14ac:dyDescent="0.25">
      <c r="A9" s="356" t="s">
        <v>9</v>
      </c>
      <c r="B9" s="356"/>
      <c r="C9" s="356"/>
      <c r="D9" s="361"/>
      <c r="E9" s="356"/>
      <c r="F9" s="57">
        <v>101202.56519634055</v>
      </c>
      <c r="G9" s="57">
        <v>100557.33256434319</v>
      </c>
      <c r="H9" s="57">
        <v>104165.82880728363</v>
      </c>
      <c r="I9" s="57">
        <v>105023.07924410491</v>
      </c>
      <c r="J9" s="57">
        <v>103467.40983079486</v>
      </c>
      <c r="K9" s="57">
        <v>104870.43790252577</v>
      </c>
      <c r="L9" s="57">
        <v>102308.62729146511</v>
      </c>
      <c r="M9" s="57">
        <v>100271.61451789754</v>
      </c>
      <c r="N9" s="57">
        <v>98940.31679364189</v>
      </c>
      <c r="O9" s="57">
        <v>100919.18172935552</v>
      </c>
      <c r="P9" s="57">
        <v>101841.98629098471</v>
      </c>
      <c r="Q9" s="57">
        <v>102874.85501004649</v>
      </c>
      <c r="R9" s="57">
        <v>103739.26675627628</v>
      </c>
      <c r="S9" s="57">
        <v>107916.90321291372</v>
      </c>
      <c r="T9" s="344">
        <v>109694.82852584909</v>
      </c>
      <c r="U9" s="344">
        <v>109788.33</v>
      </c>
      <c r="V9" s="344">
        <v>109449.69974786238</v>
      </c>
      <c r="W9" s="344">
        <v>109633.46956712491</v>
      </c>
      <c r="X9" s="344">
        <v>104693.04289025351</v>
      </c>
      <c r="Y9" s="344">
        <v>107630.94239133973</v>
      </c>
      <c r="Z9" s="344">
        <v>107817.22289019066</v>
      </c>
      <c r="AA9" s="344">
        <v>107624.38690070172</v>
      </c>
      <c r="AB9" s="344">
        <v>108738.39696337351</v>
      </c>
      <c r="AC9" s="344">
        <v>109622.5839998251</v>
      </c>
      <c r="AD9" s="344">
        <v>111142.81912635092</v>
      </c>
      <c r="AE9" s="344">
        <v>112172.12524297224</v>
      </c>
      <c r="AF9" s="344">
        <v>111677.80517829294</v>
      </c>
      <c r="AG9" s="344">
        <v>111037.10478361856</v>
      </c>
      <c r="AH9" s="344">
        <v>111873.88638992487</v>
      </c>
      <c r="AI9" s="344">
        <v>110816.62514907694</v>
      </c>
      <c r="AJ9" s="344">
        <v>111669.77656832209</v>
      </c>
      <c r="AK9" s="344">
        <v>110167.92979593072</v>
      </c>
      <c r="AL9" s="344">
        <v>107566.46364500414</v>
      </c>
      <c r="AM9" s="344">
        <v>111016.68210860615</v>
      </c>
      <c r="AN9" s="344">
        <v>110954.55323367097</v>
      </c>
      <c r="AO9" s="344">
        <v>109680.92938128363</v>
      </c>
      <c r="AP9" s="344">
        <v>108687.84785553972</v>
      </c>
      <c r="AQ9" s="344">
        <v>112749.7578924062</v>
      </c>
      <c r="AR9" s="344">
        <v>114443.21895413654</v>
      </c>
      <c r="AS9" s="344">
        <v>114550.66454578334</v>
      </c>
      <c r="AT9" s="344">
        <v>115134.4174707904</v>
      </c>
      <c r="AU9" s="344">
        <v>112742.33033606198</v>
      </c>
      <c r="AV9" s="344">
        <v>115293.42252081014</v>
      </c>
      <c r="AW9" s="344">
        <v>116810.01992136962</v>
      </c>
      <c r="AX9" s="344">
        <v>114520.37953095011</v>
      </c>
      <c r="AY9" s="344">
        <v>117568.35227245008</v>
      </c>
      <c r="AZ9" s="344">
        <v>118030.57992364019</v>
      </c>
      <c r="BA9" s="344">
        <v>124389.33380642996</v>
      </c>
      <c r="BB9" s="344">
        <v>125887.27389687003</v>
      </c>
      <c r="BC9" s="344">
        <v>127460.30192882022</v>
      </c>
      <c r="BD9" s="344">
        <v>126711.17647548136</v>
      </c>
      <c r="BE9" s="344">
        <v>126427.39560673977</v>
      </c>
      <c r="BF9" s="344">
        <v>125157.33326023798</v>
      </c>
      <c r="BG9" s="344">
        <v>119272.71183362005</v>
      </c>
      <c r="BH9" s="344">
        <v>119933.85005365012</v>
      </c>
      <c r="BI9" s="344">
        <v>119116.8189266401</v>
      </c>
      <c r="BJ9" s="344">
        <v>120410.30310543957</v>
      </c>
      <c r="BK9" s="344">
        <v>120939.39747742022</v>
      </c>
      <c r="BL9" s="344">
        <v>119331.00720240973</v>
      </c>
      <c r="BM9" s="344">
        <v>119394.89209925976</v>
      </c>
      <c r="BN9" s="344">
        <v>119766.03582013956</v>
      </c>
      <c r="BO9" s="344">
        <v>121304.48967136024</v>
      </c>
      <c r="BP9" s="344">
        <v>117197.22049380999</v>
      </c>
      <c r="BQ9" s="344">
        <v>118626.39780830281</v>
      </c>
      <c r="BR9" s="344">
        <v>117730.70059012008</v>
      </c>
      <c r="BS9" s="344">
        <v>115266.30405280989</v>
      </c>
      <c r="BT9" s="344">
        <v>114122.44534512</v>
      </c>
    </row>
    <row r="10" spans="1:72" ht="11.5" x14ac:dyDescent="0.25">
      <c r="A10" s="356" t="s">
        <v>10</v>
      </c>
      <c r="F10" s="57">
        <v>97760.026542764448</v>
      </c>
      <c r="G10" s="57">
        <v>98074.678579040061</v>
      </c>
      <c r="H10" s="57">
        <v>101622.18332286275</v>
      </c>
      <c r="I10" s="57">
        <v>101961.29205431968</v>
      </c>
      <c r="J10" s="57">
        <v>100554.77596516637</v>
      </c>
      <c r="K10" s="57">
        <v>101577.17080481941</v>
      </c>
      <c r="L10" s="57">
        <v>99642.127148587679</v>
      </c>
      <c r="M10" s="57">
        <v>96898.410756911238</v>
      </c>
      <c r="N10" s="57">
        <v>94821.345305048468</v>
      </c>
      <c r="O10" s="57">
        <v>96772.107154927246</v>
      </c>
      <c r="P10" s="57">
        <v>95567.754551984719</v>
      </c>
      <c r="Q10" s="57">
        <v>96036.674908625777</v>
      </c>
      <c r="R10" s="57">
        <v>98395.105749056762</v>
      </c>
      <c r="S10" s="57">
        <v>101695.00675452287</v>
      </c>
      <c r="T10" s="344">
        <v>102741.97529807044</v>
      </c>
      <c r="U10" s="344">
        <v>103675.2</v>
      </c>
      <c r="V10" s="344">
        <v>104017.45881675357</v>
      </c>
      <c r="W10" s="344">
        <v>102145.27682360497</v>
      </c>
      <c r="X10" s="344">
        <v>98560.139911958351</v>
      </c>
      <c r="Y10" s="344">
        <v>101282.27683039164</v>
      </c>
      <c r="Z10" s="344">
        <v>101704.7335253333</v>
      </c>
      <c r="AA10" s="344">
        <v>102950.63675731633</v>
      </c>
      <c r="AB10" s="344">
        <v>103860.3269687923</v>
      </c>
      <c r="AC10" s="344">
        <v>103137.25479525936</v>
      </c>
      <c r="AD10" s="344">
        <v>100919.1598373078</v>
      </c>
      <c r="AE10" s="344">
        <v>101925.99047961163</v>
      </c>
      <c r="AF10" s="344">
        <v>101678.53306333607</v>
      </c>
      <c r="AG10" s="344">
        <v>103818.12117328677</v>
      </c>
      <c r="AH10" s="344">
        <v>104761.75818436609</v>
      </c>
      <c r="AI10" s="344">
        <v>104952.05521373374</v>
      </c>
      <c r="AJ10" s="344">
        <v>104528.62757095693</v>
      </c>
      <c r="AK10" s="344">
        <v>103773.55510587126</v>
      </c>
      <c r="AL10" s="344">
        <v>102894.10793390752</v>
      </c>
      <c r="AM10" s="344">
        <v>104717.04114814835</v>
      </c>
      <c r="AN10" s="344">
        <v>105756.60512051558</v>
      </c>
      <c r="AO10" s="344">
        <v>105535.56873724645</v>
      </c>
      <c r="AP10" s="344">
        <v>106041.10743311676</v>
      </c>
      <c r="AQ10" s="344">
        <v>108828.6927668885</v>
      </c>
      <c r="AR10" s="344">
        <v>110918.32582990704</v>
      </c>
      <c r="AS10" s="344">
        <v>110761.57609593426</v>
      </c>
      <c r="AT10" s="344">
        <v>111130.55553243234</v>
      </c>
      <c r="AU10" s="344">
        <v>108820.42556710799</v>
      </c>
      <c r="AV10" s="344">
        <v>112023.02349036014</v>
      </c>
      <c r="AW10" s="344">
        <v>111541.31439159962</v>
      </c>
      <c r="AX10" s="344">
        <v>112696.33430939012</v>
      </c>
      <c r="AY10" s="344">
        <v>114335.17392405008</v>
      </c>
      <c r="AZ10" s="344">
        <v>115738.2017769902</v>
      </c>
      <c r="BA10" s="344">
        <v>114403.36790224997</v>
      </c>
      <c r="BB10" s="344">
        <v>113270.14719137002</v>
      </c>
      <c r="BC10" s="344">
        <v>113328.99437401023</v>
      </c>
      <c r="BD10" s="344">
        <v>114875.55570121136</v>
      </c>
      <c r="BE10" s="344">
        <v>118008.29787982977</v>
      </c>
      <c r="BF10" s="344">
        <v>117588.26428516798</v>
      </c>
      <c r="BG10" s="344">
        <v>112630.21726602004</v>
      </c>
      <c r="BH10" s="344">
        <v>112259.64807667013</v>
      </c>
      <c r="BI10" s="344">
        <v>113710.5502387801</v>
      </c>
      <c r="BJ10" s="344">
        <v>115426.09954980957</v>
      </c>
      <c r="BK10" s="344">
        <v>115162.01424020022</v>
      </c>
      <c r="BL10" s="344">
        <v>114268.70850924973</v>
      </c>
      <c r="BM10" s="344">
        <v>113014.15570506976</v>
      </c>
      <c r="BN10" s="344">
        <v>114803.68950907956</v>
      </c>
      <c r="BO10" s="344">
        <v>115880.94634772024</v>
      </c>
      <c r="BP10" s="344">
        <v>113902.42555895999</v>
      </c>
      <c r="BQ10" s="344">
        <v>115647.7601556728</v>
      </c>
      <c r="BR10" s="344">
        <v>114464.80358249007</v>
      </c>
      <c r="BS10" s="344">
        <v>111290.54341495989</v>
      </c>
      <c r="BT10" s="344">
        <v>108764.26819818</v>
      </c>
    </row>
    <row r="11" spans="1:72" ht="11.5" x14ac:dyDescent="0.25">
      <c r="A11" s="362" t="s">
        <v>11</v>
      </c>
      <c r="B11" s="363" t="s">
        <v>12</v>
      </c>
      <c r="C11" s="356"/>
      <c r="D11" s="356"/>
      <c r="E11" s="356"/>
      <c r="F11" s="57">
        <v>95474.459928461103</v>
      </c>
      <c r="G11" s="57">
        <v>95674.351938705979</v>
      </c>
      <c r="H11" s="57">
        <v>99381.032939346289</v>
      </c>
      <c r="I11" s="57">
        <v>99562.402178440025</v>
      </c>
      <c r="J11" s="57">
        <v>98734.359840972611</v>
      </c>
      <c r="K11" s="57">
        <v>99527.606145027705</v>
      </c>
      <c r="L11" s="57">
        <v>98178.332497259893</v>
      </c>
      <c r="M11" s="57">
        <v>95399.248008552953</v>
      </c>
      <c r="N11" s="57">
        <v>92920.094405257129</v>
      </c>
      <c r="O11" s="57">
        <v>95029.644021175176</v>
      </c>
      <c r="P11" s="57">
        <v>93841.125464984725</v>
      </c>
      <c r="Q11" s="57">
        <v>94394.348843547283</v>
      </c>
      <c r="R11" s="57">
        <v>97196.904436200304</v>
      </c>
      <c r="S11" s="57">
        <v>100100.55577676273</v>
      </c>
      <c r="T11" s="344">
        <v>100558.52811602261</v>
      </c>
      <c r="U11" s="344">
        <v>101470.37</v>
      </c>
      <c r="V11" s="344">
        <v>101823.04138640397</v>
      </c>
      <c r="W11" s="344">
        <v>99854.75830100794</v>
      </c>
      <c r="X11" s="344">
        <v>96519.612224693788</v>
      </c>
      <c r="Y11" s="344">
        <v>99179.145541739577</v>
      </c>
      <c r="Z11" s="344">
        <v>99677.852936629337</v>
      </c>
      <c r="AA11" s="344">
        <v>100634.78648400023</v>
      </c>
      <c r="AB11" s="344">
        <v>101474.59943353283</v>
      </c>
      <c r="AC11" s="344">
        <v>100763.57342848838</v>
      </c>
      <c r="AD11" s="344">
        <v>98478.103458513826</v>
      </c>
      <c r="AE11" s="344">
        <v>99327.021282936606</v>
      </c>
      <c r="AF11" s="344">
        <v>99004.537642712312</v>
      </c>
      <c r="AG11" s="344">
        <v>101246.27433633801</v>
      </c>
      <c r="AH11" s="344">
        <v>102156.81149725549</v>
      </c>
      <c r="AI11" s="344">
        <v>101904.10961628176</v>
      </c>
      <c r="AJ11" s="344">
        <v>101016.1195542115</v>
      </c>
      <c r="AK11" s="344">
        <v>100215.54167355281</v>
      </c>
      <c r="AL11" s="344">
        <v>98972.90099965343</v>
      </c>
      <c r="AM11" s="344">
        <v>100816.88818160594</v>
      </c>
      <c r="AN11" s="344">
        <v>101823.79690252301</v>
      </c>
      <c r="AO11" s="344">
        <v>101672.61607907312</v>
      </c>
      <c r="AP11" s="344">
        <v>102404.35531658414</v>
      </c>
      <c r="AQ11" s="344">
        <v>105121.49411461935</v>
      </c>
      <c r="AR11" s="344">
        <v>107209.04979995851</v>
      </c>
      <c r="AS11" s="344">
        <v>107007.9041055378</v>
      </c>
      <c r="AT11" s="344">
        <v>107247.98969216562</v>
      </c>
      <c r="AU11" s="344">
        <v>105032.77036023841</v>
      </c>
      <c r="AV11" s="344">
        <v>107859.41450557014</v>
      </c>
      <c r="AW11" s="344">
        <v>107530.51004344963</v>
      </c>
      <c r="AX11" s="344">
        <v>108559.25698031012</v>
      </c>
      <c r="AY11" s="344">
        <v>110136.09909056008</v>
      </c>
      <c r="AZ11" s="344">
        <v>111418.33660248021</v>
      </c>
      <c r="BA11" s="344">
        <v>109621.37761040997</v>
      </c>
      <c r="BB11" s="344">
        <v>107922.39008502003</v>
      </c>
      <c r="BC11" s="344">
        <v>108079.33391608023</v>
      </c>
      <c r="BD11" s="344">
        <v>109433.75796746135</v>
      </c>
      <c r="BE11" s="344">
        <v>112699.61561267977</v>
      </c>
      <c r="BF11" s="344">
        <v>112366.63746882026</v>
      </c>
      <c r="BG11" s="344">
        <v>107963.25315661005</v>
      </c>
      <c r="BH11" s="344">
        <v>107691.95661563013</v>
      </c>
      <c r="BI11" s="344">
        <v>109394.42933497009</v>
      </c>
      <c r="BJ11" s="344">
        <v>111384.89266266958</v>
      </c>
      <c r="BK11" s="344">
        <v>111013.10450590022</v>
      </c>
      <c r="BL11" s="344">
        <v>110002.82775512974</v>
      </c>
      <c r="BM11" s="344">
        <v>108841.20895647976</v>
      </c>
      <c r="BN11" s="344">
        <v>110374.53542967956</v>
      </c>
      <c r="BO11" s="344">
        <v>111572.98821302023</v>
      </c>
      <c r="BP11" s="344">
        <v>109786.54579264</v>
      </c>
      <c r="BQ11" s="344">
        <v>111185.5304102128</v>
      </c>
      <c r="BR11" s="344">
        <v>109781.53924756008</v>
      </c>
      <c r="BS11" s="344">
        <v>106805.98375446988</v>
      </c>
      <c r="BT11" s="344">
        <v>103882.88096592001</v>
      </c>
    </row>
    <row r="12" spans="1:72" ht="11.5" x14ac:dyDescent="0.25">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343">
        <v>0</v>
      </c>
      <c r="U12" s="343">
        <v>0</v>
      </c>
      <c r="V12" s="343">
        <v>0</v>
      </c>
      <c r="W12" s="343">
        <v>0</v>
      </c>
      <c r="X12" s="343">
        <v>0</v>
      </c>
      <c r="Y12" s="343">
        <v>0</v>
      </c>
      <c r="Z12" s="343">
        <v>0</v>
      </c>
      <c r="AA12" s="343">
        <v>0</v>
      </c>
      <c r="AB12" s="343">
        <v>0</v>
      </c>
      <c r="AC12" s="343">
        <v>0</v>
      </c>
      <c r="AD12" s="343">
        <v>0</v>
      </c>
      <c r="AE12" s="343">
        <v>0</v>
      </c>
      <c r="AF12" s="343">
        <v>0</v>
      </c>
      <c r="AG12" s="343">
        <v>0</v>
      </c>
      <c r="AH12" s="343">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c r="BD12" s="343">
        <v>0</v>
      </c>
      <c r="BE12" s="343">
        <v>0</v>
      </c>
      <c r="BF12" s="343">
        <v>0</v>
      </c>
      <c r="BG12" s="343">
        <v>0</v>
      </c>
      <c r="BH12" s="343">
        <v>0</v>
      </c>
      <c r="BI12" s="343">
        <v>0</v>
      </c>
      <c r="BJ12" s="343">
        <v>0</v>
      </c>
      <c r="BK12" s="343">
        <v>0</v>
      </c>
      <c r="BL12" s="343">
        <v>0</v>
      </c>
      <c r="BM12" s="343">
        <v>0</v>
      </c>
      <c r="BN12" s="343">
        <v>0</v>
      </c>
      <c r="BO12" s="343">
        <v>0</v>
      </c>
      <c r="BP12" s="343">
        <v>0</v>
      </c>
      <c r="BQ12" s="343">
        <v>0</v>
      </c>
      <c r="BR12" s="343">
        <v>0</v>
      </c>
      <c r="BS12" s="343">
        <v>0</v>
      </c>
      <c r="BT12" s="343">
        <v>0</v>
      </c>
    </row>
    <row r="13" spans="1:72" ht="11.5" x14ac:dyDescent="0.25">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343">
        <v>0</v>
      </c>
      <c r="U13" s="343">
        <v>0</v>
      </c>
      <c r="V13" s="343">
        <v>0</v>
      </c>
      <c r="W13" s="343">
        <v>0</v>
      </c>
      <c r="X13" s="343">
        <v>0</v>
      </c>
      <c r="Y13" s="343">
        <v>0</v>
      </c>
      <c r="Z13" s="343">
        <v>0</v>
      </c>
      <c r="AA13" s="343">
        <v>0</v>
      </c>
      <c r="AB13" s="343">
        <v>0</v>
      </c>
      <c r="AC13" s="343">
        <v>0</v>
      </c>
      <c r="AD13" s="343">
        <v>0</v>
      </c>
      <c r="AE13" s="343">
        <v>0</v>
      </c>
      <c r="AF13" s="343">
        <v>0</v>
      </c>
      <c r="AG13" s="343">
        <v>0</v>
      </c>
      <c r="AH13" s="343">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c r="BD13" s="343">
        <v>0</v>
      </c>
      <c r="BE13" s="343">
        <v>0</v>
      </c>
      <c r="BF13" s="343">
        <v>0</v>
      </c>
      <c r="BG13" s="343">
        <v>0</v>
      </c>
      <c r="BH13" s="343">
        <v>0</v>
      </c>
      <c r="BI13" s="343">
        <v>0</v>
      </c>
      <c r="BJ13" s="343">
        <v>0</v>
      </c>
      <c r="BK13" s="343">
        <v>0</v>
      </c>
      <c r="BL13" s="343">
        <v>0</v>
      </c>
      <c r="BM13" s="343">
        <v>0</v>
      </c>
      <c r="BN13" s="343">
        <v>0</v>
      </c>
      <c r="BO13" s="343">
        <v>0</v>
      </c>
      <c r="BP13" s="343">
        <v>0</v>
      </c>
      <c r="BQ13" s="343">
        <v>0</v>
      </c>
      <c r="BR13" s="343">
        <v>0</v>
      </c>
      <c r="BS13" s="343">
        <v>0</v>
      </c>
      <c r="BT13" s="343">
        <v>0</v>
      </c>
    </row>
    <row r="14" spans="1:72" ht="11.5" x14ac:dyDescent="0.25">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343">
        <v>0</v>
      </c>
      <c r="U14" s="343">
        <v>0</v>
      </c>
      <c r="V14" s="343">
        <v>0</v>
      </c>
      <c r="W14" s="343">
        <v>0</v>
      </c>
      <c r="X14" s="343">
        <v>0</v>
      </c>
      <c r="Y14" s="343">
        <v>0</v>
      </c>
      <c r="Z14" s="343">
        <v>0</v>
      </c>
      <c r="AA14" s="343">
        <v>0</v>
      </c>
      <c r="AB14" s="343">
        <v>0</v>
      </c>
      <c r="AC14" s="343">
        <v>0</v>
      </c>
      <c r="AD14" s="343">
        <v>0</v>
      </c>
      <c r="AE14" s="343">
        <v>0</v>
      </c>
      <c r="AF14" s="343">
        <v>0</v>
      </c>
      <c r="AG14" s="343">
        <v>0</v>
      </c>
      <c r="AH14" s="343">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c r="BD14" s="343">
        <v>0</v>
      </c>
      <c r="BE14" s="343">
        <v>0</v>
      </c>
      <c r="BF14" s="343">
        <v>0</v>
      </c>
      <c r="BG14" s="343">
        <v>0</v>
      </c>
      <c r="BH14" s="343">
        <v>0</v>
      </c>
      <c r="BI14" s="343">
        <v>0</v>
      </c>
      <c r="BJ14" s="343">
        <v>0</v>
      </c>
      <c r="BK14" s="343">
        <v>0</v>
      </c>
      <c r="BL14" s="343">
        <v>0</v>
      </c>
      <c r="BM14" s="343">
        <v>0</v>
      </c>
      <c r="BN14" s="343">
        <v>0</v>
      </c>
      <c r="BO14" s="343">
        <v>0</v>
      </c>
      <c r="BP14" s="343">
        <v>0</v>
      </c>
      <c r="BQ14" s="343">
        <v>0</v>
      </c>
      <c r="BR14" s="343">
        <v>0</v>
      </c>
      <c r="BS14" s="343">
        <v>0</v>
      </c>
      <c r="BT14" s="343">
        <v>0</v>
      </c>
    </row>
    <row r="15" spans="1:72" ht="11.5" x14ac:dyDescent="0.25">
      <c r="A15" s="362" t="s">
        <v>17</v>
      </c>
      <c r="B15" s="356" t="s">
        <v>18</v>
      </c>
      <c r="C15" s="356"/>
      <c r="D15" s="361"/>
      <c r="E15" s="356"/>
      <c r="F15" s="57">
        <v>2285.5666143033409</v>
      </c>
      <c r="G15" s="57">
        <v>2400.3266403340804</v>
      </c>
      <c r="H15" s="57">
        <v>2241.1503835164563</v>
      </c>
      <c r="I15" s="57">
        <v>2398.8898758796558</v>
      </c>
      <c r="J15" s="57">
        <v>1820.4161241937513</v>
      </c>
      <c r="K15" s="57">
        <v>2049.5646597917089</v>
      </c>
      <c r="L15" s="57">
        <v>1463.7946513277923</v>
      </c>
      <c r="M15" s="57">
        <v>1499.1627483582799</v>
      </c>
      <c r="N15" s="57">
        <v>1901.2508997913424</v>
      </c>
      <c r="O15" s="57">
        <v>1742.463133752075</v>
      </c>
      <c r="P15" s="57">
        <v>1726.629087</v>
      </c>
      <c r="Q15" s="57">
        <v>1642.3260650785001</v>
      </c>
      <c r="R15" s="57">
        <v>1198.2013128564529</v>
      </c>
      <c r="S15" s="57">
        <v>1594.4509777601331</v>
      </c>
      <c r="T15" s="344">
        <v>2183.4471820478202</v>
      </c>
      <c r="U15" s="344">
        <v>2204.83</v>
      </c>
      <c r="V15" s="344">
        <v>2194.4174303495979</v>
      </c>
      <c r="W15" s="344">
        <v>2290.5185225970367</v>
      </c>
      <c r="X15" s="344">
        <v>2040.5276872645638</v>
      </c>
      <c r="Y15" s="344">
        <v>2103.131288652055</v>
      </c>
      <c r="Z15" s="344">
        <v>2026.880588703963</v>
      </c>
      <c r="AA15" s="344">
        <v>2315.8502733160931</v>
      </c>
      <c r="AB15" s="344">
        <v>2385.7275352594661</v>
      </c>
      <c r="AC15" s="344">
        <v>2373.6813667709762</v>
      </c>
      <c r="AD15" s="344">
        <v>2441.056378793975</v>
      </c>
      <c r="AE15" s="344">
        <v>2598.9691966750302</v>
      </c>
      <c r="AF15" s="344">
        <v>2673.9954206237549</v>
      </c>
      <c r="AG15" s="344">
        <v>2571.8468369487482</v>
      </c>
      <c r="AH15" s="344">
        <v>2604.9466871106029</v>
      </c>
      <c r="AI15" s="344">
        <v>3047.9455974519869</v>
      </c>
      <c r="AJ15" s="344">
        <v>3512.5080167454271</v>
      </c>
      <c r="AK15" s="344">
        <v>3558.0134323184452</v>
      </c>
      <c r="AL15" s="344">
        <v>3921.2069342540899</v>
      </c>
      <c r="AM15" s="344">
        <v>3900.1529665424091</v>
      </c>
      <c r="AN15" s="344">
        <v>3932.8082179925659</v>
      </c>
      <c r="AO15" s="344">
        <v>3862.9526581733198</v>
      </c>
      <c r="AP15" s="344">
        <v>3636.7521165326161</v>
      </c>
      <c r="AQ15" s="344">
        <v>3707.1986522691554</v>
      </c>
      <c r="AR15" s="344">
        <v>3709.2760299485367</v>
      </c>
      <c r="AS15" s="344">
        <v>3753.6719903964581</v>
      </c>
      <c r="AT15" s="344">
        <v>3882.5658402667223</v>
      </c>
      <c r="AU15" s="344">
        <v>3787.655206869576</v>
      </c>
      <c r="AV15" s="344">
        <v>4163.6089847900002</v>
      </c>
      <c r="AW15" s="344">
        <v>4010.8043481499981</v>
      </c>
      <c r="AX15" s="344">
        <v>4137.0773290799989</v>
      </c>
      <c r="AY15" s="344">
        <v>4199.074833489999</v>
      </c>
      <c r="AZ15" s="344">
        <v>4319.8651745099996</v>
      </c>
      <c r="BA15" s="344">
        <v>4781.9902918399994</v>
      </c>
      <c r="BB15" s="344">
        <v>5347.75710635</v>
      </c>
      <c r="BC15" s="344">
        <v>5249.6604579299974</v>
      </c>
      <c r="BD15" s="344">
        <v>5441.7977337500015</v>
      </c>
      <c r="BE15" s="344">
        <v>5308.6822671499967</v>
      </c>
      <c r="BF15" s="344">
        <v>5221.6268163477243</v>
      </c>
      <c r="BG15" s="344">
        <v>4666.9641094099979</v>
      </c>
      <c r="BH15" s="344">
        <v>4567.6914610400008</v>
      </c>
      <c r="BI15" s="344">
        <v>4316.1209038100014</v>
      </c>
      <c r="BJ15" s="344">
        <v>4041.2068871400006</v>
      </c>
      <c r="BK15" s="344">
        <v>4148.9097342999994</v>
      </c>
      <c r="BL15" s="344">
        <v>4265.8807541199985</v>
      </c>
      <c r="BM15" s="344">
        <v>4172.9467485900013</v>
      </c>
      <c r="BN15" s="344">
        <v>4429.1540794000011</v>
      </c>
      <c r="BO15" s="344">
        <v>4307.9581346999994</v>
      </c>
      <c r="BP15" s="344">
        <v>4115.8797663199994</v>
      </c>
      <c r="BQ15" s="344">
        <v>4462.2297454599993</v>
      </c>
      <c r="BR15" s="344">
        <v>4683.264334929996</v>
      </c>
      <c r="BS15" s="344">
        <v>4484.5596604900011</v>
      </c>
      <c r="BT15" s="344">
        <v>4881.3872322599982</v>
      </c>
    </row>
    <row r="16" spans="1:72" ht="11.5" x14ac:dyDescent="0.25">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343">
        <v>0</v>
      </c>
      <c r="U16" s="343">
        <v>0</v>
      </c>
      <c r="V16" s="343">
        <v>0</v>
      </c>
      <c r="W16" s="343">
        <v>0</v>
      </c>
      <c r="X16" s="343">
        <v>0</v>
      </c>
      <c r="Y16" s="343">
        <v>0</v>
      </c>
      <c r="Z16" s="343">
        <v>0</v>
      </c>
      <c r="AA16" s="343">
        <v>0</v>
      </c>
      <c r="AB16" s="343">
        <v>0</v>
      </c>
      <c r="AC16" s="343">
        <v>0</v>
      </c>
      <c r="AD16" s="343">
        <v>0</v>
      </c>
      <c r="AE16" s="343">
        <v>0</v>
      </c>
      <c r="AF16" s="343">
        <v>0</v>
      </c>
      <c r="AG16" s="343">
        <v>0</v>
      </c>
      <c r="AH16" s="343">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c r="BD16" s="343">
        <v>0</v>
      </c>
      <c r="BE16" s="343">
        <v>0</v>
      </c>
      <c r="BF16" s="343">
        <v>0</v>
      </c>
      <c r="BG16" s="343">
        <v>0</v>
      </c>
      <c r="BH16" s="343">
        <v>0</v>
      </c>
      <c r="BI16" s="343">
        <v>0</v>
      </c>
      <c r="BJ16" s="343">
        <v>0</v>
      </c>
      <c r="BK16" s="343">
        <v>0</v>
      </c>
      <c r="BL16" s="343">
        <v>0</v>
      </c>
      <c r="BM16" s="343">
        <v>0</v>
      </c>
      <c r="BN16" s="343">
        <v>0</v>
      </c>
      <c r="BO16" s="343">
        <v>0</v>
      </c>
      <c r="BP16" s="343">
        <v>0</v>
      </c>
      <c r="BQ16" s="343">
        <v>0</v>
      </c>
      <c r="BR16" s="343">
        <v>0</v>
      </c>
      <c r="BS16" s="343">
        <v>0</v>
      </c>
      <c r="BT16" s="343">
        <v>0</v>
      </c>
    </row>
    <row r="17" spans="1:72" ht="11.5" x14ac:dyDescent="0.25">
      <c r="B17" s="356"/>
      <c r="C17" s="361" t="s">
        <v>16</v>
      </c>
      <c r="D17" s="361"/>
      <c r="E17" s="356"/>
      <c r="F17" s="57">
        <v>2285.5666143033409</v>
      </c>
      <c r="G17" s="57">
        <v>2400.3266403340804</v>
      </c>
      <c r="H17" s="57">
        <v>2241.1503835164563</v>
      </c>
      <c r="I17" s="57">
        <v>2398.8898758796558</v>
      </c>
      <c r="J17" s="57">
        <v>1820.4161241937513</v>
      </c>
      <c r="K17" s="57">
        <v>2049.5646597917089</v>
      </c>
      <c r="L17" s="57">
        <v>1463.7946513277923</v>
      </c>
      <c r="M17" s="57">
        <v>1499.1627483582799</v>
      </c>
      <c r="N17" s="57">
        <v>1901.2508997913424</v>
      </c>
      <c r="O17" s="57">
        <v>1742.463133752075</v>
      </c>
      <c r="P17" s="57">
        <v>1726.629087</v>
      </c>
      <c r="Q17" s="57">
        <v>1642.3260650785001</v>
      </c>
      <c r="R17" s="57">
        <v>1198.2013128564529</v>
      </c>
      <c r="S17" s="57">
        <v>1594.4509777601331</v>
      </c>
      <c r="T17" s="344">
        <v>2183.4471820478202</v>
      </c>
      <c r="U17" s="344">
        <v>2204.83</v>
      </c>
      <c r="V17" s="344">
        <v>2194.4174303495979</v>
      </c>
      <c r="W17" s="344">
        <v>2290.5185225970367</v>
      </c>
      <c r="X17" s="344">
        <v>2040.5276872645638</v>
      </c>
      <c r="Y17" s="344">
        <v>2103.131288652055</v>
      </c>
      <c r="Z17" s="344">
        <v>2026.880588703963</v>
      </c>
      <c r="AA17" s="344">
        <v>2315.8502733160931</v>
      </c>
      <c r="AB17" s="344">
        <v>2385.7275352594661</v>
      </c>
      <c r="AC17" s="344">
        <v>2373.6813667709762</v>
      </c>
      <c r="AD17" s="344">
        <v>2441.056378793975</v>
      </c>
      <c r="AE17" s="344">
        <v>2598.9691966750302</v>
      </c>
      <c r="AF17" s="344">
        <v>2673.9954206237549</v>
      </c>
      <c r="AG17" s="344">
        <v>2571.8468369487482</v>
      </c>
      <c r="AH17" s="344">
        <v>2604.9466871106029</v>
      </c>
      <c r="AI17" s="344">
        <v>3047.9455974519869</v>
      </c>
      <c r="AJ17" s="344">
        <v>3512.5080167454271</v>
      </c>
      <c r="AK17" s="344">
        <v>3558.0134323184452</v>
      </c>
      <c r="AL17" s="344">
        <v>3921.2069342540899</v>
      </c>
      <c r="AM17" s="344">
        <v>3900.1529665424091</v>
      </c>
      <c r="AN17" s="344">
        <v>3932.8082179925659</v>
      </c>
      <c r="AO17" s="344">
        <v>3862.9526581733198</v>
      </c>
      <c r="AP17" s="344">
        <v>3636.7521165326161</v>
      </c>
      <c r="AQ17" s="344">
        <v>3707.1986522691554</v>
      </c>
      <c r="AR17" s="344">
        <v>3709.2760299485367</v>
      </c>
      <c r="AS17" s="344">
        <v>3753.6719903964581</v>
      </c>
      <c r="AT17" s="344">
        <v>3882.5658402667223</v>
      </c>
      <c r="AU17" s="344">
        <v>3787.655206869576</v>
      </c>
      <c r="AV17" s="344">
        <v>4163.6089847900002</v>
      </c>
      <c r="AW17" s="344">
        <v>4010.8043481499981</v>
      </c>
      <c r="AX17" s="344">
        <v>4137.0773290799989</v>
      </c>
      <c r="AY17" s="344">
        <v>4199.074833489999</v>
      </c>
      <c r="AZ17" s="344">
        <v>4319.8651745099996</v>
      </c>
      <c r="BA17" s="344">
        <v>4781.9902918399994</v>
      </c>
      <c r="BB17" s="344">
        <v>5347.75710635</v>
      </c>
      <c r="BC17" s="344">
        <v>5249.6604579299974</v>
      </c>
      <c r="BD17" s="344">
        <v>5441.7977337500015</v>
      </c>
      <c r="BE17" s="344">
        <v>5308.6822671499967</v>
      </c>
      <c r="BF17" s="344">
        <v>5221.6268163477243</v>
      </c>
      <c r="BG17" s="344">
        <v>4666.9641094099979</v>
      </c>
      <c r="BH17" s="344">
        <v>4567.6914610400008</v>
      </c>
      <c r="BI17" s="344">
        <v>4316.1209038100014</v>
      </c>
      <c r="BJ17" s="344">
        <v>4041.2068871400006</v>
      </c>
      <c r="BK17" s="344">
        <v>4148.9097342999994</v>
      </c>
      <c r="BL17" s="344">
        <v>4265.8807541199985</v>
      </c>
      <c r="BM17" s="344">
        <v>4172.9467485900013</v>
      </c>
      <c r="BN17" s="344">
        <v>4429.1540794000011</v>
      </c>
      <c r="BO17" s="344">
        <v>4307.9581346999994</v>
      </c>
      <c r="BP17" s="344">
        <v>4115.8797663199994</v>
      </c>
      <c r="BQ17" s="344">
        <v>4462.2297454599993</v>
      </c>
      <c r="BR17" s="344">
        <v>4683.264334929996</v>
      </c>
      <c r="BS17" s="344">
        <v>4484.5596604900011</v>
      </c>
      <c r="BT17" s="344">
        <v>4881.3872322599982</v>
      </c>
    </row>
    <row r="18" spans="1:72" ht="11.5" x14ac:dyDescent="0.25">
      <c r="B18" s="356"/>
      <c r="D18" s="361"/>
      <c r="E18" s="356"/>
      <c r="F18" s="57"/>
      <c r="G18" s="57"/>
      <c r="H18" s="57"/>
      <c r="I18" s="57"/>
      <c r="J18" s="57"/>
      <c r="K18" s="57"/>
      <c r="L18" s="57"/>
      <c r="M18" s="57"/>
      <c r="N18" s="57"/>
      <c r="O18" s="57"/>
      <c r="P18" s="57"/>
      <c r="Q18" s="57"/>
      <c r="R18" s="57"/>
      <c r="S18" s="57"/>
    </row>
    <row r="19" spans="1:72" ht="11.5" x14ac:dyDescent="0.25">
      <c r="A19" s="356" t="s">
        <v>19</v>
      </c>
      <c r="F19" s="57">
        <v>3442.5386535761108</v>
      </c>
      <c r="G19" s="57">
        <v>2482.6539853031281</v>
      </c>
      <c r="H19" s="57">
        <v>2543.6454844208852</v>
      </c>
      <c r="I19" s="57">
        <v>3061.7871897852242</v>
      </c>
      <c r="J19" s="57">
        <v>2912.6338656284897</v>
      </c>
      <c r="K19" s="57">
        <v>3293.2670977063549</v>
      </c>
      <c r="L19" s="57">
        <v>2666.5001428774303</v>
      </c>
      <c r="M19" s="57">
        <v>3373.2037609862973</v>
      </c>
      <c r="N19" s="57">
        <v>4118.97148859342</v>
      </c>
      <c r="O19" s="57">
        <v>4147.0745744282749</v>
      </c>
      <c r="P19" s="57">
        <v>6274.2317390000007</v>
      </c>
      <c r="Q19" s="57">
        <v>6838.1801014207094</v>
      </c>
      <c r="R19" s="57">
        <v>5344.1610072195199</v>
      </c>
      <c r="S19" s="57">
        <v>6221.8964583908582</v>
      </c>
      <c r="T19" s="344">
        <v>6952.8532277786562</v>
      </c>
      <c r="U19" s="344">
        <v>6113.13</v>
      </c>
      <c r="V19" s="344">
        <v>5432.2409311088186</v>
      </c>
      <c r="W19" s="344">
        <v>7488.1927435199359</v>
      </c>
      <c r="X19" s="344">
        <v>6132.9029782951593</v>
      </c>
      <c r="Y19" s="344">
        <v>6348.6655609480995</v>
      </c>
      <c r="Z19" s="344">
        <v>6112.4893648573616</v>
      </c>
      <c r="AA19" s="344">
        <v>4673.7501433853959</v>
      </c>
      <c r="AB19" s="344">
        <v>4878.0699945812057</v>
      </c>
      <c r="AC19" s="344">
        <v>6485.3292045657481</v>
      </c>
      <c r="AD19" s="344">
        <v>10223.659289043126</v>
      </c>
      <c r="AE19" s="344">
        <v>10246.134763360609</v>
      </c>
      <c r="AF19" s="344">
        <v>9999.2721149568624</v>
      </c>
      <c r="AG19" s="344">
        <v>7218.9836103317912</v>
      </c>
      <c r="AH19" s="344">
        <v>7112.1282055587735</v>
      </c>
      <c r="AI19" s="344">
        <v>5864.5699353431937</v>
      </c>
      <c r="AJ19" s="344">
        <v>7141.1489973651614</v>
      </c>
      <c r="AK19" s="344">
        <v>6394.3746900594615</v>
      </c>
      <c r="AL19" s="344">
        <v>4672.355711096614</v>
      </c>
      <c r="AM19" s="344">
        <v>6299.6409604578057</v>
      </c>
      <c r="AN19" s="344">
        <v>5197.9481131553903</v>
      </c>
      <c r="AO19" s="344">
        <v>4145.3606440371832</v>
      </c>
      <c r="AP19" s="344">
        <v>2646.7404224229604</v>
      </c>
      <c r="AQ19" s="344">
        <v>3921.065125517699</v>
      </c>
      <c r="AR19" s="344">
        <v>3524.8931242294957</v>
      </c>
      <c r="AS19" s="344">
        <v>3789.0884498490759</v>
      </c>
      <c r="AT19" s="344">
        <v>4003.8619383580649</v>
      </c>
      <c r="AU19" s="344">
        <v>3921.9047689539802</v>
      </c>
      <c r="AV19" s="344">
        <v>3270.3990304499998</v>
      </c>
      <c r="AW19" s="344">
        <v>5268.7055297699999</v>
      </c>
      <c r="AX19" s="344">
        <v>1824.0452215599996</v>
      </c>
      <c r="AY19" s="344">
        <v>3233.1783483999993</v>
      </c>
      <c r="AZ19" s="344">
        <v>2292.3781466499995</v>
      </c>
      <c r="BA19" s="344">
        <v>9985.9659041799969</v>
      </c>
      <c r="BB19" s="344">
        <v>12617.126705500001</v>
      </c>
      <c r="BC19" s="344">
        <v>14131.307554809991</v>
      </c>
      <c r="BD19" s="344">
        <v>11835.620774270006</v>
      </c>
      <c r="BE19" s="344">
        <v>8419.0977269099967</v>
      </c>
      <c r="BF19" s="344">
        <v>7569.0689750699985</v>
      </c>
      <c r="BG19" s="344">
        <v>6642.4945675999998</v>
      </c>
      <c r="BH19" s="344">
        <v>7674.2019769799999</v>
      </c>
      <c r="BI19" s="344">
        <v>5406.2686878600016</v>
      </c>
      <c r="BJ19" s="344">
        <v>4984.2035556300007</v>
      </c>
      <c r="BK19" s="344">
        <v>5777.3832372200031</v>
      </c>
      <c r="BL19" s="344">
        <v>5062.2986931600008</v>
      </c>
      <c r="BM19" s="344">
        <v>6380.7363941900003</v>
      </c>
      <c r="BN19" s="344">
        <v>4962.3463110600005</v>
      </c>
      <c r="BO19" s="344">
        <v>5423.5433236399995</v>
      </c>
      <c r="BP19" s="344">
        <v>3294.7949348499992</v>
      </c>
      <c r="BQ19" s="344">
        <v>2978.637652630001</v>
      </c>
      <c r="BR19" s="344">
        <v>3265.8970076300002</v>
      </c>
      <c r="BS19" s="344">
        <v>3975.76063785</v>
      </c>
      <c r="BT19" s="344">
        <v>5358.177146940001</v>
      </c>
    </row>
    <row r="20" spans="1:72" ht="11.5" x14ac:dyDescent="0.25">
      <c r="A20" s="362" t="s">
        <v>11</v>
      </c>
      <c r="B20" s="363" t="s">
        <v>12</v>
      </c>
      <c r="C20" s="356"/>
      <c r="D20" s="361"/>
      <c r="E20" s="356"/>
      <c r="F20" s="57">
        <v>2007.8094043152091</v>
      </c>
      <c r="G20" s="57">
        <v>1481.7215768773042</v>
      </c>
      <c r="H20" s="57">
        <v>1545.1933060593901</v>
      </c>
      <c r="I20" s="57">
        <v>2217.6599307813804</v>
      </c>
      <c r="J20" s="57">
        <v>2305.0442925147099</v>
      </c>
      <c r="K20" s="57">
        <v>2340.8064132127929</v>
      </c>
      <c r="L20" s="57">
        <v>1496.1985072390301</v>
      </c>
      <c r="M20" s="57">
        <v>2238.998379245892</v>
      </c>
      <c r="N20" s="57">
        <v>3255.7505111648061</v>
      </c>
      <c r="O20" s="57">
        <v>3759.8689807974579</v>
      </c>
      <c r="P20" s="57">
        <v>5627.7751550000003</v>
      </c>
      <c r="Q20" s="57">
        <v>5874.9996758549414</v>
      </c>
      <c r="R20" s="57">
        <v>4145.3555436823135</v>
      </c>
      <c r="S20" s="57">
        <v>4845.1284255374503</v>
      </c>
      <c r="T20" s="344">
        <v>5796.2317618566431</v>
      </c>
      <c r="U20" s="344">
        <v>4808.29</v>
      </c>
      <c r="V20" s="344">
        <v>4140.8858799321715</v>
      </c>
      <c r="W20" s="344">
        <v>6028.2924899396303</v>
      </c>
      <c r="X20" s="344">
        <v>5274.8985779113882</v>
      </c>
      <c r="Y20" s="344">
        <v>5748.2516796620512</v>
      </c>
      <c r="Z20" s="344">
        <v>5442.4497609010377</v>
      </c>
      <c r="AA20" s="344">
        <v>3839.6371565216332</v>
      </c>
      <c r="AB20" s="344">
        <v>4004.1368144692278</v>
      </c>
      <c r="AC20" s="344">
        <v>5098.3111096869561</v>
      </c>
      <c r="AD20" s="344">
        <v>8828.258637225199</v>
      </c>
      <c r="AE20" s="344">
        <v>8874.4425564431986</v>
      </c>
      <c r="AF20" s="344">
        <v>9637.9779089285967</v>
      </c>
      <c r="AG20" s="344">
        <v>7070.3232894606454</v>
      </c>
      <c r="AH20" s="344">
        <v>7112.1282055587735</v>
      </c>
      <c r="AI20" s="344">
        <v>5527.1824028877236</v>
      </c>
      <c r="AJ20" s="344">
        <v>6301.0517595314886</v>
      </c>
      <c r="AK20" s="344">
        <v>5555.1837615215263</v>
      </c>
      <c r="AL20" s="344">
        <v>3927.0706887392139</v>
      </c>
      <c r="AM20" s="344">
        <v>5610.2967772616057</v>
      </c>
      <c r="AN20" s="344">
        <v>4400.2766363876653</v>
      </c>
      <c r="AO20" s="344">
        <v>3471.0844894497463</v>
      </c>
      <c r="AP20" s="344">
        <v>2197.8791209724222</v>
      </c>
      <c r="AQ20" s="344">
        <v>3450.4061565832712</v>
      </c>
      <c r="AR20" s="344">
        <v>2741.955287690183</v>
      </c>
      <c r="AS20" s="344">
        <v>3023.4547513685061</v>
      </c>
      <c r="AT20" s="344">
        <v>3191.5804626106401</v>
      </c>
      <c r="AU20" s="344">
        <v>2820.4812484854824</v>
      </c>
      <c r="AV20" s="344">
        <v>2370.7802803599998</v>
      </c>
      <c r="AW20" s="344">
        <v>4326.8613709700003</v>
      </c>
      <c r="AX20" s="344">
        <v>1447.3751481299996</v>
      </c>
      <c r="AY20" s="344">
        <v>2861.2202038399992</v>
      </c>
      <c r="AZ20" s="344">
        <v>2212.6802911699997</v>
      </c>
      <c r="BA20" s="344">
        <v>9815.9700572799975</v>
      </c>
      <c r="BB20" s="344">
        <v>10897.160380970001</v>
      </c>
      <c r="BC20" s="344">
        <v>12556.225325449992</v>
      </c>
      <c r="BD20" s="344">
        <v>10258.722718420006</v>
      </c>
      <c r="BE20" s="344">
        <v>7720.7471126399969</v>
      </c>
      <c r="BF20" s="344">
        <v>7317.9679477299987</v>
      </c>
      <c r="BG20" s="344">
        <v>6318.4113030199997</v>
      </c>
      <c r="BH20" s="344">
        <v>7219.6266300500001</v>
      </c>
      <c r="BI20" s="344">
        <v>4991.5732999800011</v>
      </c>
      <c r="BJ20" s="344">
        <v>4560.2017248400007</v>
      </c>
      <c r="BK20" s="344">
        <v>5356.7475011500028</v>
      </c>
      <c r="BL20" s="344">
        <v>4342.3767258200005</v>
      </c>
      <c r="BM20" s="344">
        <v>5673.9005645500001</v>
      </c>
      <c r="BN20" s="344">
        <v>3668.9163521600008</v>
      </c>
      <c r="BO20" s="344">
        <v>4148.9331055499997</v>
      </c>
      <c r="BP20" s="344">
        <v>2544.7844268499994</v>
      </c>
      <c r="BQ20" s="344">
        <v>2228.8361996900007</v>
      </c>
      <c r="BR20" s="344">
        <v>2399.6458328400004</v>
      </c>
      <c r="BS20" s="344">
        <v>3195.40493388</v>
      </c>
      <c r="BT20" s="344">
        <v>4281.454114350001</v>
      </c>
    </row>
    <row r="21" spans="1:72" ht="11.5" x14ac:dyDescent="0.25">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343">
        <v>0</v>
      </c>
      <c r="U21" s="343">
        <v>0</v>
      </c>
      <c r="V21" s="343">
        <v>0</v>
      </c>
      <c r="W21" s="343">
        <v>0</v>
      </c>
      <c r="X21" s="343">
        <v>0</v>
      </c>
      <c r="Y21" s="343">
        <v>0</v>
      </c>
      <c r="Z21" s="343">
        <v>0</v>
      </c>
      <c r="AA21" s="343">
        <v>0</v>
      </c>
      <c r="AB21" s="343">
        <v>0</v>
      </c>
      <c r="AC21" s="343">
        <v>0</v>
      </c>
      <c r="AD21" s="343">
        <v>0</v>
      </c>
      <c r="AE21" s="343">
        <v>0</v>
      </c>
      <c r="AF21" s="343">
        <v>0</v>
      </c>
      <c r="AG21" s="343">
        <v>0</v>
      </c>
      <c r="AH21" s="343">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c r="BD21" s="343">
        <v>0</v>
      </c>
      <c r="BE21" s="343">
        <v>0</v>
      </c>
      <c r="BF21" s="343">
        <v>0</v>
      </c>
      <c r="BG21" s="343">
        <v>0</v>
      </c>
      <c r="BH21" s="343">
        <v>0</v>
      </c>
      <c r="BI21" s="343">
        <v>0</v>
      </c>
      <c r="BJ21" s="343">
        <v>0</v>
      </c>
      <c r="BK21" s="343">
        <v>0</v>
      </c>
      <c r="BL21" s="343">
        <v>0</v>
      </c>
      <c r="BM21" s="343">
        <v>0</v>
      </c>
      <c r="BN21" s="343">
        <v>0</v>
      </c>
      <c r="BO21" s="343">
        <v>0</v>
      </c>
      <c r="BP21" s="343">
        <v>0</v>
      </c>
      <c r="BQ21" s="343">
        <v>0</v>
      </c>
      <c r="BR21" s="343">
        <v>0</v>
      </c>
      <c r="BS21" s="343">
        <v>0</v>
      </c>
      <c r="BT21" s="343">
        <v>0</v>
      </c>
    </row>
    <row r="22" spans="1:72" ht="11.5" x14ac:dyDescent="0.25">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343">
        <v>0</v>
      </c>
      <c r="U22" s="343">
        <v>0</v>
      </c>
      <c r="V22" s="343">
        <v>0</v>
      </c>
      <c r="W22" s="343">
        <v>0</v>
      </c>
      <c r="X22" s="343">
        <v>0</v>
      </c>
      <c r="Y22" s="343">
        <v>0</v>
      </c>
      <c r="Z22" s="343">
        <v>0</v>
      </c>
      <c r="AA22" s="343">
        <v>0</v>
      </c>
      <c r="AB22" s="343">
        <v>0</v>
      </c>
      <c r="AC22" s="343">
        <v>0</v>
      </c>
      <c r="AD22" s="343">
        <v>0</v>
      </c>
      <c r="AE22" s="343">
        <v>0</v>
      </c>
      <c r="AF22" s="343">
        <v>0</v>
      </c>
      <c r="AG22" s="343">
        <v>0</v>
      </c>
      <c r="AH22" s="343">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c r="BD22" s="343">
        <v>0</v>
      </c>
      <c r="BE22" s="343">
        <v>0</v>
      </c>
      <c r="BF22" s="343">
        <v>0</v>
      </c>
      <c r="BG22" s="343">
        <v>0</v>
      </c>
      <c r="BH22" s="343">
        <v>0</v>
      </c>
      <c r="BI22" s="343">
        <v>0</v>
      </c>
      <c r="BJ22" s="343">
        <v>0</v>
      </c>
      <c r="BK22" s="343">
        <v>0</v>
      </c>
      <c r="BL22" s="343">
        <v>0</v>
      </c>
      <c r="BM22" s="343">
        <v>0</v>
      </c>
      <c r="BN22" s="343">
        <v>0</v>
      </c>
      <c r="BO22" s="343">
        <v>0</v>
      </c>
      <c r="BP22" s="343">
        <v>0</v>
      </c>
      <c r="BQ22" s="343">
        <v>0</v>
      </c>
      <c r="BR22" s="343">
        <v>0</v>
      </c>
      <c r="BS22" s="343">
        <v>0</v>
      </c>
      <c r="BT22" s="343">
        <v>0</v>
      </c>
    </row>
    <row r="23" spans="1:72" ht="11.5" x14ac:dyDescent="0.25">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343">
        <v>0</v>
      </c>
      <c r="U23" s="343">
        <v>0</v>
      </c>
      <c r="V23" s="343">
        <v>0</v>
      </c>
      <c r="W23" s="343">
        <v>0</v>
      </c>
      <c r="X23" s="343">
        <v>0</v>
      </c>
      <c r="Y23" s="343">
        <v>0</v>
      </c>
      <c r="Z23" s="343">
        <v>0</v>
      </c>
      <c r="AA23" s="343">
        <v>0</v>
      </c>
      <c r="AB23" s="343">
        <v>0</v>
      </c>
      <c r="AC23" s="343">
        <v>0</v>
      </c>
      <c r="AD23" s="343">
        <v>0</v>
      </c>
      <c r="AE23" s="343">
        <v>0</v>
      </c>
      <c r="AF23" s="343">
        <v>0</v>
      </c>
      <c r="AG23" s="343">
        <v>0</v>
      </c>
      <c r="AH23" s="343">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c r="BD23" s="343">
        <v>0</v>
      </c>
      <c r="BE23" s="343">
        <v>0</v>
      </c>
      <c r="BF23" s="343">
        <v>0</v>
      </c>
      <c r="BG23" s="343">
        <v>0</v>
      </c>
      <c r="BH23" s="343">
        <v>0</v>
      </c>
      <c r="BI23" s="343">
        <v>0</v>
      </c>
      <c r="BJ23" s="343">
        <v>0</v>
      </c>
      <c r="BK23" s="343">
        <v>0</v>
      </c>
      <c r="BL23" s="343">
        <v>0</v>
      </c>
      <c r="BM23" s="343">
        <v>0</v>
      </c>
      <c r="BN23" s="343">
        <v>0</v>
      </c>
      <c r="BO23" s="343">
        <v>0</v>
      </c>
      <c r="BP23" s="343">
        <v>0</v>
      </c>
      <c r="BQ23" s="343">
        <v>0</v>
      </c>
      <c r="BR23" s="343">
        <v>0</v>
      </c>
      <c r="BS23" s="343">
        <v>0</v>
      </c>
      <c r="BT23" s="343">
        <v>0</v>
      </c>
    </row>
    <row r="24" spans="1:72" ht="11.5" x14ac:dyDescent="0.25">
      <c r="A24" s="362" t="s">
        <v>17</v>
      </c>
      <c r="B24" s="356" t="s">
        <v>18</v>
      </c>
      <c r="C24" s="356"/>
      <c r="D24" s="361"/>
      <c r="E24" s="356"/>
      <c r="F24" s="57">
        <v>1434.7292492609017</v>
      </c>
      <c r="G24" s="57">
        <v>1000.932408425824</v>
      </c>
      <c r="H24" s="57">
        <v>998.45217836149493</v>
      </c>
      <c r="I24" s="57">
        <v>844.12725900384373</v>
      </c>
      <c r="J24" s="57">
        <v>607.58957311378003</v>
      </c>
      <c r="K24" s="57">
        <v>952.46068449356198</v>
      </c>
      <c r="L24" s="57">
        <v>1170.3016356384001</v>
      </c>
      <c r="M24" s="57">
        <v>1134.2053817404051</v>
      </c>
      <c r="N24" s="57">
        <v>863.22097742861399</v>
      </c>
      <c r="O24" s="57">
        <v>387.20559363081708</v>
      </c>
      <c r="P24" s="57">
        <v>646.45658400000002</v>
      </c>
      <c r="Q24" s="57">
        <v>963.18042556576802</v>
      </c>
      <c r="R24" s="57">
        <v>1198.8054635372068</v>
      </c>
      <c r="S24" s="57">
        <v>1376.7680328534082</v>
      </c>
      <c r="T24" s="344">
        <v>1156.6214659220132</v>
      </c>
      <c r="U24" s="344">
        <v>1304.8399999999999</v>
      </c>
      <c r="V24" s="344">
        <v>1291.3550511766468</v>
      </c>
      <c r="W24" s="344">
        <v>1459.9002535803052</v>
      </c>
      <c r="X24" s="344">
        <v>858.00440038377099</v>
      </c>
      <c r="Y24" s="344">
        <v>600.41388128604797</v>
      </c>
      <c r="Z24" s="344">
        <v>670.03960395632396</v>
      </c>
      <c r="AA24" s="344">
        <v>834.11298686376301</v>
      </c>
      <c r="AB24" s="344">
        <v>873.933180111978</v>
      </c>
      <c r="AC24" s="344">
        <v>1387.018094878792</v>
      </c>
      <c r="AD24" s="344">
        <v>1395.400651817926</v>
      </c>
      <c r="AE24" s="344">
        <v>1371.69220691741</v>
      </c>
      <c r="AF24" s="344">
        <v>361.29420602826502</v>
      </c>
      <c r="AG24" s="344">
        <v>148.66032087114598</v>
      </c>
      <c r="AH24" s="344">
        <v>0</v>
      </c>
      <c r="AI24" s="344">
        <v>337.38753245547002</v>
      </c>
      <c r="AJ24" s="344">
        <v>840.09723783367303</v>
      </c>
      <c r="AK24" s="344">
        <v>839.19092853793506</v>
      </c>
      <c r="AL24" s="344">
        <v>745.28502235739995</v>
      </c>
      <c r="AM24" s="344">
        <v>689.34418319619988</v>
      </c>
      <c r="AN24" s="344">
        <v>797.67147676772493</v>
      </c>
      <c r="AO24" s="344">
        <v>674.27615458743708</v>
      </c>
      <c r="AP24" s="344">
        <v>448.86130145053806</v>
      </c>
      <c r="AQ24" s="344">
        <v>470.658968934428</v>
      </c>
      <c r="AR24" s="344">
        <v>782.9378365393128</v>
      </c>
      <c r="AS24" s="344">
        <v>765.63369848056993</v>
      </c>
      <c r="AT24" s="344">
        <v>812.28147574742491</v>
      </c>
      <c r="AU24" s="344">
        <v>1101.4235204684981</v>
      </c>
      <c r="AV24" s="344">
        <v>899.61875008999993</v>
      </c>
      <c r="AW24" s="344">
        <v>941.84415879999995</v>
      </c>
      <c r="AX24" s="344">
        <v>376.67007342999995</v>
      </c>
      <c r="AY24" s="344">
        <v>371.95814455999999</v>
      </c>
      <c r="AZ24" s="344">
        <v>79.697855480000001</v>
      </c>
      <c r="BA24" s="344">
        <v>169.9958469</v>
      </c>
      <c r="BB24" s="344">
        <v>1719.9663245299998</v>
      </c>
      <c r="BC24" s="344">
        <v>1575.0822293600002</v>
      </c>
      <c r="BD24" s="344">
        <v>1576.89805585</v>
      </c>
      <c r="BE24" s="344">
        <v>698.35061426999994</v>
      </c>
      <c r="BF24" s="344">
        <v>251.10102733999997</v>
      </c>
      <c r="BG24" s="344">
        <v>324.08326457999999</v>
      </c>
      <c r="BH24" s="344">
        <v>454.57534692999997</v>
      </c>
      <c r="BI24" s="344">
        <v>414.69538788</v>
      </c>
      <c r="BJ24" s="344">
        <v>424.00183078999999</v>
      </c>
      <c r="BK24" s="344">
        <v>420.63573607000001</v>
      </c>
      <c r="BL24" s="344">
        <v>719.92196733999992</v>
      </c>
      <c r="BM24" s="344">
        <v>706.83582963999993</v>
      </c>
      <c r="BN24" s="344">
        <v>1293.4299589000002</v>
      </c>
      <c r="BO24" s="344">
        <v>1274.61021809</v>
      </c>
      <c r="BP24" s="344">
        <v>750.01050799999996</v>
      </c>
      <c r="BQ24" s="344">
        <v>749.80145293999999</v>
      </c>
      <c r="BR24" s="344">
        <v>866.25117478999994</v>
      </c>
      <c r="BS24" s="344">
        <v>780.35570396999992</v>
      </c>
      <c r="BT24" s="344">
        <v>1076.72303259</v>
      </c>
    </row>
    <row r="25" spans="1:72" ht="11.5" x14ac:dyDescent="0.25">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343">
        <v>0</v>
      </c>
      <c r="U25" s="343">
        <v>0</v>
      </c>
      <c r="V25" s="343">
        <v>0</v>
      </c>
      <c r="W25" s="343">
        <v>0</v>
      </c>
      <c r="X25" s="343">
        <v>0</v>
      </c>
      <c r="Y25" s="343">
        <v>0</v>
      </c>
      <c r="Z25" s="343">
        <v>0</v>
      </c>
      <c r="AA25" s="343">
        <v>0</v>
      </c>
      <c r="AB25" s="343">
        <v>0</v>
      </c>
      <c r="AC25" s="343">
        <v>0</v>
      </c>
      <c r="AD25" s="343">
        <v>0</v>
      </c>
      <c r="AE25" s="343">
        <v>0</v>
      </c>
      <c r="AF25" s="343">
        <v>0</v>
      </c>
      <c r="AG25" s="343">
        <v>0</v>
      </c>
      <c r="AH25" s="343">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c r="BD25" s="343">
        <v>0</v>
      </c>
      <c r="BE25" s="343">
        <v>0</v>
      </c>
      <c r="BF25" s="343">
        <v>0</v>
      </c>
      <c r="BG25" s="343">
        <v>0</v>
      </c>
      <c r="BH25" s="343">
        <v>0</v>
      </c>
      <c r="BI25" s="343">
        <v>0</v>
      </c>
      <c r="BJ25" s="343">
        <v>0</v>
      </c>
      <c r="BK25" s="343">
        <v>0</v>
      </c>
      <c r="BL25" s="343">
        <v>0</v>
      </c>
      <c r="BM25" s="343">
        <v>0</v>
      </c>
      <c r="BN25" s="343">
        <v>0</v>
      </c>
      <c r="BO25" s="343">
        <v>0</v>
      </c>
      <c r="BP25" s="343">
        <v>0</v>
      </c>
      <c r="BQ25" s="343">
        <v>0</v>
      </c>
      <c r="BR25" s="343">
        <v>0</v>
      </c>
      <c r="BS25" s="343">
        <v>0</v>
      </c>
      <c r="BT25" s="343">
        <v>0</v>
      </c>
    </row>
    <row r="26" spans="1:72" ht="11.5" x14ac:dyDescent="0.25">
      <c r="C26" s="361" t="s">
        <v>16</v>
      </c>
      <c r="D26" s="361"/>
      <c r="E26" s="356"/>
      <c r="F26" s="57">
        <v>1434.7292492609017</v>
      </c>
      <c r="G26" s="57">
        <v>1000.932408425824</v>
      </c>
      <c r="H26" s="57">
        <v>998.45217836149493</v>
      </c>
      <c r="I26" s="57">
        <v>844.12725900384373</v>
      </c>
      <c r="J26" s="57">
        <v>607.58957311378003</v>
      </c>
      <c r="K26" s="57">
        <v>952.46068449356198</v>
      </c>
      <c r="L26" s="57">
        <v>1170.3016356384001</v>
      </c>
      <c r="M26" s="57">
        <v>1134.2053817404051</v>
      </c>
      <c r="N26" s="57">
        <v>863.22097742861399</v>
      </c>
      <c r="O26" s="57">
        <v>387.20559363081708</v>
      </c>
      <c r="P26" s="57">
        <v>646.45658400000002</v>
      </c>
      <c r="Q26" s="57">
        <v>963.18042556576802</v>
      </c>
      <c r="R26" s="57">
        <v>1198.8054635372068</v>
      </c>
      <c r="S26" s="57">
        <v>1376.7680328534082</v>
      </c>
      <c r="T26" s="344">
        <v>1156.6214659220132</v>
      </c>
      <c r="U26" s="344">
        <v>1304.8399999999999</v>
      </c>
      <c r="V26" s="344">
        <v>1291.3550511766468</v>
      </c>
      <c r="W26" s="344">
        <v>1459.9002535803052</v>
      </c>
      <c r="X26" s="344">
        <v>858.00440038377099</v>
      </c>
      <c r="Y26" s="344">
        <v>600.41388128604797</v>
      </c>
      <c r="Z26" s="344">
        <v>670.03960395632396</v>
      </c>
      <c r="AA26" s="344">
        <v>834.11298686376301</v>
      </c>
      <c r="AB26" s="344">
        <v>873.933180111978</v>
      </c>
      <c r="AC26" s="344">
        <v>1387.018094878792</v>
      </c>
      <c r="AD26" s="344">
        <v>1395.400651817926</v>
      </c>
      <c r="AE26" s="344">
        <v>1371.69220691741</v>
      </c>
      <c r="AF26" s="344">
        <v>361.29420602826502</v>
      </c>
      <c r="AG26" s="344">
        <v>148.66032087114598</v>
      </c>
      <c r="AH26" s="344">
        <v>0</v>
      </c>
      <c r="AI26" s="344">
        <v>337.38753245547002</v>
      </c>
      <c r="AJ26" s="344">
        <v>840.09723783367303</v>
      </c>
      <c r="AK26" s="344">
        <v>839.19092853793506</v>
      </c>
      <c r="AL26" s="344">
        <v>745.28502235739995</v>
      </c>
      <c r="AM26" s="344">
        <v>689.34418319619988</v>
      </c>
      <c r="AN26" s="344">
        <v>797.67147676772493</v>
      </c>
      <c r="AO26" s="344">
        <v>674.27615458743708</v>
      </c>
      <c r="AP26" s="344">
        <v>448.86130145053806</v>
      </c>
      <c r="AQ26" s="344">
        <v>470.658968934428</v>
      </c>
      <c r="AR26" s="344">
        <v>782.9378365393128</v>
      </c>
      <c r="AS26" s="344">
        <v>765.63369848056993</v>
      </c>
      <c r="AT26" s="344">
        <v>812.28147574742491</v>
      </c>
      <c r="AU26" s="344">
        <v>1101.4235204684981</v>
      </c>
      <c r="AV26" s="344">
        <v>899.61875008999993</v>
      </c>
      <c r="AW26" s="344">
        <v>941.84415879999995</v>
      </c>
      <c r="AX26" s="344">
        <v>376.67007342999995</v>
      </c>
      <c r="AY26" s="344">
        <v>371.95814455999999</v>
      </c>
      <c r="AZ26" s="344">
        <v>79.697855480000001</v>
      </c>
      <c r="BA26" s="344">
        <v>169.9958469</v>
      </c>
      <c r="BB26" s="344">
        <v>1719.9663245299998</v>
      </c>
      <c r="BC26" s="344">
        <v>1575.0822293600002</v>
      </c>
      <c r="BD26" s="344">
        <v>1576.89805585</v>
      </c>
      <c r="BE26" s="344">
        <v>698.35061426999994</v>
      </c>
      <c r="BF26" s="344">
        <v>251.10102733999997</v>
      </c>
      <c r="BG26" s="344">
        <v>324.08326457999999</v>
      </c>
      <c r="BH26" s="344">
        <v>454.57534692999997</v>
      </c>
      <c r="BI26" s="344">
        <v>414.69538788</v>
      </c>
      <c r="BJ26" s="344">
        <v>424.00183078999999</v>
      </c>
      <c r="BK26" s="344">
        <v>420.63573607000001</v>
      </c>
      <c r="BL26" s="344">
        <v>719.92196733999992</v>
      </c>
      <c r="BM26" s="344">
        <v>706.83582963999993</v>
      </c>
      <c r="BN26" s="344">
        <v>1293.4299589000002</v>
      </c>
      <c r="BO26" s="344">
        <v>1274.61021809</v>
      </c>
      <c r="BP26" s="344">
        <v>750.01050799999996</v>
      </c>
      <c r="BQ26" s="344">
        <v>749.80145293999999</v>
      </c>
      <c r="BR26" s="344">
        <v>866.25117478999994</v>
      </c>
      <c r="BS26" s="344">
        <v>780.35570396999992</v>
      </c>
      <c r="BT26" s="344">
        <v>1076.72303259</v>
      </c>
    </row>
    <row r="27" spans="1:72" ht="11.5" x14ac:dyDescent="0.25">
      <c r="A27" s="356"/>
      <c r="B27" s="364"/>
      <c r="C27" s="361"/>
      <c r="D27" s="356"/>
      <c r="E27" s="356"/>
      <c r="F27" s="57"/>
      <c r="G27" s="57"/>
      <c r="H27" s="57"/>
      <c r="I27" s="57"/>
      <c r="J27" s="57"/>
      <c r="K27" s="57"/>
      <c r="L27" s="57"/>
      <c r="M27" s="57"/>
      <c r="N27" s="57"/>
      <c r="O27" s="57"/>
      <c r="P27" s="57"/>
      <c r="Q27" s="57"/>
      <c r="R27" s="57"/>
      <c r="S27" s="57"/>
    </row>
    <row r="28" spans="1:72" ht="11.5" x14ac:dyDescent="0.25">
      <c r="A28" s="356" t="s">
        <v>80</v>
      </c>
      <c r="B28" s="356"/>
      <c r="C28" s="356"/>
      <c r="D28" s="356"/>
      <c r="E28" s="356"/>
      <c r="F28" s="57">
        <v>510.79226260580367</v>
      </c>
      <c r="G28" s="57">
        <v>400.20522882161788</v>
      </c>
      <c r="H28" s="57">
        <v>2031.2167766987268</v>
      </c>
      <c r="I28" s="57">
        <v>882.01668547636302</v>
      </c>
      <c r="J28" s="57">
        <v>1010.626593513166</v>
      </c>
      <c r="K28" s="57">
        <v>897.81804972937232</v>
      </c>
      <c r="L28" s="57">
        <v>1211.5485632105667</v>
      </c>
      <c r="M28" s="57">
        <v>880.91546059300822</v>
      </c>
      <c r="N28" s="57">
        <v>1703.4750364819417</v>
      </c>
      <c r="O28" s="57">
        <v>1640.1924125219853</v>
      </c>
      <c r="P28" s="57">
        <v>1605.2330922665872</v>
      </c>
      <c r="Q28" s="57">
        <v>2031.2946480630208</v>
      </c>
      <c r="R28" s="57">
        <v>2062.2954637437597</v>
      </c>
      <c r="S28" s="57">
        <v>1948.5736637037573</v>
      </c>
      <c r="T28" s="344">
        <v>3465.4268469973454</v>
      </c>
      <c r="U28" s="344">
        <v>2510.7399999999998</v>
      </c>
      <c r="V28" s="344">
        <v>3879.7177513004317</v>
      </c>
      <c r="W28" s="344">
        <v>5579.4459801118246</v>
      </c>
      <c r="X28" s="344">
        <v>5109.253463921089</v>
      </c>
      <c r="Y28" s="344">
        <v>4971.9800527331354</v>
      </c>
      <c r="Z28" s="344">
        <v>6538.1636680959227</v>
      </c>
      <c r="AA28" s="344">
        <v>3621.5973052735826</v>
      </c>
      <c r="AB28" s="344">
        <v>4090.6187253626249</v>
      </c>
      <c r="AC28" s="344">
        <v>6485.8872315981671</v>
      </c>
      <c r="AD28" s="344">
        <v>4001.1729912518754</v>
      </c>
      <c r="AE28" s="344">
        <v>3423.3374437304815</v>
      </c>
      <c r="AF28" s="344">
        <v>6457.199492781444</v>
      </c>
      <c r="AG28" s="344">
        <v>2893.6003109304379</v>
      </c>
      <c r="AH28" s="344">
        <v>2666.4583287388173</v>
      </c>
      <c r="AI28" s="344">
        <v>3273.3742835306521</v>
      </c>
      <c r="AJ28" s="344">
        <v>4155.7891794079105</v>
      </c>
      <c r="AK28" s="344">
        <v>20145.972728693938</v>
      </c>
      <c r="AL28" s="344">
        <v>29739.346530841107</v>
      </c>
      <c r="AM28" s="344">
        <v>25771.734032721804</v>
      </c>
      <c r="AN28" s="344">
        <v>22883.047288295282</v>
      </c>
      <c r="AO28" s="344">
        <v>19785.839407676591</v>
      </c>
      <c r="AP28" s="344">
        <v>10753.483528668021</v>
      </c>
      <c r="AQ28" s="344">
        <v>2892.5870932238449</v>
      </c>
      <c r="AR28" s="344">
        <v>3835.9784941582138</v>
      </c>
      <c r="AS28" s="344">
        <v>2775.370709176093</v>
      </c>
      <c r="AT28" s="344">
        <v>2985.1473851343862</v>
      </c>
      <c r="AU28" s="344">
        <v>8815.5772777110797</v>
      </c>
      <c r="AV28" s="344">
        <v>18029.752404309871</v>
      </c>
      <c r="AW28" s="344">
        <v>8519.1737926627866</v>
      </c>
      <c r="AX28" s="344">
        <v>19078.202507151898</v>
      </c>
      <c r="AY28" s="344">
        <v>3662.1636363739021</v>
      </c>
      <c r="AZ28" s="344">
        <v>4665.0429252432523</v>
      </c>
      <c r="BA28" s="344">
        <v>4978.0076905146652</v>
      </c>
      <c r="BB28" s="344">
        <v>3600.7528926834234</v>
      </c>
      <c r="BC28" s="344">
        <v>3897.0781493473596</v>
      </c>
      <c r="BD28" s="344">
        <v>3731.6275446861241</v>
      </c>
      <c r="BE28" s="344">
        <v>3446.1748201102291</v>
      </c>
      <c r="BF28" s="344">
        <v>4872.1433394476253</v>
      </c>
      <c r="BG28" s="344">
        <v>3510.4383126695061</v>
      </c>
      <c r="BH28" s="344">
        <v>3455.9102252945227</v>
      </c>
      <c r="BI28" s="344">
        <v>14316.092230041464</v>
      </c>
      <c r="BJ28" s="344">
        <v>19421.898675069726</v>
      </c>
      <c r="BK28" s="344">
        <v>6704.9899344642281</v>
      </c>
      <c r="BL28" s="344">
        <v>3486.6978646822627</v>
      </c>
      <c r="BM28" s="344">
        <v>3977.8025374040199</v>
      </c>
      <c r="BN28" s="344">
        <v>3559.053360283624</v>
      </c>
      <c r="BO28" s="344">
        <v>4163.1909926294684</v>
      </c>
      <c r="BP28" s="344">
        <v>3639.0388875746758</v>
      </c>
      <c r="BQ28" s="344">
        <v>4086.043584203127</v>
      </c>
      <c r="BR28" s="344">
        <v>3567.907962792729</v>
      </c>
      <c r="BS28" s="344">
        <v>4592.4381283374578</v>
      </c>
      <c r="BT28" s="344">
        <v>7938.0999687301401</v>
      </c>
    </row>
    <row r="29" spans="1:72" ht="11.5" x14ac:dyDescent="0.25">
      <c r="A29" s="362" t="s">
        <v>11</v>
      </c>
      <c r="B29" s="356" t="s">
        <v>21</v>
      </c>
      <c r="F29" s="57">
        <v>260.02199726393962</v>
      </c>
      <c r="G29" s="57">
        <v>383.22055688677176</v>
      </c>
      <c r="H29" s="57">
        <v>2016.5255826150055</v>
      </c>
      <c r="I29" s="57">
        <v>867.63752620630339</v>
      </c>
      <c r="J29" s="57">
        <v>998.59462310163497</v>
      </c>
      <c r="K29" s="57">
        <v>883.63355004281368</v>
      </c>
      <c r="L29" s="57">
        <v>882.60181065270172</v>
      </c>
      <c r="M29" s="57">
        <v>550.31969849896734</v>
      </c>
      <c r="N29" s="57">
        <v>1374.1650074555876</v>
      </c>
      <c r="O29" s="57">
        <v>1307.6976499403179</v>
      </c>
      <c r="P29" s="57">
        <v>1174.40197185537</v>
      </c>
      <c r="Q29" s="57">
        <v>1606.799529894857</v>
      </c>
      <c r="R29" s="57">
        <v>1645.7605517692582</v>
      </c>
      <c r="S29" s="57">
        <v>1526.9571987030777</v>
      </c>
      <c r="T29" s="344">
        <v>3028.2869030022584</v>
      </c>
      <c r="U29" s="344">
        <v>2066.29</v>
      </c>
      <c r="V29" s="344">
        <v>3424.3240967798811</v>
      </c>
      <c r="W29" s="344">
        <v>5128.3110757955073</v>
      </c>
      <c r="X29" s="344">
        <v>5037.3808668400407</v>
      </c>
      <c r="Y29" s="344">
        <v>4612.710403895233</v>
      </c>
      <c r="Z29" s="344">
        <v>6079.6292734366207</v>
      </c>
      <c r="AA29" s="344">
        <v>3139.3407611024959</v>
      </c>
      <c r="AB29" s="344">
        <v>3610.3777416154721</v>
      </c>
      <c r="AC29" s="344">
        <v>6000.8862180231781</v>
      </c>
      <c r="AD29" s="344">
        <v>3518.2341816989656</v>
      </c>
      <c r="AE29" s="344">
        <v>2949.957045316713</v>
      </c>
      <c r="AF29" s="344">
        <v>5996.5441287941949</v>
      </c>
      <c r="AG29" s="344">
        <v>2446.1288377564138</v>
      </c>
      <c r="AH29" s="344">
        <v>2221.1433682402753</v>
      </c>
      <c r="AI29" s="344">
        <v>2829.4225114815672</v>
      </c>
      <c r="AJ29" s="344">
        <v>3713.8173371990952</v>
      </c>
      <c r="AK29" s="344">
        <v>19694.778933369427</v>
      </c>
      <c r="AL29" s="344">
        <v>29283.877350412196</v>
      </c>
      <c r="AM29" s="344">
        <v>25303.701626888138</v>
      </c>
      <c r="AN29" s="344">
        <v>22376.546137412923</v>
      </c>
      <c r="AO29" s="344">
        <v>19323.812822399053</v>
      </c>
      <c r="AP29" s="344">
        <v>10292.283665882293</v>
      </c>
      <c r="AQ29" s="344">
        <v>2444.570614648414</v>
      </c>
      <c r="AR29" s="344">
        <v>3349.7914203724486</v>
      </c>
      <c r="AS29" s="344">
        <v>2284.8544152321815</v>
      </c>
      <c r="AT29" s="344">
        <v>2506.6069183738468</v>
      </c>
      <c r="AU29" s="344">
        <v>8339.2717287755495</v>
      </c>
      <c r="AV29" s="344">
        <v>17548.384258554444</v>
      </c>
      <c r="AW29" s="344">
        <v>8036.6129158436361</v>
      </c>
      <c r="AX29" s="344">
        <v>18588.33718013332</v>
      </c>
      <c r="AY29" s="344">
        <v>3178.0451236782296</v>
      </c>
      <c r="AZ29" s="344">
        <v>4177.4402476136929</v>
      </c>
      <c r="BA29" s="344">
        <v>4491.268715594053</v>
      </c>
      <c r="BB29" s="344">
        <v>3109.5270309131383</v>
      </c>
      <c r="BC29" s="344">
        <v>3419.5799911019431</v>
      </c>
      <c r="BD29" s="344">
        <v>3247.0285181578984</v>
      </c>
      <c r="BE29" s="344">
        <v>2949.862590199366</v>
      </c>
      <c r="BF29" s="344">
        <v>4371.0134300918235</v>
      </c>
      <c r="BG29" s="344">
        <v>3008.2444932938433</v>
      </c>
      <c r="BH29" s="344">
        <v>2939.012904150095</v>
      </c>
      <c r="BI29" s="344">
        <v>13791.803638258696</v>
      </c>
      <c r="BJ29" s="344">
        <v>18894.023375763889</v>
      </c>
      <c r="BK29" s="344">
        <v>6171.2369179028119</v>
      </c>
      <c r="BL29" s="344">
        <v>2954.469267575163</v>
      </c>
      <c r="BM29" s="344">
        <v>3446.273924396372</v>
      </c>
      <c r="BN29" s="344">
        <v>3021.7744208025561</v>
      </c>
      <c r="BO29" s="344">
        <v>3617.3142041350966</v>
      </c>
      <c r="BP29" s="344">
        <v>3097.065771431036</v>
      </c>
      <c r="BQ29" s="344">
        <v>3539.076204849885</v>
      </c>
      <c r="BR29" s="344">
        <v>3024.1995611682551</v>
      </c>
      <c r="BS29" s="344">
        <v>4043.7143724931652</v>
      </c>
      <c r="BT29" s="344">
        <v>7380.0457261698075</v>
      </c>
    </row>
    <row r="30" spans="1:72" ht="11.5" x14ac:dyDescent="0.25">
      <c r="A30" s="362" t="s">
        <v>13</v>
      </c>
      <c r="B30" s="356" t="s">
        <v>22</v>
      </c>
      <c r="F30" s="57">
        <v>36.546056320335389</v>
      </c>
      <c r="G30" s="57">
        <v>0.62364513931799004</v>
      </c>
      <c r="H30" s="57">
        <v>0.53994178955641969</v>
      </c>
      <c r="I30" s="57">
        <v>0.43035551964911734</v>
      </c>
      <c r="J30" s="57">
        <v>0.43823908781621584</v>
      </c>
      <c r="K30" s="57">
        <v>0.89629295974545564</v>
      </c>
      <c r="L30" s="57">
        <v>0.95230056984572053</v>
      </c>
      <c r="M30" s="57">
        <v>7.0184642905237489</v>
      </c>
      <c r="N30" s="57">
        <v>11.733950752338682</v>
      </c>
      <c r="O30" s="57">
        <v>8.5575608968321575</v>
      </c>
      <c r="P30" s="57">
        <v>10.944769379909847</v>
      </c>
      <c r="Q30" s="57">
        <v>5.3289847224211853</v>
      </c>
      <c r="R30" s="57">
        <v>1.5766369886661662</v>
      </c>
      <c r="S30" s="57">
        <v>20.499459887883891</v>
      </c>
      <c r="T30" s="344">
        <v>20.917239071889355</v>
      </c>
      <c r="U30" s="343">
        <v>23.57</v>
      </c>
      <c r="V30" s="344">
        <v>24.846537318123687</v>
      </c>
      <c r="W30" s="344">
        <v>24.095629464265905</v>
      </c>
      <c r="X30" s="344">
        <v>5.3275644054626703</v>
      </c>
      <c r="Y30" s="344">
        <v>5.9045060892049115</v>
      </c>
      <c r="Z30" s="344">
        <v>7.1057339585894219</v>
      </c>
      <c r="AA30" s="344">
        <v>7.1723549558289772</v>
      </c>
      <c r="AB30" s="344">
        <v>7.6879635124034094</v>
      </c>
      <c r="AC30" s="344">
        <v>6.1762822933893187</v>
      </c>
      <c r="AD30" s="344">
        <v>5.819695934871894</v>
      </c>
      <c r="AE30" s="344">
        <v>4.3018679931118617</v>
      </c>
      <c r="AF30" s="344">
        <v>5.3943688640623551</v>
      </c>
      <c r="AG30" s="344">
        <v>4.8291175205239858</v>
      </c>
      <c r="AH30" s="344">
        <v>3.7978119555450678</v>
      </c>
      <c r="AI30" s="344">
        <v>2.2169250718798024</v>
      </c>
      <c r="AJ30" s="344">
        <v>2.1623106988807619</v>
      </c>
      <c r="AK30" s="344">
        <v>1.8580216852670093</v>
      </c>
      <c r="AL30" s="344">
        <v>2.4389778883179245</v>
      </c>
      <c r="AM30" s="344">
        <v>2.0515909638481884</v>
      </c>
      <c r="AN30" s="344">
        <v>2.0369206786764189</v>
      </c>
      <c r="AO30" s="344">
        <v>0.35840148141786876</v>
      </c>
      <c r="AP30" s="344">
        <v>0.35699235683430852</v>
      </c>
      <c r="AQ30" s="344">
        <v>0.3524313335584956</v>
      </c>
      <c r="AR30" s="344">
        <v>0.36172482946337692</v>
      </c>
      <c r="AS30" s="344">
        <v>0.35098151955138224</v>
      </c>
      <c r="AT30" s="344">
        <v>0.33835868084655146</v>
      </c>
      <c r="AU30" s="344">
        <v>0.33931622243066517</v>
      </c>
      <c r="AV30" s="344">
        <v>2.5616498123341138</v>
      </c>
      <c r="AW30" s="344">
        <v>5.1946875776608215</v>
      </c>
      <c r="AX30" s="344">
        <v>6.4898532795266712</v>
      </c>
      <c r="AY30" s="344">
        <v>2.5327817749441657</v>
      </c>
      <c r="AZ30" s="344">
        <v>6.0877807560363033</v>
      </c>
      <c r="BA30" s="344">
        <v>0.1036253874678531</v>
      </c>
      <c r="BB30" s="344">
        <v>5.7413249956996193</v>
      </c>
      <c r="BC30" s="344">
        <v>5.0712053561245032</v>
      </c>
      <c r="BD30" s="344">
        <v>2.7125436171231403</v>
      </c>
      <c r="BE30" s="344">
        <v>6.8033926974368626</v>
      </c>
      <c r="BF30" s="344">
        <v>4.8681511816608314</v>
      </c>
      <c r="BG30" s="344">
        <v>2.3298373825797811</v>
      </c>
      <c r="BH30" s="344">
        <v>9.4265943582074598</v>
      </c>
      <c r="BI30" s="344">
        <v>5.4049200457641167</v>
      </c>
      <c r="BJ30" s="344">
        <v>2.3372550824251563</v>
      </c>
      <c r="BK30" s="344">
        <v>2.6888772797737834</v>
      </c>
      <c r="BL30" s="344">
        <v>3.2129347646530295</v>
      </c>
      <c r="BM30" s="344">
        <v>4.881649177797768</v>
      </c>
      <c r="BN30" s="344">
        <v>3.6562762823271542</v>
      </c>
      <c r="BO30" s="344">
        <v>2.6117944650358846</v>
      </c>
      <c r="BP30" s="344">
        <v>5.0962288695355014</v>
      </c>
      <c r="BQ30" s="344">
        <v>4.7852646663210923</v>
      </c>
      <c r="BR30" s="344">
        <v>4.349195399625895</v>
      </c>
      <c r="BS30" s="344">
        <v>2.6290440138720235</v>
      </c>
      <c r="BT30" s="344">
        <v>5.7378787297561846</v>
      </c>
    </row>
    <row r="31" spans="1:72" x14ac:dyDescent="0.25">
      <c r="C31" s="361" t="s">
        <v>15</v>
      </c>
      <c r="F31" s="57">
        <v>36.546056320335389</v>
      </c>
      <c r="G31" s="57">
        <v>0.62364313931799009</v>
      </c>
      <c r="H31" s="57">
        <v>0.53993978955641975</v>
      </c>
      <c r="I31" s="57">
        <v>0.43035351964911733</v>
      </c>
      <c r="J31" s="57">
        <v>0.43823708781621584</v>
      </c>
      <c r="K31" s="57">
        <v>0.8962909597454557</v>
      </c>
      <c r="L31" s="57">
        <v>0.95229856984572059</v>
      </c>
      <c r="M31" s="57">
        <v>7.0184622905237486</v>
      </c>
      <c r="N31" s="57">
        <v>11.733948752338682</v>
      </c>
      <c r="O31" s="57">
        <v>8.5575588968321572</v>
      </c>
      <c r="P31" s="57">
        <v>10.944767379909846</v>
      </c>
      <c r="Q31" s="57">
        <v>5.328982722421185</v>
      </c>
      <c r="R31" s="57">
        <v>1.5766349886661661</v>
      </c>
      <c r="S31" s="57">
        <v>20.499457887883892</v>
      </c>
      <c r="T31" s="344">
        <v>20.917237071889357</v>
      </c>
      <c r="U31" s="343">
        <v>23.57</v>
      </c>
      <c r="V31" s="344">
        <v>24.846535318123689</v>
      </c>
      <c r="W31" s="344">
        <v>24.095627464265906</v>
      </c>
      <c r="X31" s="344">
        <v>5.32756240546267</v>
      </c>
      <c r="Y31" s="344">
        <v>5.9045040892049112</v>
      </c>
      <c r="Z31" s="344">
        <v>7.1057319585894216</v>
      </c>
      <c r="AA31" s="344">
        <v>7.1723529558289769</v>
      </c>
      <c r="AB31" s="344">
        <v>7.6879615124034091</v>
      </c>
      <c r="AC31" s="344">
        <v>6.1762802933893184</v>
      </c>
      <c r="AD31" s="344">
        <v>5.8196939348718937</v>
      </c>
      <c r="AE31" s="344">
        <v>4.3018659931118615</v>
      </c>
      <c r="AF31" s="344">
        <v>5.3943668640623548</v>
      </c>
      <c r="AG31" s="344">
        <v>4.8291155205239855</v>
      </c>
      <c r="AH31" s="344">
        <v>3.797809955545068</v>
      </c>
      <c r="AI31" s="344">
        <v>2.2169230718798025</v>
      </c>
      <c r="AJ31" s="344">
        <v>2.162308698880762</v>
      </c>
      <c r="AK31" s="344">
        <v>1.8580196852670092</v>
      </c>
      <c r="AL31" s="344">
        <v>2.4389758883179247</v>
      </c>
      <c r="AM31" s="344">
        <v>2.0515889638481886</v>
      </c>
      <c r="AN31" s="344">
        <v>2.0369186786764191</v>
      </c>
      <c r="AO31" s="344">
        <v>0.35839948141786876</v>
      </c>
      <c r="AP31" s="344">
        <v>0.35699035683430852</v>
      </c>
      <c r="AQ31" s="344">
        <v>0.35242933355849559</v>
      </c>
      <c r="AR31" s="344">
        <v>0.36172282946337692</v>
      </c>
      <c r="AS31" s="344">
        <v>0.35097951955138224</v>
      </c>
      <c r="AT31" s="344">
        <v>0.33835668084655146</v>
      </c>
      <c r="AU31" s="344">
        <v>0.33931422243066517</v>
      </c>
      <c r="AV31" s="344">
        <v>2.4201222152042305E-3</v>
      </c>
      <c r="AW31" s="344">
        <v>2.4046275419121865E-3</v>
      </c>
      <c r="AX31" s="344">
        <v>2.4284294077510362E-3</v>
      </c>
      <c r="AY31" s="344">
        <v>2.4141748252251918E-3</v>
      </c>
      <c r="AZ31" s="344">
        <v>2.4184059173633652E-3</v>
      </c>
      <c r="BA31" s="344">
        <v>2.2445173489117972E-3</v>
      </c>
      <c r="BB31" s="344">
        <v>2.2530055805788794E-3</v>
      </c>
      <c r="BC31" s="344">
        <v>2.2206560054729607E-3</v>
      </c>
      <c r="BD31" s="344">
        <v>2.2505670041105957E-3</v>
      </c>
      <c r="BE31" s="344">
        <v>2.2802973178323604E-3</v>
      </c>
      <c r="BF31" s="344">
        <v>2.3173715417903525E-3</v>
      </c>
      <c r="BG31" s="344">
        <v>2.3432824607411517E-3</v>
      </c>
      <c r="BH31" s="344">
        <v>2.3755480884114434E-3</v>
      </c>
      <c r="BI31" s="344">
        <v>2.4175556450575716E-3</v>
      </c>
      <c r="BJ31" s="344">
        <v>2.4482723061062758E-3</v>
      </c>
      <c r="BK31" s="344">
        <v>2.4695196547231935E-3</v>
      </c>
      <c r="BL31" s="344">
        <v>2.4552445339697387E-3</v>
      </c>
      <c r="BM31" s="344">
        <v>2.4244276787079699E-3</v>
      </c>
      <c r="BN31" s="344">
        <v>2.4591922080938462E-3</v>
      </c>
      <c r="BO31" s="344">
        <v>2.497494916824803E-3</v>
      </c>
      <c r="BP31" s="344">
        <v>2.4621994164407456E-3</v>
      </c>
      <c r="BQ31" s="344">
        <v>2.4608662020317571E-3</v>
      </c>
      <c r="BR31" s="344">
        <v>2.465309506835336E-3</v>
      </c>
      <c r="BS31" s="344">
        <v>2.4645837529636829E-3</v>
      </c>
      <c r="BT31" s="344">
        <v>2.4837096371249263E-3</v>
      </c>
    </row>
    <row r="32" spans="1:72" x14ac:dyDescent="0.25">
      <c r="C32" s="361" t="s">
        <v>16</v>
      </c>
      <c r="F32" s="57">
        <v>0</v>
      </c>
      <c r="G32" s="57">
        <v>1.9999999999999999E-6</v>
      </c>
      <c r="H32" s="57">
        <v>1.9999999999999999E-6</v>
      </c>
      <c r="I32" s="57">
        <v>1.9999999999999999E-6</v>
      </c>
      <c r="J32" s="57">
        <v>1.9999999999999999E-6</v>
      </c>
      <c r="K32" s="57">
        <v>1.9999999999999999E-6</v>
      </c>
      <c r="L32" s="57">
        <v>1.9999999999999999E-6</v>
      </c>
      <c r="M32" s="57">
        <v>1.9999999999999999E-6</v>
      </c>
      <c r="N32" s="57">
        <v>1.9999999999999999E-6</v>
      </c>
      <c r="O32" s="57">
        <v>1.9999999999999999E-6</v>
      </c>
      <c r="P32" s="57">
        <v>1.9999999999999999E-6</v>
      </c>
      <c r="Q32" s="57">
        <v>1.9999999999999999E-6</v>
      </c>
      <c r="R32" s="57">
        <v>1.9999999999999999E-6</v>
      </c>
      <c r="S32" s="57">
        <v>1.9999999999999999E-6</v>
      </c>
      <c r="T32" s="344">
        <v>1.9999999999999999E-6</v>
      </c>
      <c r="U32" s="343">
        <v>0</v>
      </c>
      <c r="V32" s="344">
        <v>1.9999999999999999E-6</v>
      </c>
      <c r="W32" s="344">
        <v>1.9999999999999999E-6</v>
      </c>
      <c r="X32" s="344">
        <v>1.9999999999999999E-6</v>
      </c>
      <c r="Y32" s="344">
        <v>1.9999999999999999E-6</v>
      </c>
      <c r="Z32" s="344">
        <v>1.9999999999999999E-6</v>
      </c>
      <c r="AA32" s="344">
        <v>1.9999999999999999E-6</v>
      </c>
      <c r="AB32" s="344">
        <v>1.9999999999999999E-6</v>
      </c>
      <c r="AC32" s="344">
        <v>1.9999999999999999E-6</v>
      </c>
      <c r="AD32" s="344">
        <v>1.9999999999999999E-6</v>
      </c>
      <c r="AE32" s="344">
        <v>1.9999999999999999E-6</v>
      </c>
      <c r="AF32" s="344">
        <v>1.9999999999999999E-6</v>
      </c>
      <c r="AG32" s="344">
        <v>1.9999999999999999E-6</v>
      </c>
      <c r="AH32" s="344">
        <v>1.9999999999999999E-6</v>
      </c>
      <c r="AI32" s="344">
        <v>1.9999999999999999E-6</v>
      </c>
      <c r="AJ32" s="344">
        <v>1.9999999999999999E-6</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2.5592296901189098</v>
      </c>
      <c r="AW32" s="344">
        <v>5.1922829501189094</v>
      </c>
      <c r="AX32" s="344">
        <v>6.48742485011892</v>
      </c>
      <c r="AY32" s="344">
        <v>2.5303676001189404</v>
      </c>
      <c r="AZ32" s="344">
        <v>6.08536235011894</v>
      </c>
      <c r="BA32" s="344">
        <v>0.1013808701189413</v>
      </c>
      <c r="BB32" s="344">
        <v>5.7390719901190401</v>
      </c>
      <c r="BC32" s="344">
        <v>5.0689847001190298</v>
      </c>
      <c r="BD32" s="344">
        <v>2.7102930501190299</v>
      </c>
      <c r="BE32" s="344">
        <v>6.8011124001190302</v>
      </c>
      <c r="BF32" s="344">
        <v>4.8658338101190406</v>
      </c>
      <c r="BG32" s="344">
        <v>2.3274941001190399</v>
      </c>
      <c r="BH32" s="344">
        <v>9.4242188101190489</v>
      </c>
      <c r="BI32" s="344">
        <v>5.4025024901190593</v>
      </c>
      <c r="BJ32" s="344">
        <v>2.33480681011905</v>
      </c>
      <c r="BK32" s="344">
        <v>2.6864077601190601</v>
      </c>
      <c r="BL32" s="344">
        <v>3.2104795201190597</v>
      </c>
      <c r="BM32" s="344">
        <v>4.87922475011906</v>
      </c>
      <c r="BN32" s="344">
        <v>3.6538170901190603</v>
      </c>
      <c r="BO32" s="344">
        <v>2.6092969701190598</v>
      </c>
      <c r="BP32" s="344">
        <v>5.0937666701190603</v>
      </c>
      <c r="BQ32" s="344">
        <v>4.7828038001190603</v>
      </c>
      <c r="BR32" s="344">
        <v>4.3467300901190598</v>
      </c>
      <c r="BS32" s="344">
        <v>2.6265794301190599</v>
      </c>
      <c r="BT32" s="344">
        <v>5.7353950201190598</v>
      </c>
    </row>
    <row r="33" spans="1:72" ht="11.5" x14ac:dyDescent="0.25">
      <c r="A33" s="362" t="s">
        <v>17</v>
      </c>
      <c r="B33" s="356" t="s">
        <v>23</v>
      </c>
      <c r="F33" s="57">
        <v>214.22420902152871</v>
      </c>
      <c r="G33" s="57">
        <v>16.361026795528119</v>
      </c>
      <c r="H33" s="57">
        <v>14.151252294164761</v>
      </c>
      <c r="I33" s="57">
        <v>13.948803750410519</v>
      </c>
      <c r="J33" s="57">
        <v>11.593731323714753</v>
      </c>
      <c r="K33" s="57">
        <v>13.28820672681319</v>
      </c>
      <c r="L33" s="57">
        <v>327.99445198801931</v>
      </c>
      <c r="M33" s="57">
        <v>323.57729780351718</v>
      </c>
      <c r="N33" s="57">
        <v>317.57607827401557</v>
      </c>
      <c r="O33" s="57">
        <v>323.93720168483526</v>
      </c>
      <c r="P33" s="57">
        <v>419.88635103130736</v>
      </c>
      <c r="Q33" s="57">
        <v>419.16613344574273</v>
      </c>
      <c r="R33" s="57">
        <v>414.95827498583549</v>
      </c>
      <c r="S33" s="57">
        <v>401.11700511279582</v>
      </c>
      <c r="T33" s="344">
        <v>416.22270492319751</v>
      </c>
      <c r="U33" s="343">
        <v>420.88</v>
      </c>
      <c r="V33" s="344">
        <v>430.54711720242688</v>
      </c>
      <c r="W33" s="344">
        <v>427.03927485205213</v>
      </c>
      <c r="X33" s="344">
        <v>66.545032675585617</v>
      </c>
      <c r="Y33" s="344">
        <v>353.36514274869711</v>
      </c>
      <c r="Z33" s="344">
        <v>451.42866070071261</v>
      </c>
      <c r="AA33" s="344">
        <v>475.08418921525754</v>
      </c>
      <c r="AB33" s="344">
        <v>472.55302023474928</v>
      </c>
      <c r="AC33" s="344">
        <v>478.82473128159967</v>
      </c>
      <c r="AD33" s="344">
        <v>477.11911361803766</v>
      </c>
      <c r="AE33" s="344">
        <v>469.07853042065636</v>
      </c>
      <c r="AF33" s="344">
        <v>455.26099512318677</v>
      </c>
      <c r="AG33" s="344">
        <v>442.6423556535002</v>
      </c>
      <c r="AH33" s="344">
        <v>441.51714854299706</v>
      </c>
      <c r="AI33" s="344">
        <v>441.73484697720522</v>
      </c>
      <c r="AJ33" s="344">
        <v>439.80953150993406</v>
      </c>
      <c r="AK33" s="344">
        <v>449.33577363924365</v>
      </c>
      <c r="AL33" s="344">
        <v>453.03020254059015</v>
      </c>
      <c r="AM33" s="344">
        <v>465.98081486981749</v>
      </c>
      <c r="AN33" s="344">
        <v>504.46423020368195</v>
      </c>
      <c r="AO33" s="344">
        <v>461.66818379611686</v>
      </c>
      <c r="AP33" s="344">
        <v>460.84287042889389</v>
      </c>
      <c r="AQ33" s="344">
        <v>447.66404724187259</v>
      </c>
      <c r="AR33" s="344">
        <v>485.82534895630158</v>
      </c>
      <c r="AS33" s="344">
        <v>490.1653124243602</v>
      </c>
      <c r="AT33" s="344">
        <v>478.20210807969289</v>
      </c>
      <c r="AU33" s="344">
        <v>475.96623271309846</v>
      </c>
      <c r="AV33" s="344">
        <v>478.80649594309324</v>
      </c>
      <c r="AW33" s="344">
        <v>477.36618924148945</v>
      </c>
      <c r="AX33" s="344">
        <v>483.37547373905193</v>
      </c>
      <c r="AY33" s="344">
        <v>481.58573092072868</v>
      </c>
      <c r="AZ33" s="344">
        <v>481.5148968735225</v>
      </c>
      <c r="BA33" s="344">
        <v>486.63534953314445</v>
      </c>
      <c r="BB33" s="344">
        <v>485.48453677458565</v>
      </c>
      <c r="BC33" s="344">
        <v>472.42695288929207</v>
      </c>
      <c r="BD33" s="344">
        <v>481.88648291110269</v>
      </c>
      <c r="BE33" s="344">
        <v>489.50883721342643</v>
      </c>
      <c r="BF33" s="344">
        <v>496.26175817414071</v>
      </c>
      <c r="BG33" s="344">
        <v>499.86398199308326</v>
      </c>
      <c r="BH33" s="344">
        <v>507.47072678622067</v>
      </c>
      <c r="BI33" s="344">
        <v>518.88367173700283</v>
      </c>
      <c r="BJ33" s="344">
        <v>525.5380442234142</v>
      </c>
      <c r="BK33" s="344">
        <v>531.06413928164227</v>
      </c>
      <c r="BL33" s="344">
        <v>529.0156623424466</v>
      </c>
      <c r="BM33" s="344">
        <v>526.64696382984994</v>
      </c>
      <c r="BN33" s="344">
        <v>533.62266319874072</v>
      </c>
      <c r="BO33" s="344">
        <v>543.26499402933575</v>
      </c>
      <c r="BP33" s="344">
        <v>536.87688727410443</v>
      </c>
      <c r="BQ33" s="344">
        <v>542.18211468692107</v>
      </c>
      <c r="BR33" s="344">
        <v>539.35920622484798</v>
      </c>
      <c r="BS33" s="344">
        <v>546.09471183042081</v>
      </c>
      <c r="BT33" s="344">
        <v>552.31636383057571</v>
      </c>
    </row>
    <row r="34" spans="1:72" ht="11.5" x14ac:dyDescent="0.25">
      <c r="B34" s="361" t="s">
        <v>15</v>
      </c>
      <c r="C34" s="356"/>
      <c r="D34" s="356"/>
      <c r="E34" s="356"/>
      <c r="F34" s="57">
        <v>0</v>
      </c>
      <c r="G34" s="57">
        <v>7.0504689816625987</v>
      </c>
      <c r="H34" s="57">
        <v>8.8698926196009165</v>
      </c>
      <c r="I34" s="57">
        <v>7.2572550648590655</v>
      </c>
      <c r="J34" s="57">
        <v>5.1706333488012373</v>
      </c>
      <c r="K34" s="57">
        <v>4.6464327541954589</v>
      </c>
      <c r="L34" s="57">
        <v>321.33649225560174</v>
      </c>
      <c r="M34" s="57">
        <v>314.53509854262035</v>
      </c>
      <c r="N34" s="57">
        <v>312.29805873971583</v>
      </c>
      <c r="O34" s="57">
        <v>319.05822526874613</v>
      </c>
      <c r="P34" s="57">
        <v>412.30812049259191</v>
      </c>
      <c r="Q34" s="57">
        <v>382.48153098111942</v>
      </c>
      <c r="R34" s="57">
        <v>353.72705024359237</v>
      </c>
      <c r="S34" s="57">
        <v>340.89223460155779</v>
      </c>
      <c r="T34" s="344">
        <v>355.48582341409093</v>
      </c>
      <c r="U34" s="343">
        <v>342.58</v>
      </c>
      <c r="V34" s="344">
        <v>271.77965119472788</v>
      </c>
      <c r="W34" s="344">
        <v>172.24953341127394</v>
      </c>
      <c r="X34" s="344">
        <v>30.668153027782637</v>
      </c>
      <c r="Y34" s="344">
        <v>317.5167351907732</v>
      </c>
      <c r="Z34" s="344">
        <v>418.74293366210446</v>
      </c>
      <c r="AA34" s="344">
        <v>404.97249853147656</v>
      </c>
      <c r="AB34" s="344">
        <v>280.59605796254857</v>
      </c>
      <c r="AC34" s="344">
        <v>252.32512200000002</v>
      </c>
      <c r="AD34" s="344">
        <v>281.96596098570996</v>
      </c>
      <c r="AE34" s="344">
        <v>294.93536496163847</v>
      </c>
      <c r="AF34" s="344">
        <v>261.2071643486035</v>
      </c>
      <c r="AG34" s="344">
        <v>244.90232690724747</v>
      </c>
      <c r="AH34" s="344">
        <v>201.16577870764817</v>
      </c>
      <c r="AI34" s="344">
        <v>170.14414158269824</v>
      </c>
      <c r="AJ34" s="344">
        <v>199.31153276006307</v>
      </c>
      <c r="AK34" s="344">
        <v>249.81269866485746</v>
      </c>
      <c r="AL34" s="344">
        <v>284.69502441870139</v>
      </c>
      <c r="AM34" s="344">
        <v>327.70260677312098</v>
      </c>
      <c r="AN34" s="344">
        <v>339.33038991002957</v>
      </c>
      <c r="AO34" s="344">
        <v>368.06114598401251</v>
      </c>
      <c r="AP34" s="344">
        <v>426.24064149534166</v>
      </c>
      <c r="AQ34" s="344">
        <v>415.07190828463729</v>
      </c>
      <c r="AR34" s="344">
        <v>451.28285494609599</v>
      </c>
      <c r="AS34" s="344">
        <v>396.62133739333967</v>
      </c>
      <c r="AT34" s="344">
        <v>370.38900646395763</v>
      </c>
      <c r="AU34" s="344">
        <v>373.50568150152549</v>
      </c>
      <c r="AV34" s="344">
        <v>433.84743214668958</v>
      </c>
      <c r="AW34" s="344">
        <v>475.84927554059522</v>
      </c>
      <c r="AX34" s="344">
        <v>360.28712346655499</v>
      </c>
      <c r="AY34" s="344">
        <v>239.48679131025</v>
      </c>
      <c r="AZ34" s="344">
        <v>238.77922886096002</v>
      </c>
      <c r="BA34" s="344">
        <v>368.79283586134898</v>
      </c>
      <c r="BB34" s="344">
        <v>396.23557851067989</v>
      </c>
      <c r="BC34" s="344">
        <v>341.35203862327393</v>
      </c>
      <c r="BD34" s="344">
        <v>348.59976931055996</v>
      </c>
      <c r="BE34" s="344">
        <v>326.73201105551999</v>
      </c>
      <c r="BF34" s="344">
        <v>326.78858094967001</v>
      </c>
      <c r="BG34" s="344">
        <v>232.38019071809597</v>
      </c>
      <c r="BH34" s="344">
        <v>188.5819633807445</v>
      </c>
      <c r="BI34" s="344">
        <v>226.08360432981499</v>
      </c>
      <c r="BJ34" s="344">
        <v>281.07884674164802</v>
      </c>
      <c r="BK34" s="344">
        <v>378.4150982677445</v>
      </c>
      <c r="BL34" s="344">
        <v>342.63572400844805</v>
      </c>
      <c r="BM34" s="344">
        <v>374.70178010606406</v>
      </c>
      <c r="BN34" s="344">
        <v>393.78240129961802</v>
      </c>
      <c r="BO34" s="344">
        <v>400.76094259480055</v>
      </c>
      <c r="BP34" s="344">
        <v>466.07842548267803</v>
      </c>
      <c r="BQ34" s="344">
        <v>470.97752618359652</v>
      </c>
      <c r="BR34" s="344">
        <v>467.89897820684001</v>
      </c>
      <c r="BS34" s="344">
        <v>474.48966968747783</v>
      </c>
      <c r="BT34" s="344">
        <v>399.14177680086232</v>
      </c>
    </row>
    <row r="35" spans="1:72" ht="11.5" x14ac:dyDescent="0.25">
      <c r="A35" s="356"/>
      <c r="B35" s="361" t="s">
        <v>16</v>
      </c>
      <c r="C35" s="356"/>
      <c r="D35" s="356"/>
      <c r="E35" s="356"/>
      <c r="F35" s="57">
        <v>214.22420902152871</v>
      </c>
      <c r="G35" s="57">
        <v>9.3105578138655201</v>
      </c>
      <c r="H35" s="57">
        <v>5.2813596745638449</v>
      </c>
      <c r="I35" s="57">
        <v>6.6915486855514539</v>
      </c>
      <c r="J35" s="57">
        <v>6.4230979749135155</v>
      </c>
      <c r="K35" s="57">
        <v>8.6417739726177309</v>
      </c>
      <c r="L35" s="57">
        <v>6.6579597324175648</v>
      </c>
      <c r="M35" s="57">
        <v>9.042199260896858</v>
      </c>
      <c r="N35" s="57">
        <v>5.2780195342997533</v>
      </c>
      <c r="O35" s="57">
        <v>4.8789764160891487</v>
      </c>
      <c r="P35" s="57">
        <v>7.5782305387154398</v>
      </c>
      <c r="Q35" s="57">
        <v>36.684602464623296</v>
      </c>
      <c r="R35" s="57">
        <v>61.231224742243086</v>
      </c>
      <c r="S35" s="57">
        <v>60.224770511238063</v>
      </c>
      <c r="T35" s="344">
        <v>60.736881509106603</v>
      </c>
      <c r="U35" s="343">
        <v>78.31</v>
      </c>
      <c r="V35" s="344">
        <v>158.76746600769903</v>
      </c>
      <c r="W35" s="344">
        <v>254.78974144077816</v>
      </c>
      <c r="X35" s="344">
        <v>35.876879647802987</v>
      </c>
      <c r="Y35" s="344">
        <v>35.848407557923927</v>
      </c>
      <c r="Z35" s="344">
        <v>32.68572703860815</v>
      </c>
      <c r="AA35" s="344">
        <v>70.111690683780964</v>
      </c>
      <c r="AB35" s="344">
        <v>191.95696227220074</v>
      </c>
      <c r="AC35" s="344">
        <v>226.49960928159965</v>
      </c>
      <c r="AD35" s="344">
        <v>195.15315263232768</v>
      </c>
      <c r="AE35" s="344">
        <v>174.14316545901789</v>
      </c>
      <c r="AF35" s="344">
        <v>194.05383077458328</v>
      </c>
      <c r="AG35" s="344">
        <v>197.7400287462527</v>
      </c>
      <c r="AH35" s="344">
        <v>240.35136983534889</v>
      </c>
      <c r="AI35" s="344">
        <v>271.59070539450698</v>
      </c>
      <c r="AJ35" s="344">
        <v>240.49799874987099</v>
      </c>
      <c r="AK35" s="344">
        <v>199.52307497438619</v>
      </c>
      <c r="AL35" s="344">
        <v>168.33517812188876</v>
      </c>
      <c r="AM35" s="344">
        <v>138.27820809669652</v>
      </c>
      <c r="AN35" s="344">
        <v>165.13384029365238</v>
      </c>
      <c r="AO35" s="344">
        <v>93.60703781210438</v>
      </c>
      <c r="AP35" s="344">
        <v>34.602228933552247</v>
      </c>
      <c r="AQ35" s="344">
        <v>32.592138957235292</v>
      </c>
      <c r="AR35" s="344">
        <v>34.542494010205587</v>
      </c>
      <c r="AS35" s="344">
        <v>93.543975031020494</v>
      </c>
      <c r="AT35" s="344">
        <v>107.81310161573525</v>
      </c>
      <c r="AU35" s="344">
        <v>102.46055121157296</v>
      </c>
      <c r="AV35" s="344">
        <v>44.959063796403655</v>
      </c>
      <c r="AW35" s="344">
        <v>1.5169137008942304</v>
      </c>
      <c r="AX35" s="344">
        <v>123.08835027249692</v>
      </c>
      <c r="AY35" s="344">
        <v>242.09893961047868</v>
      </c>
      <c r="AZ35" s="344">
        <v>242.73566801256248</v>
      </c>
      <c r="BA35" s="344">
        <v>117.84251367179546</v>
      </c>
      <c r="BB35" s="344">
        <v>89.248958263905791</v>
      </c>
      <c r="BC35" s="344">
        <v>131.07491426601814</v>
      </c>
      <c r="BD35" s="344">
        <v>133.28671360054273</v>
      </c>
      <c r="BE35" s="344">
        <v>162.77682615790647</v>
      </c>
      <c r="BF35" s="344">
        <v>169.47317722447067</v>
      </c>
      <c r="BG35" s="344">
        <v>267.48379127498731</v>
      </c>
      <c r="BH35" s="344">
        <v>318.88876340547614</v>
      </c>
      <c r="BI35" s="344">
        <v>292.80006740718784</v>
      </c>
      <c r="BJ35" s="344">
        <v>244.45919748176621</v>
      </c>
      <c r="BK35" s="344">
        <v>152.64904101389774</v>
      </c>
      <c r="BL35" s="344">
        <v>186.37993833399852</v>
      </c>
      <c r="BM35" s="344">
        <v>151.94518372378585</v>
      </c>
      <c r="BN35" s="344">
        <v>139.84026189912268</v>
      </c>
      <c r="BO35" s="344">
        <v>142.5040514345352</v>
      </c>
      <c r="BP35" s="344">
        <v>70.798461791426405</v>
      </c>
      <c r="BQ35" s="344">
        <v>71.204588503324516</v>
      </c>
      <c r="BR35" s="344">
        <v>71.460228018007939</v>
      </c>
      <c r="BS35" s="344">
        <v>71.605042142942949</v>
      </c>
      <c r="BT35" s="344">
        <v>153.17458702971336</v>
      </c>
    </row>
    <row r="36" spans="1:72" ht="11.5" x14ac:dyDescent="0.25">
      <c r="A36" s="362" t="s">
        <v>81</v>
      </c>
      <c r="B36" s="356" t="s">
        <v>74</v>
      </c>
      <c r="C36" s="356"/>
      <c r="D36" s="356" t="s">
        <v>117</v>
      </c>
      <c r="E36" s="356"/>
      <c r="F36" s="57">
        <v>0</v>
      </c>
      <c r="G36" s="57">
        <v>0</v>
      </c>
      <c r="H36" s="57">
        <v>0</v>
      </c>
      <c r="I36" s="57">
        <v>0</v>
      </c>
      <c r="J36" s="57">
        <v>0</v>
      </c>
      <c r="K36" s="57">
        <v>0</v>
      </c>
      <c r="L36" s="57">
        <v>0</v>
      </c>
      <c r="M36" s="57">
        <v>0</v>
      </c>
      <c r="N36" s="57">
        <v>0</v>
      </c>
      <c r="O36" s="57">
        <v>0</v>
      </c>
      <c r="P36" s="57">
        <v>0</v>
      </c>
      <c r="Q36" s="57">
        <v>0</v>
      </c>
      <c r="R36" s="57">
        <v>0</v>
      </c>
      <c r="S36" s="57">
        <v>0</v>
      </c>
      <c r="T36" s="344">
        <v>0</v>
      </c>
      <c r="U36" s="343">
        <v>0</v>
      </c>
      <c r="V36" s="343">
        <v>0</v>
      </c>
      <c r="W36" s="343">
        <v>0</v>
      </c>
      <c r="X36" s="343">
        <v>0</v>
      </c>
      <c r="Y36" s="343">
        <v>0</v>
      </c>
      <c r="Z36" s="343">
        <v>0</v>
      </c>
      <c r="AA36" s="343">
        <v>0</v>
      </c>
      <c r="AB36" s="343">
        <v>0</v>
      </c>
      <c r="AC36" s="343">
        <v>0</v>
      </c>
      <c r="AD36" s="343">
        <v>0</v>
      </c>
      <c r="AE36" s="343">
        <v>0</v>
      </c>
      <c r="AF36" s="343">
        <v>0</v>
      </c>
      <c r="AG36" s="343">
        <v>0</v>
      </c>
      <c r="AH36" s="343">
        <v>0</v>
      </c>
      <c r="AI36" s="343">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c r="BD36" s="343">
        <v>0</v>
      </c>
      <c r="BE36" s="343">
        <v>0</v>
      </c>
      <c r="BF36" s="343">
        <v>0</v>
      </c>
      <c r="BG36" s="343">
        <v>0</v>
      </c>
      <c r="BH36" s="343">
        <v>0</v>
      </c>
      <c r="BI36" s="343">
        <v>0</v>
      </c>
      <c r="BJ36" s="343">
        <v>0</v>
      </c>
      <c r="BK36" s="343">
        <v>0</v>
      </c>
      <c r="BL36" s="343">
        <v>0</v>
      </c>
      <c r="BM36" s="343">
        <v>0</v>
      </c>
      <c r="BN36" s="343">
        <v>0</v>
      </c>
      <c r="BO36" s="343">
        <v>0</v>
      </c>
      <c r="BP36" s="343">
        <v>0</v>
      </c>
      <c r="BQ36" s="343">
        <v>0</v>
      </c>
      <c r="BR36" s="343">
        <v>0</v>
      </c>
      <c r="BS36" s="343">
        <v>0</v>
      </c>
      <c r="BT36" s="343">
        <v>0</v>
      </c>
    </row>
    <row r="37" spans="1:72" ht="11.5" x14ac:dyDescent="0.25">
      <c r="B37" s="356"/>
      <c r="D37" s="356"/>
      <c r="E37" s="356"/>
      <c r="F37" s="57"/>
      <c r="G37" s="57"/>
      <c r="H37" s="57"/>
      <c r="I37" s="57"/>
      <c r="J37" s="57"/>
      <c r="K37" s="57"/>
      <c r="L37" s="57"/>
      <c r="M37" s="57"/>
      <c r="N37" s="57"/>
      <c r="O37" s="57"/>
      <c r="P37" s="57"/>
      <c r="Q37" s="57"/>
      <c r="R37" s="57"/>
      <c r="S37" s="57"/>
    </row>
    <row r="38" spans="1:72" ht="11.5" x14ac:dyDescent="0.25">
      <c r="B38" s="356"/>
      <c r="D38" s="356"/>
      <c r="E38" s="356"/>
      <c r="F38" s="57"/>
      <c r="G38" s="57"/>
      <c r="H38" s="57"/>
      <c r="I38" s="57"/>
      <c r="J38" s="57"/>
      <c r="K38" s="57"/>
      <c r="L38" s="57"/>
      <c r="M38" s="57"/>
      <c r="N38" s="57"/>
      <c r="O38" s="57"/>
      <c r="P38" s="57"/>
      <c r="Q38" s="57"/>
      <c r="R38" s="57"/>
      <c r="S38" s="57"/>
    </row>
    <row r="39" spans="1:72" ht="13" x14ac:dyDescent="0.3">
      <c r="A39" s="365">
        <v>2</v>
      </c>
      <c r="B39" s="352" t="s">
        <v>24</v>
      </c>
      <c r="C39" s="356"/>
      <c r="D39" s="356"/>
      <c r="E39" s="356"/>
      <c r="F39" s="57">
        <v>7389.1811285591093</v>
      </c>
      <c r="G39" s="57">
        <v>7301.1165537275492</v>
      </c>
      <c r="H39" s="57">
        <v>7280.0908693711754</v>
      </c>
      <c r="I39" s="57">
        <v>7098.1666341807013</v>
      </c>
      <c r="J39" s="57">
        <v>7091.4541141465706</v>
      </c>
      <c r="K39" s="57">
        <v>7314.3672457869634</v>
      </c>
      <c r="L39" s="57">
        <v>7356.2347202317069</v>
      </c>
      <c r="M39" s="57">
        <v>6773.1273911668814</v>
      </c>
      <c r="N39" s="57">
        <v>6678.3339205815209</v>
      </c>
      <c r="O39" s="57">
        <v>6771.7246462094108</v>
      </c>
      <c r="P39" s="57">
        <v>6556.6689222891773</v>
      </c>
      <c r="Q39" s="57">
        <v>6571.0037224899852</v>
      </c>
      <c r="R39" s="57">
        <v>6892.3419470209647</v>
      </c>
      <c r="S39" s="57">
        <v>6950.2189937371404</v>
      </c>
      <c r="T39" s="344">
        <v>6967.6270854520808</v>
      </c>
      <c r="U39" s="344">
        <v>6657.31</v>
      </c>
      <c r="V39" s="344">
        <v>6756.9104131429103</v>
      </c>
      <c r="W39" s="344">
        <v>6756.4801538591191</v>
      </c>
      <c r="X39" s="344">
        <v>6617.3849095033338</v>
      </c>
      <c r="Y39" s="344">
        <v>6489.8313784400571</v>
      </c>
      <c r="Z39" s="344">
        <v>5938.8533794996911</v>
      </c>
      <c r="AA39" s="344">
        <v>5799.6733724878241</v>
      </c>
      <c r="AB39" s="344">
        <v>5735.1557803452051</v>
      </c>
      <c r="AC39" s="344">
        <v>5766.0153295143755</v>
      </c>
      <c r="AD39" s="344">
        <v>5704.7864057075776</v>
      </c>
      <c r="AE39" s="344">
        <v>5617.5139812678681</v>
      </c>
      <c r="AF39" s="344">
        <v>6304.8805940506263</v>
      </c>
      <c r="AG39" s="344">
        <v>6248.7924129758267</v>
      </c>
      <c r="AH39" s="344">
        <v>6306.1462236362231</v>
      </c>
      <c r="AI39" s="344">
        <v>6278.5167004498026</v>
      </c>
      <c r="AJ39" s="344">
        <v>6494.1069501174416</v>
      </c>
      <c r="AK39" s="344">
        <v>6497.1350096278129</v>
      </c>
      <c r="AL39" s="344">
        <v>6433.9831169071422</v>
      </c>
      <c r="AM39" s="344">
        <v>6479.8281202547096</v>
      </c>
      <c r="AN39" s="344">
        <v>6467.2450311627172</v>
      </c>
      <c r="AO39" s="344">
        <v>6422.2327328755155</v>
      </c>
      <c r="AP39" s="344">
        <v>7048.163255125367</v>
      </c>
      <c r="AQ39" s="344">
        <v>6957.8278427359273</v>
      </c>
      <c r="AR39" s="344">
        <v>6985.8720474474094</v>
      </c>
      <c r="AS39" s="344">
        <v>7196.7220017168747</v>
      </c>
      <c r="AT39" s="344">
        <v>7139.0473069776308</v>
      </c>
      <c r="AU39" s="344">
        <v>7063.1395469680638</v>
      </c>
      <c r="AV39" s="344">
        <v>7115.10746078997</v>
      </c>
      <c r="AW39" s="344">
        <v>6439.3597553861964</v>
      </c>
      <c r="AX39" s="344">
        <v>6485.9347735018537</v>
      </c>
      <c r="AY39" s="344">
        <v>6425.0329023399572</v>
      </c>
      <c r="AZ39" s="344">
        <v>6399.9431673834324</v>
      </c>
      <c r="BA39" s="344">
        <v>6359.0587369661753</v>
      </c>
      <c r="BB39" s="344">
        <v>6478.8858946071668</v>
      </c>
      <c r="BC39" s="344">
        <v>6482.6208031186507</v>
      </c>
      <c r="BD39" s="344">
        <v>6637.5783372329324</v>
      </c>
      <c r="BE39" s="344">
        <v>6959.1908562141016</v>
      </c>
      <c r="BF39" s="344">
        <v>6949.4153202993202</v>
      </c>
      <c r="BG39" s="344">
        <v>6854.1755271996517</v>
      </c>
      <c r="BH39" s="344">
        <v>6873.9944309811362</v>
      </c>
      <c r="BI39" s="344">
        <v>6963.8368817841747</v>
      </c>
      <c r="BJ39" s="344">
        <v>7263.2953337855261</v>
      </c>
      <c r="BK39" s="344">
        <v>7265.9681288356951</v>
      </c>
      <c r="BL39" s="344">
        <v>7254.2895346699961</v>
      </c>
      <c r="BM39" s="344">
        <v>6955.6045999946191</v>
      </c>
      <c r="BN39" s="344">
        <v>7047.7760173483621</v>
      </c>
      <c r="BO39" s="344">
        <v>7084.2421318818178</v>
      </c>
      <c r="BP39" s="344">
        <v>6986.5426765562779</v>
      </c>
      <c r="BQ39" s="344">
        <v>6998.0528736159868</v>
      </c>
      <c r="BR39" s="344">
        <v>6975.9630911737404</v>
      </c>
      <c r="BS39" s="344">
        <v>6847.7509203231484</v>
      </c>
      <c r="BT39" s="344">
        <v>7160.4869581566345</v>
      </c>
    </row>
    <row r="40" spans="1:72" ht="11.5" x14ac:dyDescent="0.25">
      <c r="B40" s="356"/>
      <c r="C40" s="356"/>
      <c r="D40" s="356"/>
      <c r="E40" s="356"/>
      <c r="F40" s="57"/>
      <c r="G40" s="57"/>
      <c r="H40" s="57"/>
      <c r="I40" s="57"/>
      <c r="J40" s="57"/>
      <c r="K40" s="57"/>
      <c r="L40" s="57"/>
      <c r="M40" s="57"/>
      <c r="N40" s="57"/>
      <c r="O40" s="57"/>
      <c r="P40" s="57"/>
      <c r="Q40" s="57"/>
      <c r="R40" s="57"/>
      <c r="S40" s="57"/>
    </row>
    <row r="41" spans="1:72" ht="13" x14ac:dyDescent="0.3">
      <c r="A41" s="365">
        <v>3</v>
      </c>
      <c r="B41" s="352" t="s">
        <v>25</v>
      </c>
      <c r="C41" s="356"/>
      <c r="D41" s="356"/>
      <c r="E41" s="356"/>
      <c r="F41" s="57">
        <v>10408.656994150482</v>
      </c>
      <c r="G41" s="57">
        <v>10302.040554102094</v>
      </c>
      <c r="H41" s="57">
        <v>10290.847083950406</v>
      </c>
      <c r="I41" s="57">
        <v>10250.67949886476</v>
      </c>
      <c r="J41" s="57">
        <v>10257.741930966027</v>
      </c>
      <c r="K41" s="57">
        <v>10357.336327883406</v>
      </c>
      <c r="L41" s="57">
        <v>10308.450320174472</v>
      </c>
      <c r="M41" s="57">
        <v>10834.588415833194</v>
      </c>
      <c r="N41" s="57">
        <v>10993.558953210084</v>
      </c>
      <c r="O41" s="57">
        <v>11196.273395996568</v>
      </c>
      <c r="P41" s="57">
        <v>11169.108462460976</v>
      </c>
      <c r="Q41" s="57">
        <v>11195.054200243187</v>
      </c>
      <c r="R41" s="57">
        <v>11311.967578990885</v>
      </c>
      <c r="S41" s="57">
        <v>11559.71909642125</v>
      </c>
      <c r="T41" s="344">
        <v>11720.47328389012</v>
      </c>
      <c r="U41" s="344">
        <v>12572.21</v>
      </c>
      <c r="V41" s="344">
        <v>13144.405587572299</v>
      </c>
      <c r="W41" s="344">
        <v>11732.3068785621</v>
      </c>
      <c r="X41" s="344">
        <v>11660.8322006986</v>
      </c>
      <c r="Y41" s="344">
        <v>11729.0084930677</v>
      </c>
      <c r="Z41" s="344">
        <v>11504.035052373098</v>
      </c>
      <c r="AA41" s="344">
        <v>11838.3188947811</v>
      </c>
      <c r="AB41" s="344">
        <v>11771.6612947463</v>
      </c>
      <c r="AC41" s="344">
        <v>12096.904421396999</v>
      </c>
      <c r="AD41" s="344">
        <v>11925.829237385899</v>
      </c>
      <c r="AE41" s="344">
        <v>11880.020457061601</v>
      </c>
      <c r="AF41" s="344">
        <v>12043.970190206599</v>
      </c>
      <c r="AG41" s="344">
        <v>12825.669271168101</v>
      </c>
      <c r="AH41" s="344">
        <v>12895.681793259499</v>
      </c>
      <c r="AI41" s="344">
        <v>12846.105592350801</v>
      </c>
      <c r="AJ41" s="344">
        <v>12969.645645615301</v>
      </c>
      <c r="AK41" s="344">
        <v>13187.452336878101</v>
      </c>
      <c r="AL41" s="344">
        <v>13269.804641191002</v>
      </c>
      <c r="AM41" s="344">
        <v>13644.497926729598</v>
      </c>
      <c r="AN41" s="344">
        <v>13619.679440503101</v>
      </c>
      <c r="AO41" s="344">
        <v>13537.867473350598</v>
      </c>
      <c r="AP41" s="344">
        <v>13675.2040321695</v>
      </c>
      <c r="AQ41" s="344">
        <v>13757.9053978754</v>
      </c>
      <c r="AR41" s="344">
        <v>14146.835571239701</v>
      </c>
      <c r="AS41" s="344">
        <v>14178.832728876299</v>
      </c>
      <c r="AT41" s="344">
        <v>14107.488932016302</v>
      </c>
      <c r="AU41" s="344">
        <v>14071.653740694799</v>
      </c>
      <c r="AV41" s="344">
        <v>14237.626404395945</v>
      </c>
      <c r="AW41" s="344">
        <v>14167.206431297671</v>
      </c>
      <c r="AX41" s="344">
        <v>14336.051759142953</v>
      </c>
      <c r="AY41" s="344">
        <v>14265.123249461831</v>
      </c>
      <c r="AZ41" s="344">
        <v>14228.750195356506</v>
      </c>
      <c r="BA41" s="344">
        <v>14152.469861176751</v>
      </c>
      <c r="BB41" s="344">
        <v>14084.674185599137</v>
      </c>
      <c r="BC41" s="344">
        <v>14142.906714705921</v>
      </c>
      <c r="BD41" s="344">
        <v>13859.034119948043</v>
      </c>
      <c r="BE41" s="344">
        <v>14284.963260769049</v>
      </c>
      <c r="BF41" s="344">
        <v>14340.446107178675</v>
      </c>
      <c r="BG41" s="344">
        <v>14232.382358163954</v>
      </c>
      <c r="BH41" s="344">
        <v>14097.786226465445</v>
      </c>
      <c r="BI41" s="344">
        <v>14168.114826372808</v>
      </c>
      <c r="BJ41" s="344">
        <v>14320.233770706267</v>
      </c>
      <c r="BK41" s="344">
        <v>14295.102544242394</v>
      </c>
      <c r="BL41" s="344">
        <v>14224.078755185275</v>
      </c>
      <c r="BM41" s="344">
        <v>14007.66973323658</v>
      </c>
      <c r="BN41" s="344">
        <v>14256.47436392489</v>
      </c>
      <c r="BO41" s="344">
        <v>14331.733175966005</v>
      </c>
      <c r="BP41" s="344">
        <v>13399.567218074175</v>
      </c>
      <c r="BQ41" s="344">
        <v>13433.505114826852</v>
      </c>
      <c r="BR41" s="344">
        <v>40913.121200747461</v>
      </c>
      <c r="BS41" s="344">
        <v>41176.724814862879</v>
      </c>
      <c r="BT41" s="344">
        <v>41579.298112352888</v>
      </c>
    </row>
    <row r="42" spans="1:72" ht="11.5" x14ac:dyDescent="0.25">
      <c r="B42" s="356"/>
      <c r="D42" s="356"/>
      <c r="E42" s="356"/>
      <c r="F42" s="57"/>
      <c r="G42" s="57"/>
      <c r="H42" s="57"/>
      <c r="I42" s="57"/>
      <c r="J42" s="57"/>
      <c r="K42" s="57"/>
      <c r="L42" s="57"/>
      <c r="M42" s="57"/>
      <c r="N42" s="57"/>
      <c r="O42" s="57"/>
      <c r="P42" s="57"/>
      <c r="Q42" s="57"/>
      <c r="R42" s="57"/>
      <c r="S42" s="57"/>
    </row>
    <row r="43" spans="1:72" ht="13" x14ac:dyDescent="0.3">
      <c r="A43" s="366">
        <v>4</v>
      </c>
      <c r="B43" s="360" t="s">
        <v>114</v>
      </c>
      <c r="D43" s="367"/>
      <c r="E43" s="356" t="s">
        <v>27</v>
      </c>
      <c r="F43" s="57">
        <v>12809.192744398892</v>
      </c>
      <c r="G43" s="57">
        <v>12097.950638244205</v>
      </c>
      <c r="H43" s="57">
        <v>13170.214904880722</v>
      </c>
      <c r="I43" s="57">
        <v>13393.088256261202</v>
      </c>
      <c r="J43" s="57">
        <v>13072.413844434222</v>
      </c>
      <c r="K43" s="57">
        <v>13196.504428138489</v>
      </c>
      <c r="L43" s="57">
        <v>12712.464155872289</v>
      </c>
      <c r="M43" s="57">
        <v>11743.995512437918</v>
      </c>
      <c r="N43" s="57">
        <v>11543.526620235103</v>
      </c>
      <c r="O43" s="57">
        <v>12099.300538256475</v>
      </c>
      <c r="P43" s="57">
        <v>12532.701195099004</v>
      </c>
      <c r="Q43" s="57">
        <v>12419.923439019258</v>
      </c>
      <c r="R43" s="57">
        <v>12635.947551415649</v>
      </c>
      <c r="S43" s="57">
        <v>12623.332165823513</v>
      </c>
      <c r="T43" s="344">
        <v>12392.738159805513</v>
      </c>
      <c r="U43" s="344">
        <v>12645.13</v>
      </c>
      <c r="V43" s="344">
        <v>13086.080599207702</v>
      </c>
      <c r="W43" s="344">
        <v>12800.267756190318</v>
      </c>
      <c r="X43" s="344">
        <v>12671.063431257613</v>
      </c>
      <c r="Y43" s="344">
        <v>12771.328487776651</v>
      </c>
      <c r="Z43" s="344">
        <v>12879.076210345303</v>
      </c>
      <c r="AA43" s="344">
        <v>13418.271798210275</v>
      </c>
      <c r="AB43" s="344">
        <v>13146.922134863444</v>
      </c>
      <c r="AC43" s="344">
        <v>13206.776359493917</v>
      </c>
      <c r="AD43" s="344">
        <v>13105.024025337671</v>
      </c>
      <c r="AE43" s="344">
        <v>13021.22502763866</v>
      </c>
      <c r="AF43" s="344">
        <v>12485.066140784293</v>
      </c>
      <c r="AG43" s="344">
        <v>12182.18775216631</v>
      </c>
      <c r="AH43" s="344">
        <v>12014.898457917925</v>
      </c>
      <c r="AI43" s="344">
        <v>11878.517524192137</v>
      </c>
      <c r="AJ43" s="344">
        <v>12137.308535255957</v>
      </c>
      <c r="AK43" s="344">
        <v>12161.292825525928</v>
      </c>
      <c r="AL43" s="344">
        <v>12808.731726513677</v>
      </c>
      <c r="AM43" s="344">
        <v>13199.297538637815</v>
      </c>
      <c r="AN43" s="344">
        <v>13120.432697568469</v>
      </c>
      <c r="AO43" s="344">
        <v>12926.452039121274</v>
      </c>
      <c r="AP43" s="344">
        <v>12785.845741251742</v>
      </c>
      <c r="AQ43" s="344">
        <v>12994.492820884887</v>
      </c>
      <c r="AR43" s="344">
        <v>14086.374802493627</v>
      </c>
      <c r="AS43" s="344">
        <v>14242.900804086677</v>
      </c>
      <c r="AT43" s="344">
        <v>15249.781506811623</v>
      </c>
      <c r="AU43" s="344">
        <v>14776.102192559547</v>
      </c>
      <c r="AV43" s="344">
        <v>15054.793700040724</v>
      </c>
      <c r="AW43" s="344">
        <v>14585.021926007334</v>
      </c>
      <c r="AX43" s="344">
        <v>15192.762348052653</v>
      </c>
      <c r="AY43" s="344">
        <v>15841.903340542622</v>
      </c>
      <c r="AZ43" s="344">
        <v>15797.958879624866</v>
      </c>
      <c r="BA43" s="344">
        <v>16041.823203605461</v>
      </c>
      <c r="BB43" s="344">
        <v>17013.589364331572</v>
      </c>
      <c r="BC43" s="344">
        <v>17304.790003194063</v>
      </c>
      <c r="BD43" s="344">
        <v>17775.309980307778</v>
      </c>
      <c r="BE43" s="344">
        <v>19659.185576155418</v>
      </c>
      <c r="BF43" s="344">
        <v>19572.793060480552</v>
      </c>
      <c r="BG43" s="344">
        <v>18859.655764520117</v>
      </c>
      <c r="BH43" s="344">
        <v>18750.118833560537</v>
      </c>
      <c r="BI43" s="344">
        <v>17689.116985454337</v>
      </c>
      <c r="BJ43" s="344">
        <v>18940.810858632707</v>
      </c>
      <c r="BK43" s="344">
        <v>18532.641138212737</v>
      </c>
      <c r="BL43" s="344">
        <v>17255.658000919389</v>
      </c>
      <c r="BM43" s="344">
        <v>17002.765359769535</v>
      </c>
      <c r="BN43" s="344">
        <v>17666.122210785677</v>
      </c>
      <c r="BO43" s="344">
        <v>18899.160887161273</v>
      </c>
      <c r="BP43" s="344">
        <v>17618.486614671652</v>
      </c>
      <c r="BQ43" s="344">
        <v>18184.577065245543</v>
      </c>
      <c r="BR43" s="344">
        <v>18029.299985975435</v>
      </c>
      <c r="BS43" s="344">
        <v>17533.440864541386</v>
      </c>
      <c r="BT43" s="344">
        <v>17720.192353390499</v>
      </c>
    </row>
    <row r="44" spans="1:72" ht="13" x14ac:dyDescent="0.3">
      <c r="A44" s="356"/>
      <c r="B44" s="368"/>
      <c r="C44" s="356" t="s">
        <v>28</v>
      </c>
      <c r="E44" s="342" t="s">
        <v>113</v>
      </c>
      <c r="F44" s="57">
        <v>9.9760426840000012</v>
      </c>
      <c r="G44" s="57">
        <v>9.9760426840000012</v>
      </c>
      <c r="H44" s="57">
        <v>9.9760426840000012</v>
      </c>
      <c r="I44" s="57">
        <v>9.9760426840000012</v>
      </c>
      <c r="J44" s="57">
        <v>9.9760426840000012</v>
      </c>
      <c r="K44" s="57">
        <v>9.9760426840000012</v>
      </c>
      <c r="L44" s="57">
        <v>9.9760426840000012</v>
      </c>
      <c r="M44" s="57">
        <v>9.9760426840000012</v>
      </c>
      <c r="N44" s="57">
        <v>9.9760426840000012</v>
      </c>
      <c r="O44" s="57">
        <v>9.9760426840000012</v>
      </c>
      <c r="P44" s="57">
        <v>9.9760426840000012</v>
      </c>
      <c r="Q44" s="57">
        <v>9.9760426840000012</v>
      </c>
      <c r="R44" s="57">
        <v>9.9760426840000012</v>
      </c>
      <c r="S44" s="57">
        <v>9.9760426840000012</v>
      </c>
      <c r="T44" s="344">
        <v>9.9760426840000012</v>
      </c>
      <c r="U44" s="344">
        <v>9.98</v>
      </c>
      <c r="V44" s="344">
        <v>9.9760426840000012</v>
      </c>
      <c r="W44" s="344">
        <v>9.9760422789999996</v>
      </c>
      <c r="X44" s="344">
        <v>9.9760422789999996</v>
      </c>
      <c r="Y44" s="344">
        <v>9.9760422789999996</v>
      </c>
      <c r="Z44" s="344">
        <v>9.9760422789999996</v>
      </c>
      <c r="AA44" s="344">
        <v>9.9760422789999996</v>
      </c>
      <c r="AB44" s="344">
        <v>9.9760422789999996</v>
      </c>
      <c r="AC44" s="344">
        <v>9.9760422789999996</v>
      </c>
      <c r="AD44" s="344">
        <v>9.9760422789999996</v>
      </c>
      <c r="AE44" s="344">
        <v>9.9760422789999996</v>
      </c>
      <c r="AF44" s="344">
        <v>9.9760422789999996</v>
      </c>
      <c r="AG44" s="344">
        <v>9.9760422789999996</v>
      </c>
      <c r="AH44" s="344">
        <v>9.9760422789999996</v>
      </c>
      <c r="AI44" s="344">
        <v>9.9760422789999996</v>
      </c>
      <c r="AJ44" s="344">
        <v>9.9760422789999996</v>
      </c>
      <c r="AK44" s="344">
        <v>9.9760422789999996</v>
      </c>
      <c r="AL44" s="344">
        <v>9.9760422789999996</v>
      </c>
      <c r="AM44" s="344">
        <v>9.9760422789999996</v>
      </c>
      <c r="AN44" s="344">
        <v>9.9760422789999996</v>
      </c>
      <c r="AO44" s="344">
        <v>9.9760410670000006</v>
      </c>
      <c r="AP44" s="344">
        <v>9.9760410670000006</v>
      </c>
      <c r="AQ44" s="344">
        <v>9.9760410670000006</v>
      </c>
      <c r="AR44" s="344">
        <v>9.9760410670000006</v>
      </c>
      <c r="AS44" s="344">
        <v>9.9760410670000006</v>
      </c>
      <c r="AT44" s="344">
        <v>9.9760410670000006</v>
      </c>
      <c r="AU44" s="344">
        <v>9.9760410670000006</v>
      </c>
      <c r="AV44" s="344">
        <v>9.9760410709999832</v>
      </c>
      <c r="AW44" s="344">
        <v>9.9760410709999832</v>
      </c>
      <c r="AX44" s="344">
        <v>9.9760410709999832</v>
      </c>
      <c r="AY44" s="344">
        <v>9.9760410709999832</v>
      </c>
      <c r="AZ44" s="344">
        <v>9.9760410709999832</v>
      </c>
      <c r="BA44" s="344">
        <v>9.9760410709999832</v>
      </c>
      <c r="BB44" s="344">
        <v>9.9760410709999832</v>
      </c>
      <c r="BC44" s="344">
        <v>9.9760410709999832</v>
      </c>
      <c r="BD44" s="344">
        <v>9.9760410709999832</v>
      </c>
      <c r="BE44" s="344">
        <v>9.9760410709999832</v>
      </c>
      <c r="BF44" s="344">
        <v>9.9760410709999832</v>
      </c>
      <c r="BG44" s="344">
        <v>9.9760410709999832</v>
      </c>
      <c r="BH44" s="344">
        <v>9.9760410709999832</v>
      </c>
      <c r="BI44" s="344">
        <v>9.9760410709999832</v>
      </c>
      <c r="BJ44" s="344">
        <v>9.9760410709999832</v>
      </c>
      <c r="BK44" s="344">
        <v>9.9760410709999832</v>
      </c>
      <c r="BL44" s="344">
        <v>9.9760410709999832</v>
      </c>
      <c r="BM44" s="344">
        <v>9.9760410709999832</v>
      </c>
      <c r="BN44" s="344">
        <v>9.9760410709999832</v>
      </c>
      <c r="BO44" s="344">
        <v>9.9760410709999832</v>
      </c>
      <c r="BP44" s="344">
        <v>9.9760410709999832</v>
      </c>
      <c r="BQ44" s="344">
        <v>9.9760410709999832</v>
      </c>
      <c r="BR44" s="344">
        <v>9.9760410709999832</v>
      </c>
      <c r="BS44" s="344">
        <v>9.9760410709999832</v>
      </c>
      <c r="BT44" s="344">
        <v>9.9760410709999832</v>
      </c>
    </row>
    <row r="45" spans="1:72" ht="11.5" x14ac:dyDescent="0.25">
      <c r="B45" s="356"/>
      <c r="C45" s="356"/>
      <c r="D45" s="356"/>
      <c r="E45" s="356"/>
      <c r="F45" s="57"/>
      <c r="G45" s="57"/>
      <c r="H45" s="57"/>
      <c r="I45" s="57"/>
      <c r="J45" s="57"/>
      <c r="K45" s="57"/>
      <c r="L45" s="57"/>
      <c r="M45" s="57"/>
      <c r="N45" s="57"/>
      <c r="O45" s="57"/>
      <c r="P45" s="57"/>
      <c r="Q45" s="57"/>
      <c r="R45" s="57"/>
      <c r="S45" s="57"/>
    </row>
    <row r="46" spans="1:72" ht="13" x14ac:dyDescent="0.3">
      <c r="A46" s="365">
        <v>5</v>
      </c>
      <c r="B46" s="352" t="s">
        <v>110</v>
      </c>
      <c r="E46" s="356"/>
      <c r="F46" s="57">
        <v>12656.072857438898</v>
      </c>
      <c r="G46" s="57">
        <v>9298.8336683708985</v>
      </c>
      <c r="H46" s="57">
        <v>6528.4686136432701</v>
      </c>
      <c r="I46" s="57">
        <v>12401.298356350202</v>
      </c>
      <c r="J46" s="57">
        <v>12420.009989877401</v>
      </c>
      <c r="K46" s="57">
        <v>10093.554133222502</v>
      </c>
      <c r="L46" s="57">
        <v>12011.669129292699</v>
      </c>
      <c r="M46" s="57">
        <v>9399.4625032181011</v>
      </c>
      <c r="N46" s="57">
        <v>6726.8222369171608</v>
      </c>
      <c r="O46" s="57">
        <v>9944.9771868930966</v>
      </c>
      <c r="P46" s="57">
        <v>8553.623646</v>
      </c>
      <c r="Q46" s="57">
        <v>8399.5723690050982</v>
      </c>
      <c r="R46" s="57">
        <v>15806.673908235403</v>
      </c>
      <c r="S46" s="57">
        <v>12975.133664752399</v>
      </c>
      <c r="T46" s="344">
        <v>6524.4560400921901</v>
      </c>
      <c r="U46" s="344">
        <v>17137.57</v>
      </c>
      <c r="V46" s="344">
        <v>14482.406795005099</v>
      </c>
      <c r="W46" s="344">
        <v>7812.9278017193537</v>
      </c>
      <c r="X46" s="344">
        <v>13172.425918504621</v>
      </c>
      <c r="Y46" s="344">
        <v>9274.7500255083014</v>
      </c>
      <c r="Z46" s="344">
        <v>13872.204438433886</v>
      </c>
      <c r="AA46" s="344">
        <v>21975.994922744376</v>
      </c>
      <c r="AB46" s="344">
        <v>17482.795644922116</v>
      </c>
      <c r="AC46" s="344">
        <v>17031.634058466767</v>
      </c>
      <c r="AD46" s="344">
        <v>16498.698277078991</v>
      </c>
      <c r="AE46" s="344">
        <v>18571.707234352823</v>
      </c>
      <c r="AF46" s="344">
        <v>13761.229755954613</v>
      </c>
      <c r="AG46" s="344">
        <v>15548.266616858269</v>
      </c>
      <c r="AH46" s="344">
        <v>18062.489588520788</v>
      </c>
      <c r="AI46" s="344">
        <v>16163.292243417633</v>
      </c>
      <c r="AJ46" s="344">
        <v>16812.405978161434</v>
      </c>
      <c r="AK46" s="344">
        <v>11055.277534217417</v>
      </c>
      <c r="AL46" s="344">
        <v>6758.2282785632506</v>
      </c>
      <c r="AM46" s="344">
        <v>10733.134942789196</v>
      </c>
      <c r="AN46" s="344">
        <v>7948.5310631156872</v>
      </c>
      <c r="AO46" s="344">
        <v>7139.6940310505752</v>
      </c>
      <c r="AP46" s="344">
        <v>19020.826265395903</v>
      </c>
      <c r="AQ46" s="344">
        <v>15851.001313249721</v>
      </c>
      <c r="AR46" s="344">
        <v>14708.0783717144</v>
      </c>
      <c r="AS46" s="344">
        <v>20942.044567376754</v>
      </c>
      <c r="AT46" s="344">
        <v>19758.765355155665</v>
      </c>
      <c r="AU46" s="344">
        <v>5407.0947176271384</v>
      </c>
      <c r="AV46" s="344">
        <v>9654.7769261600115</v>
      </c>
      <c r="AW46" s="344">
        <v>16813.440215729956</v>
      </c>
      <c r="AX46" s="344">
        <v>13102.833251519978</v>
      </c>
      <c r="AY46" s="344">
        <v>19039.493009529986</v>
      </c>
      <c r="AZ46" s="344">
        <v>13374.371624750005</v>
      </c>
      <c r="BA46" s="344">
        <v>9200.856855760012</v>
      </c>
      <c r="BB46" s="344">
        <v>11310.628461560009</v>
      </c>
      <c r="BC46" s="344">
        <v>9937.2520040700365</v>
      </c>
      <c r="BD46" s="344">
        <v>8928.4284489900128</v>
      </c>
      <c r="BE46" s="344">
        <v>12349.497216370015</v>
      </c>
      <c r="BF46" s="344">
        <v>11800.725086490005</v>
      </c>
      <c r="BG46" s="344">
        <v>10914.354229810033</v>
      </c>
      <c r="BH46" s="344">
        <v>14590.79863389003</v>
      </c>
      <c r="BI46" s="344">
        <v>10751.160571769982</v>
      </c>
      <c r="BJ46" s="344">
        <v>6299.3908340500184</v>
      </c>
      <c r="BK46" s="344">
        <v>13713.098992140001</v>
      </c>
      <c r="BL46" s="344">
        <v>17253.178026930025</v>
      </c>
      <c r="BM46" s="344">
        <v>16809.758315639978</v>
      </c>
      <c r="BN46" s="344">
        <v>16668.506399469999</v>
      </c>
      <c r="BO46" s="344">
        <v>14680.188390319972</v>
      </c>
      <c r="BP46" s="344">
        <v>17752.738625647966</v>
      </c>
      <c r="BQ46" s="344">
        <v>16785.98764310803</v>
      </c>
      <c r="BR46" s="344">
        <v>14494.949035364007</v>
      </c>
      <c r="BS46" s="344">
        <v>16752.019312027987</v>
      </c>
      <c r="BT46" s="344">
        <v>12402.750821741967</v>
      </c>
    </row>
    <row r="47" spans="1:72" ht="11.5" x14ac:dyDescent="0.25">
      <c r="A47" s="364" t="s">
        <v>29</v>
      </c>
      <c r="E47" s="356"/>
      <c r="F47" s="57"/>
      <c r="G47" s="57"/>
      <c r="H47" s="57"/>
      <c r="I47" s="57"/>
      <c r="J47" s="57"/>
      <c r="K47" s="57"/>
      <c r="L47" s="57"/>
      <c r="M47" s="57"/>
      <c r="N47" s="57"/>
      <c r="O47" s="57"/>
      <c r="P47" s="57"/>
      <c r="Q47" s="57"/>
      <c r="R47" s="57"/>
      <c r="S47" s="57"/>
    </row>
    <row r="48" spans="1:72" ht="11.5" x14ac:dyDescent="0.25">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343">
        <v>0</v>
      </c>
      <c r="U48" s="343">
        <v>0</v>
      </c>
      <c r="V48" s="343">
        <v>0</v>
      </c>
      <c r="W48" s="343">
        <v>0</v>
      </c>
      <c r="X48" s="343">
        <v>0</v>
      </c>
      <c r="Y48" s="343">
        <v>0</v>
      </c>
      <c r="Z48" s="343">
        <v>0</v>
      </c>
      <c r="AA48" s="343">
        <v>0</v>
      </c>
      <c r="AB48" s="343">
        <v>0</v>
      </c>
      <c r="AC48" s="343">
        <v>0</v>
      </c>
      <c r="AD48" s="343">
        <v>0</v>
      </c>
      <c r="AE48" s="343">
        <v>0</v>
      </c>
      <c r="AF48" s="343">
        <v>0</v>
      </c>
      <c r="AG48" s="343">
        <v>0</v>
      </c>
      <c r="AH48" s="343">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c r="BG48" s="343">
        <v>0</v>
      </c>
      <c r="BH48" s="343">
        <v>0</v>
      </c>
      <c r="BI48" s="343">
        <v>0</v>
      </c>
      <c r="BJ48" s="343">
        <v>0</v>
      </c>
      <c r="BK48" s="343">
        <v>0</v>
      </c>
      <c r="BL48" s="343">
        <v>0</v>
      </c>
      <c r="BM48" s="343">
        <v>0</v>
      </c>
      <c r="BN48" s="343">
        <v>0</v>
      </c>
      <c r="BO48" s="343">
        <v>0</v>
      </c>
      <c r="BP48" s="343">
        <v>0</v>
      </c>
      <c r="BQ48" s="343">
        <v>0</v>
      </c>
      <c r="BR48" s="343">
        <v>0</v>
      </c>
      <c r="BS48" s="343">
        <v>0</v>
      </c>
      <c r="BT48" s="343">
        <v>0</v>
      </c>
    </row>
    <row r="49" spans="1:72" ht="11.5" x14ac:dyDescent="0.25">
      <c r="B49" s="356" t="s">
        <v>111</v>
      </c>
      <c r="C49" s="356"/>
      <c r="D49" s="356"/>
      <c r="E49" s="356"/>
      <c r="F49" s="57">
        <v>0</v>
      </c>
      <c r="G49" s="57">
        <v>0</v>
      </c>
      <c r="H49" s="57">
        <v>0</v>
      </c>
      <c r="I49" s="57">
        <v>0</v>
      </c>
      <c r="J49" s="57">
        <v>0</v>
      </c>
      <c r="K49" s="57">
        <v>0</v>
      </c>
      <c r="L49" s="57">
        <v>0</v>
      </c>
      <c r="M49" s="57">
        <v>0</v>
      </c>
      <c r="N49" s="57">
        <v>0</v>
      </c>
      <c r="O49" s="57">
        <v>0</v>
      </c>
      <c r="P49" s="57">
        <v>0</v>
      </c>
      <c r="Q49" s="57">
        <v>0</v>
      </c>
      <c r="R49" s="57">
        <v>0</v>
      </c>
      <c r="S49" s="57">
        <v>0</v>
      </c>
      <c r="T49" s="343">
        <v>0</v>
      </c>
      <c r="U49" s="343">
        <v>0</v>
      </c>
      <c r="V49" s="343">
        <v>0</v>
      </c>
      <c r="W49" s="343">
        <v>0</v>
      </c>
      <c r="X49" s="343">
        <v>0</v>
      </c>
      <c r="Y49" s="343">
        <v>0</v>
      </c>
      <c r="Z49" s="343">
        <v>0</v>
      </c>
      <c r="AA49" s="343">
        <v>0</v>
      </c>
      <c r="AB49" s="343">
        <v>0</v>
      </c>
      <c r="AC49" s="343">
        <v>0</v>
      </c>
      <c r="AD49" s="343">
        <v>0</v>
      </c>
      <c r="AE49" s="343">
        <v>0</v>
      </c>
      <c r="AF49" s="343">
        <v>0</v>
      </c>
      <c r="AG49" s="343">
        <v>0</v>
      </c>
      <c r="AH49" s="343">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c r="BG49" s="343">
        <v>0</v>
      </c>
      <c r="BH49" s="343">
        <v>0</v>
      </c>
      <c r="BI49" s="343">
        <v>0</v>
      </c>
      <c r="BJ49" s="343">
        <v>0</v>
      </c>
      <c r="BK49" s="343">
        <v>0</v>
      </c>
      <c r="BL49" s="343">
        <v>0</v>
      </c>
      <c r="BM49" s="343">
        <v>0</v>
      </c>
      <c r="BN49" s="343">
        <v>0</v>
      </c>
      <c r="BO49" s="343">
        <v>0</v>
      </c>
      <c r="BP49" s="343">
        <v>0</v>
      </c>
      <c r="BQ49" s="343">
        <v>0</v>
      </c>
      <c r="BR49" s="343">
        <v>0</v>
      </c>
      <c r="BS49" s="343">
        <v>0</v>
      </c>
      <c r="BT49" s="343">
        <v>0</v>
      </c>
    </row>
    <row r="50" spans="1:72" ht="11.5" x14ac:dyDescent="0.25">
      <c r="C50" s="369" t="s">
        <v>30</v>
      </c>
      <c r="F50" s="57">
        <v>0</v>
      </c>
      <c r="G50" s="57">
        <v>0</v>
      </c>
      <c r="H50" s="57">
        <v>0</v>
      </c>
      <c r="I50" s="57">
        <v>0</v>
      </c>
      <c r="J50" s="57">
        <v>0</v>
      </c>
      <c r="K50" s="57">
        <v>0</v>
      </c>
      <c r="L50" s="57">
        <v>0</v>
      </c>
      <c r="M50" s="57">
        <v>0</v>
      </c>
      <c r="N50" s="57">
        <v>0</v>
      </c>
      <c r="O50" s="57">
        <v>0</v>
      </c>
      <c r="P50" s="57">
        <v>0</v>
      </c>
      <c r="Q50" s="57">
        <v>0</v>
      </c>
      <c r="R50" s="57">
        <v>0</v>
      </c>
      <c r="S50" s="57">
        <v>0</v>
      </c>
      <c r="T50" s="343">
        <v>0</v>
      </c>
      <c r="U50" s="343">
        <v>0</v>
      </c>
      <c r="V50" s="343">
        <v>0</v>
      </c>
      <c r="W50" s="343">
        <v>0</v>
      </c>
      <c r="X50" s="343">
        <v>0</v>
      </c>
      <c r="Y50" s="343">
        <v>0</v>
      </c>
      <c r="Z50" s="343">
        <v>0</v>
      </c>
      <c r="AA50" s="343">
        <v>0</v>
      </c>
      <c r="AB50" s="343">
        <v>0</v>
      </c>
      <c r="AC50" s="343">
        <v>0</v>
      </c>
      <c r="AD50" s="343">
        <v>0</v>
      </c>
      <c r="AE50" s="343">
        <v>0</v>
      </c>
      <c r="AF50" s="343">
        <v>0</v>
      </c>
      <c r="AG50" s="343">
        <v>0</v>
      </c>
      <c r="AH50" s="343">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c r="BD50" s="343">
        <v>0</v>
      </c>
      <c r="BE50" s="343">
        <v>0</v>
      </c>
      <c r="BF50" s="343">
        <v>0</v>
      </c>
      <c r="BG50" s="343">
        <v>0</v>
      </c>
      <c r="BH50" s="343">
        <v>0</v>
      </c>
      <c r="BI50" s="343">
        <v>0</v>
      </c>
      <c r="BJ50" s="343">
        <v>0</v>
      </c>
      <c r="BK50" s="343">
        <v>0</v>
      </c>
      <c r="BL50" s="343">
        <v>0</v>
      </c>
      <c r="BM50" s="343">
        <v>0</v>
      </c>
      <c r="BN50" s="343">
        <v>0</v>
      </c>
      <c r="BO50" s="343">
        <v>0</v>
      </c>
      <c r="BP50" s="343">
        <v>0</v>
      </c>
      <c r="BQ50" s="343">
        <v>0</v>
      </c>
      <c r="BR50" s="343">
        <v>0</v>
      </c>
      <c r="BS50" s="343">
        <v>0</v>
      </c>
      <c r="BT50" s="343">
        <v>0</v>
      </c>
    </row>
    <row r="51" spans="1:72" ht="11.5" x14ac:dyDescent="0.25">
      <c r="B51" s="356" t="s">
        <v>31</v>
      </c>
      <c r="F51" s="57">
        <v>12656.072857438898</v>
      </c>
      <c r="G51" s="57">
        <v>9298.8336683708985</v>
      </c>
      <c r="H51" s="57">
        <v>6528.4686136432701</v>
      </c>
      <c r="I51" s="57">
        <v>12401.298356350202</v>
      </c>
      <c r="J51" s="57">
        <v>12420.009989877401</v>
      </c>
      <c r="K51" s="57">
        <v>10093.554133222502</v>
      </c>
      <c r="L51" s="57">
        <v>12011.669129292699</v>
      </c>
      <c r="M51" s="57">
        <v>9399.4625032181011</v>
      </c>
      <c r="N51" s="57">
        <v>6726.8222369171608</v>
      </c>
      <c r="O51" s="57">
        <v>9944.9771868930966</v>
      </c>
      <c r="P51" s="57">
        <v>8553.623646</v>
      </c>
      <c r="Q51" s="57">
        <v>8399.5723690050982</v>
      </c>
      <c r="R51" s="57">
        <v>15806.673908235403</v>
      </c>
      <c r="S51" s="57">
        <v>12975.133664752399</v>
      </c>
      <c r="T51" s="344">
        <v>6524.4560400921901</v>
      </c>
      <c r="U51" s="344">
        <v>17137.57</v>
      </c>
      <c r="V51" s="344">
        <v>14482.406795005099</v>
      </c>
      <c r="W51" s="344">
        <v>6327.077460279218</v>
      </c>
      <c r="X51" s="344">
        <v>11695.627561110901</v>
      </c>
      <c r="Y51" s="344">
        <v>7765.7735953553019</v>
      </c>
      <c r="Z51" s="344">
        <v>12098.399398793301</v>
      </c>
      <c r="AA51" s="344">
        <v>20156.717946417004</v>
      </c>
      <c r="AB51" s="344">
        <v>15677.539807302099</v>
      </c>
      <c r="AC51" s="344">
        <v>15216.664554966099</v>
      </c>
      <c r="AD51" s="344">
        <v>14662.0439977557</v>
      </c>
      <c r="AE51" s="344">
        <v>16690.3960355864</v>
      </c>
      <c r="AF51" s="344">
        <v>11893.304796897299</v>
      </c>
      <c r="AG51" s="344">
        <v>13682.5992578239</v>
      </c>
      <c r="AH51" s="344">
        <v>16203.125336437599</v>
      </c>
      <c r="AI51" s="344">
        <v>14312.074543026099</v>
      </c>
      <c r="AJ51" s="344">
        <v>14978.595893366402</v>
      </c>
      <c r="AK51" s="344">
        <v>9220.0079691306983</v>
      </c>
      <c r="AL51" s="344">
        <v>4912.928106158558</v>
      </c>
      <c r="AM51" s="344">
        <v>8874.6861830215021</v>
      </c>
      <c r="AN51" s="344">
        <v>6095.3687758785973</v>
      </c>
      <c r="AO51" s="344">
        <v>5299.4298299721804</v>
      </c>
      <c r="AP51" s="344">
        <v>17183.8628085606</v>
      </c>
      <c r="AQ51" s="344">
        <v>14024.828242061199</v>
      </c>
      <c r="AR51" s="344">
        <v>12865.2159961664</v>
      </c>
      <c r="AS51" s="344">
        <v>19118.787814503998</v>
      </c>
      <c r="AT51" s="344">
        <v>17946.535858270898</v>
      </c>
      <c r="AU51" s="344">
        <v>3601.5269524944333</v>
      </c>
      <c r="AV51" s="344">
        <v>7827.9128101600108</v>
      </c>
      <c r="AW51" s="344">
        <v>14995.171455729957</v>
      </c>
      <c r="AX51" s="344">
        <v>11271.413199519979</v>
      </c>
      <c r="AY51" s="344">
        <v>17215.860429529985</v>
      </c>
      <c r="AZ51" s="344">
        <v>11557.247528750006</v>
      </c>
      <c r="BA51" s="344">
        <v>7394.9534957600117</v>
      </c>
      <c r="BB51" s="344">
        <v>9502.6079815600096</v>
      </c>
      <c r="BC51" s="344">
        <v>8122.2822071700357</v>
      </c>
      <c r="BD51" s="344">
        <v>6452.1808302900135</v>
      </c>
      <c r="BE51" s="344">
        <v>9805.9839340000144</v>
      </c>
      <c r="BF51" s="344">
        <v>9249.3379200000054</v>
      </c>
      <c r="BG51" s="344">
        <v>8382.429981940033</v>
      </c>
      <c r="BH51" s="344">
        <v>11773.728438250029</v>
      </c>
      <c r="BI51" s="344">
        <v>7783.3434178299831</v>
      </c>
      <c r="BJ51" s="344">
        <v>3310.4474722300183</v>
      </c>
      <c r="BK51" s="344">
        <v>10663.838859340001</v>
      </c>
      <c r="BL51" s="344">
        <v>14151.312258110025</v>
      </c>
      <c r="BM51" s="344">
        <v>13755.435508779978</v>
      </c>
      <c r="BN51" s="344">
        <v>13573.70957513</v>
      </c>
      <c r="BO51" s="344">
        <v>11569.891096699972</v>
      </c>
      <c r="BP51" s="344">
        <v>13901.436149529967</v>
      </c>
      <c r="BQ51" s="344">
        <v>12940.20258185003</v>
      </c>
      <c r="BR51" s="344">
        <v>10663.012542160006</v>
      </c>
      <c r="BS51" s="344">
        <v>12961.489235229987</v>
      </c>
      <c r="BT51" s="344">
        <v>8594.7057500899682</v>
      </c>
    </row>
    <row r="52" spans="1:72" ht="11.5" x14ac:dyDescent="0.25">
      <c r="A52" s="365"/>
      <c r="C52" s="369" t="s">
        <v>30</v>
      </c>
      <c r="D52" s="356"/>
      <c r="E52" s="356"/>
      <c r="F52" s="57">
        <v>1866.905733375213</v>
      </c>
      <c r="G52" s="57">
        <v>945.90502659728099</v>
      </c>
      <c r="H52" s="57">
        <v>1080.8851564209549</v>
      </c>
      <c r="I52" s="57">
        <v>2804.5693840164722</v>
      </c>
      <c r="J52" s="57">
        <v>1564.1521523026131</v>
      </c>
      <c r="K52" s="57">
        <v>671.01764261092001</v>
      </c>
      <c r="L52" s="57">
        <v>869.05321870342016</v>
      </c>
      <c r="M52" s="57">
        <v>967.93592103251785</v>
      </c>
      <c r="N52" s="57">
        <v>506.57779262563207</v>
      </c>
      <c r="O52" s="57">
        <v>1209.624080813757</v>
      </c>
      <c r="P52" s="57">
        <v>712.70562199999995</v>
      </c>
      <c r="Q52" s="57">
        <v>398.483620351848</v>
      </c>
      <c r="R52" s="57">
        <v>2423.1233446496108</v>
      </c>
      <c r="S52" s="57">
        <v>2377.8749882105885</v>
      </c>
      <c r="T52" s="344">
        <v>2085.3787909813782</v>
      </c>
      <c r="U52" s="344">
        <v>4110.33</v>
      </c>
      <c r="V52" s="344">
        <v>3493.6416825603774</v>
      </c>
      <c r="W52" s="344">
        <v>3316.4524507482802</v>
      </c>
      <c r="X52" s="344">
        <v>3761.3604258603759</v>
      </c>
      <c r="Y52" s="344">
        <v>5110.2284692252224</v>
      </c>
      <c r="Z52" s="344">
        <v>5589.2551469540804</v>
      </c>
      <c r="AA52" s="344">
        <v>5528.6894261821753</v>
      </c>
      <c r="AB52" s="344">
        <v>4697.1451362311136</v>
      </c>
      <c r="AC52" s="344">
        <v>4489.6844951646863</v>
      </c>
      <c r="AD52" s="344">
        <v>5462.2732141712504</v>
      </c>
      <c r="AE52" s="344">
        <v>3961.4425145589908</v>
      </c>
      <c r="AF52" s="344">
        <v>5144.5836553354793</v>
      </c>
      <c r="AG52" s="344">
        <v>5481.922237557842</v>
      </c>
      <c r="AH52" s="344">
        <v>3312.6547882615341</v>
      </c>
      <c r="AI52" s="344">
        <v>5413.9085961764595</v>
      </c>
      <c r="AJ52" s="344">
        <v>4771.3484754136834</v>
      </c>
      <c r="AK52" s="344">
        <v>3916.7016964636541</v>
      </c>
      <c r="AL52" s="344">
        <v>1763.4593181455382</v>
      </c>
      <c r="AM52" s="344">
        <v>3553.8011195857225</v>
      </c>
      <c r="AN52" s="344">
        <v>3155.6962500711188</v>
      </c>
      <c r="AO52" s="344">
        <v>3980.3003192786623</v>
      </c>
      <c r="AP52" s="344">
        <v>2981.4762029785825</v>
      </c>
      <c r="AQ52" s="344">
        <v>6668.5996770291358</v>
      </c>
      <c r="AR52" s="344">
        <v>5088.4410957292421</v>
      </c>
      <c r="AS52" s="344">
        <v>3275.8541375686859</v>
      </c>
      <c r="AT52" s="344">
        <v>4378.0101979010924</v>
      </c>
      <c r="AU52" s="344">
        <v>1737.0375073303931</v>
      </c>
      <c r="AV52" s="344">
        <v>1932.07754488</v>
      </c>
      <c r="AW52" s="344">
        <v>5379.9107276900013</v>
      </c>
      <c r="AX52" s="344">
        <v>6970.6775581699994</v>
      </c>
      <c r="AY52" s="344">
        <v>5320.93071186</v>
      </c>
      <c r="AZ52" s="344">
        <v>3705.0223551899999</v>
      </c>
      <c r="BA52" s="344">
        <v>2738.4268458799997</v>
      </c>
      <c r="BB52" s="344">
        <v>2739.7175270000012</v>
      </c>
      <c r="BC52" s="344">
        <v>2575.6662370999998</v>
      </c>
      <c r="BD52" s="344">
        <v>1635.3894972099999</v>
      </c>
      <c r="BE52" s="344">
        <v>2362.9005218500001</v>
      </c>
      <c r="BF52" s="344">
        <v>3125.0227023299994</v>
      </c>
      <c r="BG52" s="344">
        <v>1558.45110987</v>
      </c>
      <c r="BH52" s="344">
        <v>2720.7233567500007</v>
      </c>
      <c r="BI52" s="344">
        <v>1015.6976863599999</v>
      </c>
      <c r="BJ52" s="344">
        <v>3256.6639536399998</v>
      </c>
      <c r="BK52" s="344">
        <v>4501.4497273199995</v>
      </c>
      <c r="BL52" s="344">
        <v>4229.7319741000001</v>
      </c>
      <c r="BM52" s="344">
        <v>3496.1878812</v>
      </c>
      <c r="BN52" s="344">
        <v>3393.8450939699997</v>
      </c>
      <c r="BO52" s="344">
        <v>5769.3813998799988</v>
      </c>
      <c r="BP52" s="344">
        <v>4727.9549617900002</v>
      </c>
      <c r="BQ52" s="344">
        <v>4234.4320354699994</v>
      </c>
      <c r="BR52" s="344">
        <v>5321.2695718799978</v>
      </c>
      <c r="BS52" s="344">
        <v>4491.4640985400001</v>
      </c>
      <c r="BT52" s="344">
        <v>4242.4150436300006</v>
      </c>
    </row>
    <row r="53" spans="1:72" ht="11.5" x14ac:dyDescent="0.25">
      <c r="A53" s="365"/>
      <c r="B53" s="356" t="s">
        <v>415</v>
      </c>
      <c r="C53" s="369"/>
      <c r="D53" s="356"/>
      <c r="E53" s="356"/>
      <c r="F53" s="57"/>
      <c r="G53" s="57"/>
      <c r="H53" s="57"/>
      <c r="I53" s="57"/>
      <c r="J53" s="57"/>
      <c r="K53" s="57"/>
      <c r="L53" s="57"/>
      <c r="M53" s="57"/>
      <c r="N53" s="57"/>
      <c r="O53" s="57"/>
      <c r="P53" s="57"/>
      <c r="Q53" s="57"/>
      <c r="R53" s="57"/>
      <c r="S53" s="57"/>
      <c r="T53" s="344"/>
      <c r="U53" s="344"/>
      <c r="V53" s="344"/>
      <c r="W53" s="344">
        <v>1485.8503414401362</v>
      </c>
      <c r="X53" s="344">
        <v>1476.7983573937204</v>
      </c>
      <c r="Y53" s="344">
        <v>1508.9764301529999</v>
      </c>
      <c r="Z53" s="344">
        <v>1773.8050396405845</v>
      </c>
      <c r="AA53" s="344">
        <v>1819.2769763273734</v>
      </c>
      <c r="AB53" s="344">
        <v>1805.2558376200175</v>
      </c>
      <c r="AC53" s="344">
        <v>1814.9695035006685</v>
      </c>
      <c r="AD53" s="344">
        <v>1836.6542793232923</v>
      </c>
      <c r="AE53" s="344">
        <v>1881.3111987664245</v>
      </c>
      <c r="AF53" s="344">
        <v>1867.9249590573143</v>
      </c>
      <c r="AG53" s="344">
        <v>1865.667359034368</v>
      </c>
      <c r="AH53" s="344">
        <v>1859.3642520831881</v>
      </c>
      <c r="AI53" s="344">
        <v>1851.2177003915326</v>
      </c>
      <c r="AJ53" s="344">
        <v>1833.8100847950302</v>
      </c>
      <c r="AK53" s="344">
        <v>1835.2695650867183</v>
      </c>
      <c r="AL53" s="344">
        <v>1845.3001724046926</v>
      </c>
      <c r="AM53" s="344">
        <v>1858.4487597676939</v>
      </c>
      <c r="AN53" s="344">
        <v>1853.1622872370901</v>
      </c>
      <c r="AO53" s="344">
        <v>1840.264201078395</v>
      </c>
      <c r="AP53" s="344">
        <v>1836.963456835304</v>
      </c>
      <c r="AQ53" s="344">
        <v>1826.1730711885218</v>
      </c>
      <c r="AR53" s="344">
        <v>1842.8623755480012</v>
      </c>
      <c r="AS53" s="344">
        <v>1823.2567528727566</v>
      </c>
      <c r="AT53" s="344">
        <v>1812.2294968847666</v>
      </c>
      <c r="AU53" s="344">
        <v>1805.5677651327051</v>
      </c>
      <c r="AV53" s="344">
        <v>1826.864116</v>
      </c>
      <c r="AW53" s="344">
        <v>1818.2687599999999</v>
      </c>
      <c r="AX53" s="344">
        <v>1831.4200519999999</v>
      </c>
      <c r="AY53" s="344">
        <v>1823.63258</v>
      </c>
      <c r="AZ53" s="344">
        <v>1817.124096</v>
      </c>
      <c r="BA53" s="344">
        <v>1805.90336</v>
      </c>
      <c r="BB53" s="344">
        <v>1808.0204800000001</v>
      </c>
      <c r="BC53" s="344">
        <v>1814.9697969000001</v>
      </c>
      <c r="BD53" s="344">
        <v>2476.2476186999997</v>
      </c>
      <c r="BE53" s="344">
        <v>2543.5132823700001</v>
      </c>
      <c r="BF53" s="344">
        <v>2551.3871664899998</v>
      </c>
      <c r="BG53" s="344">
        <v>2531.9242478699998</v>
      </c>
      <c r="BH53" s="344">
        <v>2817.0701956400003</v>
      </c>
      <c r="BI53" s="344">
        <v>2967.81715394</v>
      </c>
      <c r="BJ53" s="344">
        <v>2988.9433618199996</v>
      </c>
      <c r="BK53" s="344">
        <v>3049.2601328000001</v>
      </c>
      <c r="BL53" s="344">
        <v>3101.8657688200001</v>
      </c>
      <c r="BM53" s="344">
        <v>3054.3228068600001</v>
      </c>
      <c r="BN53" s="344">
        <v>3094.7968243400001</v>
      </c>
      <c r="BO53" s="344">
        <v>3110.2972936199999</v>
      </c>
      <c r="BP53" s="344">
        <v>3851.302476118</v>
      </c>
      <c r="BQ53" s="344">
        <v>3845.7850612580005</v>
      </c>
      <c r="BR53" s="344">
        <v>3831.9364932039998</v>
      </c>
      <c r="BS53" s="344">
        <v>3790.5300767980002</v>
      </c>
      <c r="BT53" s="344">
        <v>3808.0450716519999</v>
      </c>
    </row>
    <row r="54" spans="1:72" ht="36" customHeight="1" x14ac:dyDescent="0.3">
      <c r="A54" s="352" t="s">
        <v>118</v>
      </c>
      <c r="B54" s="343"/>
      <c r="C54" s="356"/>
      <c r="D54" s="356"/>
      <c r="E54" s="356"/>
      <c r="F54" s="57">
        <v>144976.46118349375</v>
      </c>
      <c r="G54" s="57">
        <v>139957.47920760955</v>
      </c>
      <c r="H54" s="57">
        <v>143466.66705582791</v>
      </c>
      <c r="I54" s="57">
        <v>149048.32867523812</v>
      </c>
      <c r="J54" s="57">
        <v>147319.65630373225</v>
      </c>
      <c r="K54" s="57">
        <v>146730.01808728647</v>
      </c>
      <c r="L54" s="57">
        <v>145908.99418024684</v>
      </c>
      <c r="M54" s="57">
        <v>139903.70380114665</v>
      </c>
      <c r="N54" s="57">
        <v>136586.03356106771</v>
      </c>
      <c r="O54" s="57">
        <v>142571.64990923303</v>
      </c>
      <c r="P54" s="57">
        <v>142259.32160910044</v>
      </c>
      <c r="Q54" s="57">
        <v>143491.70338886706</v>
      </c>
      <c r="R54" s="57">
        <v>152448.49320568296</v>
      </c>
      <c r="S54" s="57">
        <v>153973.88079735177</v>
      </c>
      <c r="T54" s="344">
        <v>150765.54994208633</v>
      </c>
      <c r="U54" s="344">
        <v>161311.29</v>
      </c>
      <c r="V54" s="344">
        <v>160799.22089409083</v>
      </c>
      <c r="W54" s="344">
        <v>154314.89813756762</v>
      </c>
      <c r="X54" s="344">
        <v>153924.00281413877</v>
      </c>
      <c r="Y54" s="344">
        <v>152867.84082886559</v>
      </c>
      <c r="Z54" s="344">
        <v>158549.55563893859</v>
      </c>
      <c r="AA54" s="344">
        <v>164278.24319419888</v>
      </c>
      <c r="AB54" s="344">
        <v>160965.55054361321</v>
      </c>
      <c r="AC54" s="344">
        <v>164209.80140029534</v>
      </c>
      <c r="AD54" s="344">
        <v>162378.33006311295</v>
      </c>
      <c r="AE54" s="344">
        <v>164685.92938702367</v>
      </c>
      <c r="AF54" s="344">
        <v>162730.1513520705</v>
      </c>
      <c r="AG54" s="344">
        <v>160735.62114771752</v>
      </c>
      <c r="AH54" s="344">
        <v>163819.56078199812</v>
      </c>
      <c r="AI54" s="344">
        <v>161256.43149301797</v>
      </c>
      <c r="AJ54" s="344">
        <v>164239.03285688013</v>
      </c>
      <c r="AK54" s="344">
        <v>173215.06023087393</v>
      </c>
      <c r="AL54" s="344">
        <v>176576.55793902033</v>
      </c>
      <c r="AM54" s="344">
        <v>180845.17466973927</v>
      </c>
      <c r="AN54" s="344">
        <v>174993.48875431623</v>
      </c>
      <c r="AO54" s="344">
        <v>169493.01506535817</v>
      </c>
      <c r="AP54" s="344">
        <v>171971.37067815027</v>
      </c>
      <c r="AQ54" s="344">
        <v>165203.57236037598</v>
      </c>
      <c r="AR54" s="344">
        <v>168206.35824118988</v>
      </c>
      <c r="AS54" s="344">
        <v>173886.53535701602</v>
      </c>
      <c r="AT54" s="344">
        <v>174374.64795688601</v>
      </c>
      <c r="AU54" s="344">
        <v>162875.89781162259</v>
      </c>
      <c r="AV54" s="344">
        <v>179385.47941650666</v>
      </c>
      <c r="AW54" s="344">
        <v>177334.22204245356</v>
      </c>
      <c r="AX54" s="344">
        <v>182716.16417031942</v>
      </c>
      <c r="AY54" s="344">
        <v>176802.06841069838</v>
      </c>
      <c r="AZ54" s="344">
        <v>172496.64671599824</v>
      </c>
      <c r="BA54" s="344">
        <v>175121.550154453</v>
      </c>
      <c r="BB54" s="344">
        <v>178375.80469565131</v>
      </c>
      <c r="BC54" s="344">
        <v>179224.94960325625</v>
      </c>
      <c r="BD54" s="344">
        <v>177643.15490664626</v>
      </c>
      <c r="BE54" s="344">
        <v>183126.40733635856</v>
      </c>
      <c r="BF54" s="344">
        <v>182692.85617413415</v>
      </c>
      <c r="BG54" s="344">
        <v>173643.71802598331</v>
      </c>
      <c r="BH54" s="344">
        <v>177702.45840384177</v>
      </c>
      <c r="BI54" s="344">
        <v>183005.14042206286</v>
      </c>
      <c r="BJ54" s="344">
        <v>186655.93257768379</v>
      </c>
      <c r="BK54" s="344">
        <v>181451.19821531529</v>
      </c>
      <c r="BL54" s="344">
        <v>178804.90938479669</v>
      </c>
      <c r="BM54" s="344">
        <v>178148.4926453045</v>
      </c>
      <c r="BN54" s="344">
        <v>178963.96817195212</v>
      </c>
      <c r="BO54" s="344">
        <v>180463.00524931878</v>
      </c>
      <c r="BP54" s="344">
        <v>176593.59451633474</v>
      </c>
      <c r="BQ54" s="344">
        <v>178114.56408930235</v>
      </c>
      <c r="BR54" s="344">
        <v>201711.94186617344</v>
      </c>
      <c r="BS54" s="344">
        <v>202168.67809290276</v>
      </c>
      <c r="BT54" s="344">
        <v>200923.27355949211</v>
      </c>
    </row>
    <row r="55" spans="1:72" ht="13" x14ac:dyDescent="0.3">
      <c r="A55" s="352" t="s">
        <v>119</v>
      </c>
      <c r="B55" s="343"/>
      <c r="C55" s="356"/>
      <c r="D55" s="356"/>
      <c r="E55" s="356"/>
      <c r="F55" s="57">
        <v>144976.46118349375</v>
      </c>
      <c r="G55" s="57">
        <v>139957.47920760955</v>
      </c>
      <c r="H55" s="57">
        <v>143466.66705582791</v>
      </c>
      <c r="I55" s="57">
        <v>149048.32867523812</v>
      </c>
      <c r="J55" s="57">
        <v>147319.65630373225</v>
      </c>
      <c r="K55" s="57">
        <v>146730.01808728647</v>
      </c>
      <c r="L55" s="57">
        <v>145908.99418024684</v>
      </c>
      <c r="M55" s="57">
        <v>139903.70380114665</v>
      </c>
      <c r="N55" s="57">
        <v>136586.03356106771</v>
      </c>
      <c r="O55" s="57">
        <v>142571.64990923303</v>
      </c>
      <c r="P55" s="57">
        <v>142259.32160910044</v>
      </c>
      <c r="Q55" s="57">
        <v>143491.70338886706</v>
      </c>
      <c r="R55" s="57">
        <v>152448.49320568296</v>
      </c>
      <c r="S55" s="57">
        <v>153973.88079735177</v>
      </c>
      <c r="T55" s="344">
        <v>150765.54994208633</v>
      </c>
      <c r="U55" s="344">
        <v>161311.29</v>
      </c>
      <c r="V55" s="344">
        <v>160799.22089409083</v>
      </c>
      <c r="W55" s="344">
        <v>154314.89813756762</v>
      </c>
      <c r="X55" s="344">
        <v>153924.00281413877</v>
      </c>
      <c r="Y55" s="344">
        <v>152867.84082886559</v>
      </c>
      <c r="Z55" s="344">
        <v>158549.55563893859</v>
      </c>
      <c r="AA55" s="344">
        <v>164278.24319419888</v>
      </c>
      <c r="AB55" s="344">
        <v>160965.55054361321</v>
      </c>
      <c r="AC55" s="344">
        <v>164209.80140029534</v>
      </c>
      <c r="AD55" s="344">
        <v>162378.33006311295</v>
      </c>
      <c r="AE55" s="344">
        <v>164685.92938702367</v>
      </c>
      <c r="AF55" s="344">
        <v>162730.1513520705</v>
      </c>
      <c r="AG55" s="344">
        <v>160735.62114771752</v>
      </c>
      <c r="AH55" s="344">
        <v>163819.56078199812</v>
      </c>
      <c r="AI55" s="344">
        <v>161256.43149301797</v>
      </c>
      <c r="AJ55" s="344">
        <v>164239.03285688013</v>
      </c>
      <c r="AK55" s="344">
        <v>173215.06023087393</v>
      </c>
      <c r="AL55" s="344">
        <v>176576.55793902033</v>
      </c>
      <c r="AM55" s="344">
        <v>180845.17466973927</v>
      </c>
      <c r="AN55" s="344">
        <v>174993.48875431623</v>
      </c>
      <c r="AO55" s="344">
        <v>169493.01506535817</v>
      </c>
      <c r="AP55" s="344">
        <v>171971.37067815027</v>
      </c>
      <c r="AQ55" s="344">
        <v>165203.57236037598</v>
      </c>
      <c r="AR55" s="344">
        <v>168206.35824118988</v>
      </c>
      <c r="AS55" s="344">
        <v>173886.53535701602</v>
      </c>
      <c r="AT55" s="344">
        <v>174374.64795688601</v>
      </c>
      <c r="AU55" s="344">
        <v>162875.89781162259</v>
      </c>
      <c r="AV55" s="344">
        <v>179385.47941650666</v>
      </c>
      <c r="AW55" s="344">
        <v>177334.22204245356</v>
      </c>
      <c r="AX55" s="344">
        <v>182716.16417031942</v>
      </c>
      <c r="AY55" s="344">
        <v>176802.06841069838</v>
      </c>
      <c r="AZ55" s="344">
        <v>172496.64671599824</v>
      </c>
      <c r="BA55" s="344">
        <v>175121.550154453</v>
      </c>
      <c r="BB55" s="344">
        <v>178375.80469565131</v>
      </c>
      <c r="BC55" s="344">
        <v>179224.94960325625</v>
      </c>
      <c r="BD55" s="344">
        <v>177643.15490664626</v>
      </c>
      <c r="BE55" s="344">
        <v>183126.40733635856</v>
      </c>
      <c r="BF55" s="344">
        <v>182692.85617413415</v>
      </c>
      <c r="BG55" s="344">
        <v>173643.71802598331</v>
      </c>
      <c r="BH55" s="344">
        <v>177702.45840384177</v>
      </c>
      <c r="BI55" s="344">
        <v>183005.14042206286</v>
      </c>
      <c r="BJ55" s="344">
        <v>186655.93257768379</v>
      </c>
      <c r="BK55" s="344">
        <v>181451.19821531529</v>
      </c>
      <c r="BL55" s="344">
        <v>178804.90938479669</v>
      </c>
      <c r="BM55" s="344">
        <v>178148.4926453045</v>
      </c>
      <c r="BN55" s="344">
        <v>178963.96817195212</v>
      </c>
      <c r="BO55" s="344">
        <v>180463.00524931878</v>
      </c>
      <c r="BP55" s="344">
        <v>176593.59451633474</v>
      </c>
      <c r="BQ55" s="344">
        <v>178114.56408930235</v>
      </c>
      <c r="BR55" s="344">
        <v>201711.94186617344</v>
      </c>
      <c r="BS55" s="344">
        <v>202168.67809290276</v>
      </c>
      <c r="BT55" s="344">
        <v>200923.27355949211</v>
      </c>
    </row>
    <row r="56" spans="1:72" ht="25.5" customHeight="1" x14ac:dyDescent="0.25"/>
    <row r="57" spans="1:72" ht="15.75" hidden="1" customHeight="1" x14ac:dyDescent="0.25">
      <c r="A57" s="343"/>
      <c r="B57" s="343"/>
      <c r="C57" s="343"/>
      <c r="D57" s="343"/>
    </row>
    <row r="58" spans="1:72" ht="30.75" hidden="1" customHeight="1" x14ac:dyDescent="0.3">
      <c r="A58" s="363"/>
      <c r="B58" s="352"/>
      <c r="C58" s="356"/>
      <c r="D58" s="356"/>
      <c r="E58" s="356"/>
      <c r="F58" s="343">
        <v>-14363.511017995499</v>
      </c>
      <c r="G58" s="343">
        <v>-14217.0717736346</v>
      </c>
      <c r="H58" s="343">
        <v>-14176.129590436101</v>
      </c>
      <c r="I58" s="343">
        <v>-14120.796837895601</v>
      </c>
      <c r="J58" s="343">
        <v>-14130.5256735071</v>
      </c>
      <c r="K58" s="343">
        <v>-14145.422953037203</v>
      </c>
      <c r="L58" s="343">
        <v>-13922.875838423701</v>
      </c>
      <c r="M58" s="343">
        <v>-13719.2796848451</v>
      </c>
      <c r="N58" s="343">
        <v>-13580.745119418601</v>
      </c>
      <c r="O58" s="343">
        <v>-13770.660097918499</v>
      </c>
      <c r="P58" s="343">
        <v>-13720.59713133</v>
      </c>
      <c r="Q58" s="343">
        <v>-13750.5943744697</v>
      </c>
      <c r="R58" s="343">
        <v>-13894.196041777199</v>
      </c>
      <c r="S58" s="343">
        <v>-14028.9809518118</v>
      </c>
      <c r="T58" s="344">
        <v>-14100.62977241</v>
      </c>
      <c r="U58" s="344">
        <v>-14266.43</v>
      </c>
      <c r="V58" s="344">
        <v>-14323.582255173198</v>
      </c>
      <c r="W58" s="344">
        <v>-14322.670176834601</v>
      </c>
      <c r="X58" s="344">
        <v>-14235.414682443798</v>
      </c>
      <c r="Y58" s="344">
        <v>-14344.15468881</v>
      </c>
      <c r="Z58" s="344">
        <v>-14397.663284673401</v>
      </c>
      <c r="AA58" s="344">
        <v>-14766.750985685399</v>
      </c>
      <c r="AB58" s="344">
        <v>-14652.9438774382</v>
      </c>
      <c r="AC58" s="344">
        <v>-14731.787982706499</v>
      </c>
      <c r="AD58" s="344">
        <v>-14573.593061981701</v>
      </c>
      <c r="AE58" s="344">
        <v>-14356.619759437299</v>
      </c>
      <c r="AF58" s="344">
        <v>-14254.466985516303</v>
      </c>
      <c r="AG58" s="344">
        <v>-14237.238839120899</v>
      </c>
      <c r="AH58" s="344">
        <v>-14201.971810029199</v>
      </c>
      <c r="AI58" s="344">
        <v>-14139.747798930501</v>
      </c>
      <c r="AJ58" s="344">
        <v>-14006.787045573097</v>
      </c>
      <c r="AK58" s="344">
        <v>-14017.934669711298</v>
      </c>
      <c r="AL58" s="344">
        <v>-14094.549250152</v>
      </c>
      <c r="AM58" s="344">
        <v>-14194.979209433399</v>
      </c>
      <c r="AN58" s="344">
        <v>-14167.4141752008</v>
      </c>
      <c r="AO58" s="344">
        <v>-14167.4141752008</v>
      </c>
      <c r="AP58" s="344">
        <v>-14043.574205229099</v>
      </c>
      <c r="AQ58" s="344">
        <v>-13961.081786606399</v>
      </c>
      <c r="AR58" s="344">
        <v>-14088.671411969999</v>
      </c>
      <c r="AS58" s="344">
        <v>-13938.78653833</v>
      </c>
      <c r="AT58" s="344">
        <v>-13867.036375695097</v>
      </c>
      <c r="AU58" s="344">
        <v>-13816.0613307722</v>
      </c>
      <c r="AV58" s="344">
        <v>-13979.01932726518</v>
      </c>
      <c r="AW58" s="344">
        <v>-13913.248344849801</v>
      </c>
      <c r="AX58" s="344">
        <v>-14013.880988206462</v>
      </c>
      <c r="AY58" s="344">
        <v>-13954.291870085899</v>
      </c>
      <c r="AZ58" s="344">
        <v>-13917.09934227936</v>
      </c>
      <c r="BA58" s="344">
        <v>-13831.1612943776</v>
      </c>
      <c r="BB58" s="344">
        <v>-13847.376020396801</v>
      </c>
      <c r="BC58" s="344">
        <v>-13904.330245539242</v>
      </c>
      <c r="BD58" s="344">
        <v>-13941.624115383398</v>
      </c>
      <c r="BE58" s="344">
        <v>-14320.339309969339</v>
      </c>
      <c r="BF58" s="344">
        <v>-14374.253273983179</v>
      </c>
      <c r="BG58" s="344">
        <v>-14264.601189278339</v>
      </c>
      <c r="BH58" s="344">
        <v>-14305.847398589682</v>
      </c>
      <c r="BI58" s="344">
        <v>-14492.82345799858</v>
      </c>
      <c r="BJ58" s="344">
        <v>-14595.989652295741</v>
      </c>
      <c r="BK58" s="344">
        <v>-14601.3607802896</v>
      </c>
      <c r="BL58" s="344">
        <v>-14585.855448533739</v>
      </c>
      <c r="BM58" s="344">
        <v>-14362.294913544021</v>
      </c>
      <c r="BN58" s="344">
        <v>-14552.61526019438</v>
      </c>
      <c r="BO58" s="344">
        <v>-14627.912394146038</v>
      </c>
      <c r="BP58" s="344">
        <v>-14455.630930192039</v>
      </c>
      <c r="BQ58" s="344">
        <v>-14479.446309032741</v>
      </c>
      <c r="BR58" s="344">
        <v>-41947.249466823443</v>
      </c>
      <c r="BS58" s="344">
        <v>-41493.983792512285</v>
      </c>
      <c r="BT58" s="344">
        <v>-41685.716056304715</v>
      </c>
    </row>
    <row r="59" spans="1:72" ht="11.5" hidden="1" x14ac:dyDescent="0.25">
      <c r="A59" s="363"/>
      <c r="B59" s="356"/>
      <c r="C59" s="356"/>
      <c r="D59" s="356"/>
      <c r="E59" s="356"/>
      <c r="F59" s="343">
        <v>0</v>
      </c>
      <c r="G59" s="343">
        <v>0</v>
      </c>
      <c r="H59" s="343">
        <v>0</v>
      </c>
      <c r="I59" s="343">
        <v>0</v>
      </c>
      <c r="J59" s="343">
        <v>0</v>
      </c>
      <c r="K59" s="343">
        <v>0</v>
      </c>
      <c r="L59" s="343">
        <v>0</v>
      </c>
      <c r="M59" s="343">
        <v>0</v>
      </c>
      <c r="N59" s="343">
        <v>0</v>
      </c>
      <c r="O59" s="343">
        <v>0</v>
      </c>
      <c r="P59" s="343">
        <v>0</v>
      </c>
      <c r="Q59" s="343">
        <v>0</v>
      </c>
      <c r="R59" s="343">
        <v>0</v>
      </c>
      <c r="S59" s="343">
        <v>0</v>
      </c>
      <c r="T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c r="BD59" s="343">
        <v>0</v>
      </c>
      <c r="BE59" s="343">
        <v>0</v>
      </c>
      <c r="BF59" s="343">
        <v>0</v>
      </c>
      <c r="BG59" s="343">
        <v>0</v>
      </c>
      <c r="BH59" s="343">
        <v>0</v>
      </c>
      <c r="BI59" s="343">
        <v>0</v>
      </c>
      <c r="BJ59" s="343">
        <v>0</v>
      </c>
      <c r="BK59" s="343">
        <v>0</v>
      </c>
      <c r="BL59" s="343">
        <v>0</v>
      </c>
      <c r="BM59" s="343">
        <v>0</v>
      </c>
      <c r="BN59" s="343">
        <v>0</v>
      </c>
      <c r="BO59" s="343">
        <v>0</v>
      </c>
      <c r="BP59" s="343">
        <v>0</v>
      </c>
      <c r="BQ59" s="343">
        <v>0</v>
      </c>
      <c r="BR59" s="343">
        <v>0</v>
      </c>
      <c r="BS59" s="343">
        <v>0</v>
      </c>
      <c r="BT59" s="343">
        <v>0</v>
      </c>
    </row>
    <row r="60" spans="1:72" ht="11.5" hidden="1" x14ac:dyDescent="0.25">
      <c r="A60" s="363"/>
      <c r="C60" s="356"/>
      <c r="D60" s="356"/>
      <c r="E60" s="356"/>
      <c r="F60" s="343">
        <v>0</v>
      </c>
      <c r="G60" s="343">
        <v>0</v>
      </c>
      <c r="H60" s="343">
        <v>0</v>
      </c>
      <c r="I60" s="343">
        <v>0</v>
      </c>
      <c r="J60" s="343">
        <v>0</v>
      </c>
      <c r="K60" s="343">
        <v>0</v>
      </c>
      <c r="L60" s="343">
        <v>-439.80587799068451</v>
      </c>
      <c r="M60" s="343">
        <v>-432.7696347705911</v>
      </c>
      <c r="N60" s="343">
        <v>-424.52222564087845</v>
      </c>
      <c r="O60" s="343">
        <v>-435.52405521141617</v>
      </c>
      <c r="P60" s="343">
        <v>-437.33872973308411</v>
      </c>
      <c r="Q60" s="343">
        <v>-438.48995544077633</v>
      </c>
      <c r="R60" s="343">
        <v>-431.80162200000001</v>
      </c>
      <c r="S60" s="343">
        <v>-441.46300246172052</v>
      </c>
      <c r="T60" s="343">
        <v>-442.54432700000001</v>
      </c>
      <c r="U60" s="343">
        <v>-448.22</v>
      </c>
      <c r="V60" s="343">
        <v>-458.68399689171781</v>
      </c>
      <c r="W60" s="343">
        <v>-456.27635635988838</v>
      </c>
      <c r="X60" s="343">
        <v>0</v>
      </c>
      <c r="Y60" s="343">
        <v>0</v>
      </c>
      <c r="Z60" s="343">
        <v>0</v>
      </c>
      <c r="AA60" s="343">
        <v>0</v>
      </c>
      <c r="AB60" s="343">
        <v>0</v>
      </c>
      <c r="AC60" s="343">
        <v>0</v>
      </c>
      <c r="AD60" s="343">
        <v>0</v>
      </c>
      <c r="AE60" s="343">
        <v>0</v>
      </c>
      <c r="AF60" s="343">
        <v>0</v>
      </c>
      <c r="AG60" s="343">
        <v>0</v>
      </c>
      <c r="AH60" s="343">
        <v>0</v>
      </c>
      <c r="AI60" s="343">
        <v>0</v>
      </c>
      <c r="AJ60" s="343">
        <v>0</v>
      </c>
      <c r="AK60" s="343">
        <v>0</v>
      </c>
      <c r="AL60" s="343">
        <v>0</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c r="BD60" s="343">
        <v>0</v>
      </c>
      <c r="BE60" s="343">
        <v>0</v>
      </c>
      <c r="BF60" s="343">
        <v>0</v>
      </c>
      <c r="BG60" s="343">
        <v>0</v>
      </c>
      <c r="BH60" s="343">
        <v>0</v>
      </c>
      <c r="BI60" s="343">
        <v>0</v>
      </c>
      <c r="BJ60" s="343">
        <v>0</v>
      </c>
      <c r="BK60" s="343">
        <v>0</v>
      </c>
      <c r="BL60" s="343">
        <v>0</v>
      </c>
      <c r="BM60" s="343">
        <v>0</v>
      </c>
      <c r="BN60" s="343">
        <v>0</v>
      </c>
      <c r="BO60" s="343">
        <v>0</v>
      </c>
      <c r="BP60" s="343">
        <v>0</v>
      </c>
      <c r="BQ60" s="343">
        <v>0</v>
      </c>
      <c r="BR60" s="343">
        <v>0</v>
      </c>
      <c r="BS60" s="343">
        <v>0</v>
      </c>
      <c r="BT60" s="343">
        <v>0</v>
      </c>
    </row>
    <row r="61" spans="1:72" ht="11.5" hidden="1" x14ac:dyDescent="0.25">
      <c r="A61" s="363"/>
      <c r="C61" s="356"/>
      <c r="D61" s="356"/>
      <c r="E61" s="356"/>
      <c r="F61" s="343">
        <v>0</v>
      </c>
      <c r="G61" s="343">
        <v>0</v>
      </c>
      <c r="H61" s="343">
        <v>0</v>
      </c>
      <c r="I61" s="343">
        <v>0</v>
      </c>
      <c r="J61" s="343">
        <v>0</v>
      </c>
      <c r="K61" s="343">
        <v>0</v>
      </c>
      <c r="L61" s="343">
        <v>0</v>
      </c>
      <c r="M61" s="343">
        <v>0</v>
      </c>
      <c r="N61" s="343">
        <v>0</v>
      </c>
      <c r="O61" s="343">
        <v>0</v>
      </c>
      <c r="P61" s="343">
        <v>0</v>
      </c>
      <c r="Q61" s="343">
        <v>0</v>
      </c>
      <c r="R61" s="343">
        <v>0</v>
      </c>
      <c r="S61" s="343">
        <v>0</v>
      </c>
      <c r="T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row>
    <row r="62" spans="1:72" ht="11.5" hidden="1" x14ac:dyDescent="0.25">
      <c r="A62" s="363"/>
      <c r="C62" s="356"/>
      <c r="D62" s="356"/>
      <c r="E62" s="356"/>
      <c r="F62" s="343">
        <v>-17424.029398509498</v>
      </c>
      <c r="G62" s="343">
        <v>-13495.052998892432</v>
      </c>
      <c r="H62" s="343">
        <v>-12867.448569875831</v>
      </c>
      <c r="I62" s="343">
        <v>-17068.358848219734</v>
      </c>
      <c r="J62" s="343">
        <v>-15887.026653256024</v>
      </c>
      <c r="K62" s="343">
        <v>-13896.075446512217</v>
      </c>
      <c r="L62" s="343">
        <v>-15139.7594834181</v>
      </c>
      <c r="M62" s="343">
        <v>-11535.991859520871</v>
      </c>
      <c r="N62" s="343">
        <v>-8371.3766515682746</v>
      </c>
      <c r="O62" s="343">
        <v>-12319.216842668999</v>
      </c>
      <c r="P62" s="343">
        <v>-11704.362207</v>
      </c>
      <c r="Q62" s="343">
        <v>-12806.925491226451</v>
      </c>
      <c r="R62" s="343">
        <v>-19630.088984790822</v>
      </c>
      <c r="S62" s="343">
        <v>-17124.442466831639</v>
      </c>
      <c r="T62" s="344">
        <v>-12563.260002000001</v>
      </c>
      <c r="U62" s="344">
        <v>-20408.349999999999</v>
      </c>
      <c r="V62" s="344">
        <v>-18187.144800357961</v>
      </c>
      <c r="W62" s="344">
        <v>-13499.075170611122</v>
      </c>
      <c r="X62" s="344">
        <v>-16595.372767081539</v>
      </c>
      <c r="Y62" s="344">
        <v>-12602.067168308058</v>
      </c>
      <c r="Z62" s="344">
        <v>-17611.975713535288</v>
      </c>
      <c r="AA62" s="344">
        <v>-21763.526664640627</v>
      </c>
      <c r="AB62" s="344">
        <v>-19525.889148301321</v>
      </c>
      <c r="AC62" s="344">
        <v>-20386.84152122874</v>
      </c>
      <c r="AD62" s="344">
        <v>-21310.448139119591</v>
      </c>
      <c r="AE62" s="344">
        <v>-23521.106271706034</v>
      </c>
      <c r="AF62" s="344">
        <v>-20443.085184743148</v>
      </c>
      <c r="AG62" s="344">
        <v>-18468.09135730944</v>
      </c>
      <c r="AH62" s="344">
        <v>-21431.596209699506</v>
      </c>
      <c r="AI62" s="344">
        <v>-19438.186490331213</v>
      </c>
      <c r="AJ62" s="344">
        <v>-23736.080231533848</v>
      </c>
      <c r="AK62" s="344">
        <v>-31045.01156804667</v>
      </c>
      <c r="AL62" s="344">
        <v>-30839.926339663198</v>
      </c>
      <c r="AM62" s="344">
        <v>-34082.975063605903</v>
      </c>
      <c r="AN62" s="344">
        <v>-28794.671478026583</v>
      </c>
      <c r="AO62" s="344">
        <v>-28794.671478026583</v>
      </c>
      <c r="AP62" s="344">
        <v>-27136.064798022973</v>
      </c>
      <c r="AQ62" s="344">
        <v>-18765.695592180607</v>
      </c>
      <c r="AR62" s="344">
        <v>-16457.365795736674</v>
      </c>
      <c r="AS62" s="344">
        <v>-23056.402242172855</v>
      </c>
      <c r="AT62" s="344">
        <v>-21183.47399372757</v>
      </c>
      <c r="AU62" s="344">
        <v>-11160.374127870988</v>
      </c>
      <c r="AV62" s="344">
        <v>-25771.595911799999</v>
      </c>
      <c r="AW62" s="344">
        <v>-24690.73570112</v>
      </c>
      <c r="AX62" s="344">
        <v>-27829.848303029998</v>
      </c>
      <c r="AY62" s="344">
        <v>-21018.661221149992</v>
      </c>
      <c r="AZ62" s="344">
        <v>-15163.963895929999</v>
      </c>
      <c r="BA62" s="344">
        <v>-18840.618908019998</v>
      </c>
      <c r="BB62" s="344">
        <v>-22142.234716670002</v>
      </c>
      <c r="BC62" s="344">
        <v>-22185.601218850003</v>
      </c>
      <c r="BD62" s="344">
        <v>-18723.406443159995</v>
      </c>
      <c r="BE62" s="344">
        <v>-18507.303539029999</v>
      </c>
      <c r="BF62" s="344">
        <v>-17166.630322589997</v>
      </c>
      <c r="BG62" s="344">
        <v>-14331.458431419998</v>
      </c>
      <c r="BH62" s="344">
        <v>-17829.183927190003</v>
      </c>
      <c r="BI62" s="344">
        <v>-22015.454199590004</v>
      </c>
      <c r="BJ62" s="344">
        <v>-21910.481887179998</v>
      </c>
      <c r="BK62" s="344">
        <v>-17579.883810239997</v>
      </c>
      <c r="BL62" s="344">
        <v>-16633.888305009998</v>
      </c>
      <c r="BM62" s="344">
        <v>-20225.828128290002</v>
      </c>
      <c r="BN62" s="344">
        <v>-18512.950781640004</v>
      </c>
      <c r="BO62" s="344">
        <v>-17737.510757399999</v>
      </c>
      <c r="BP62" s="344">
        <v>-17172.50763489</v>
      </c>
      <c r="BQ62" s="344">
        <v>-15928.680912940001</v>
      </c>
      <c r="BR62" s="344">
        <v>-13607.687749430001</v>
      </c>
      <c r="BS62" s="344">
        <v>-17051.341587309998</v>
      </c>
      <c r="BT62" s="344">
        <v>-15156.441525829998</v>
      </c>
    </row>
    <row r="63" spans="1:72" ht="11.5" hidden="1" x14ac:dyDescent="0.25">
      <c r="A63" s="363"/>
      <c r="B63" s="356"/>
      <c r="C63" s="356"/>
      <c r="D63" s="356"/>
      <c r="E63" s="356"/>
      <c r="F63" s="343">
        <v>-74052.449999391421</v>
      </c>
      <c r="G63" s="343">
        <v>-74277.170966220758</v>
      </c>
      <c r="H63" s="343">
        <v>-76835.847811160769</v>
      </c>
      <c r="I63" s="343">
        <v>-78052.605638058725</v>
      </c>
      <c r="J63" s="343">
        <v>-77958.464794196014</v>
      </c>
      <c r="K63" s="343">
        <v>-78623.101968665345</v>
      </c>
      <c r="L63" s="343">
        <v>-77497.501054203924</v>
      </c>
      <c r="M63" s="343">
        <v>-77132.7043252156</v>
      </c>
      <c r="N63" s="343">
        <v>-77097.077813681084</v>
      </c>
      <c r="O63" s="343">
        <v>-78123.916668059508</v>
      </c>
      <c r="P63" s="343">
        <v>-78114.456655846865</v>
      </c>
      <c r="Q63" s="343">
        <v>-78136.584381307621</v>
      </c>
      <c r="R63" s="343">
        <v>-78771.682754405367</v>
      </c>
      <c r="S63" s="343">
        <v>-81543.409003548775</v>
      </c>
      <c r="T63" s="344">
        <v>-82332.974091690005</v>
      </c>
      <c r="U63" s="344">
        <v>-83589.009999999995</v>
      </c>
      <c r="V63" s="344">
        <v>-83627.736639764655</v>
      </c>
      <c r="W63" s="344">
        <v>-81280.550356361928</v>
      </c>
      <c r="X63" s="344">
        <v>-78307.36773593293</v>
      </c>
      <c r="Y63" s="344">
        <v>-80271.713658213746</v>
      </c>
      <c r="Z63" s="344">
        <v>-80934.348048408094</v>
      </c>
      <c r="AA63" s="344">
        <v>-80433.435468870608</v>
      </c>
      <c r="AB63" s="344">
        <v>-78820.973950880158</v>
      </c>
      <c r="AC63" s="344">
        <v>-79632.038463211851</v>
      </c>
      <c r="AD63" s="344">
        <v>-77052.417133859286</v>
      </c>
      <c r="AE63" s="344">
        <v>-76918.074669799767</v>
      </c>
      <c r="AF63" s="344">
        <v>-77426.613707768978</v>
      </c>
      <c r="AG63" s="344">
        <v>-76846.984138090964</v>
      </c>
      <c r="AH63" s="344">
        <v>-76565.989946137634</v>
      </c>
      <c r="AI63" s="344">
        <v>-76185.716059588216</v>
      </c>
      <c r="AJ63" s="344">
        <v>-74160.606395719631</v>
      </c>
      <c r="AK63" s="344">
        <v>-75282.300024892451</v>
      </c>
      <c r="AL63" s="344">
        <v>-77385.369703228789</v>
      </c>
      <c r="AM63" s="344">
        <v>-76775.233939036523</v>
      </c>
      <c r="AN63" s="344">
        <v>-76166.842820049336</v>
      </c>
      <c r="AO63" s="344">
        <v>-76166.842820049336</v>
      </c>
      <c r="AP63" s="344">
        <v>-73581.531544754267</v>
      </c>
      <c r="AQ63" s="344">
        <v>-72957.707671308759</v>
      </c>
      <c r="AR63" s="344">
        <v>-74491.137030273589</v>
      </c>
      <c r="AS63" s="344">
        <v>-71973.211915887834</v>
      </c>
      <c r="AT63" s="344">
        <v>-72488.26922104301</v>
      </c>
      <c r="AU63" s="344">
        <v>-70588.38789155698</v>
      </c>
      <c r="AV63" s="344">
        <v>-70111.363353043489</v>
      </c>
      <c r="AW63" s="344">
        <v>-69157.911221682079</v>
      </c>
      <c r="AX63" s="344">
        <v>-69156.88943557936</v>
      </c>
      <c r="AY63" s="344">
        <v>-67952.273702277933</v>
      </c>
      <c r="AZ63" s="344">
        <v>-67729.455513966997</v>
      </c>
      <c r="BA63" s="344">
        <v>-64603.900353899655</v>
      </c>
      <c r="BB63" s="344">
        <v>-63187.07141307713</v>
      </c>
      <c r="BC63" s="344">
        <v>-62990.263833788609</v>
      </c>
      <c r="BD63" s="344">
        <v>-63012.983028683069</v>
      </c>
      <c r="BE63" s="344">
        <v>-64343.326413342955</v>
      </c>
      <c r="BF63" s="344">
        <v>-64663.156607799552</v>
      </c>
      <c r="BG63" s="344">
        <v>-58639.762865595148</v>
      </c>
      <c r="BH63" s="344">
        <v>-58244.61810132362</v>
      </c>
      <c r="BI63" s="344">
        <v>-58146.128083359086</v>
      </c>
      <c r="BJ63" s="344">
        <v>-58799.60569833652</v>
      </c>
      <c r="BK63" s="344">
        <v>-57883.541339007017</v>
      </c>
      <c r="BL63" s="344">
        <v>-57268.274640217525</v>
      </c>
      <c r="BM63" s="344">
        <v>-53635.398493910645</v>
      </c>
      <c r="BN63" s="344">
        <v>-54339.228896970701</v>
      </c>
      <c r="BO63" s="344">
        <v>-55063.833588579175</v>
      </c>
      <c r="BP63" s="344">
        <v>-54157.197173584726</v>
      </c>
      <c r="BQ63" s="344">
        <v>-55868.834486791304</v>
      </c>
      <c r="BR63" s="344">
        <v>-54949.533126851296</v>
      </c>
      <c r="BS63" s="344">
        <v>-53304.284821157613</v>
      </c>
      <c r="BT63" s="344">
        <v>-53861.991108518996</v>
      </c>
    </row>
    <row r="64" spans="1:72" ht="11.5" hidden="1" x14ac:dyDescent="0.25">
      <c r="A64" s="363"/>
      <c r="B64" s="356"/>
      <c r="C64" s="356"/>
      <c r="D64" s="356"/>
      <c r="E64" s="356"/>
      <c r="F64" s="343">
        <v>-8.1714745610952376E-7</v>
      </c>
      <c r="G64" s="343">
        <v>8.6372971534729004E-8</v>
      </c>
      <c r="H64" s="343">
        <v>-1.8681300282478332E-6</v>
      </c>
      <c r="I64" s="343">
        <v>8.6340391635894777E-7</v>
      </c>
      <c r="J64" s="343">
        <v>7.2825497388839718E-7</v>
      </c>
      <c r="K64" s="343">
        <v>7.8300991654396057E-7</v>
      </c>
      <c r="L64" s="343">
        <v>-1.1024798154830934E-6</v>
      </c>
      <c r="M64" s="343">
        <v>-1.2874535396695138E-6</v>
      </c>
      <c r="N64" s="343">
        <v>-8.4336012601852417E-8</v>
      </c>
      <c r="O64" s="343">
        <v>-3.576900064945221E-8</v>
      </c>
      <c r="P64" s="343">
        <v>0</v>
      </c>
      <c r="Q64" s="343">
        <v>-6.7885747551918025E-7</v>
      </c>
      <c r="R64" s="343">
        <v>3.5642850399017335E-7</v>
      </c>
      <c r="S64" s="343">
        <v>-7.5889015197753903E-7</v>
      </c>
      <c r="T64" s="343">
        <v>0</v>
      </c>
      <c r="U64" s="343">
        <v>0</v>
      </c>
      <c r="V64" s="343">
        <v>-7.8419198095798491E-7</v>
      </c>
      <c r="W64" s="343">
        <v>2.4500000476837158E-6</v>
      </c>
      <c r="X64" s="343">
        <v>1.904001235961914E-7</v>
      </c>
      <c r="Y64" s="343">
        <v>2.0353479981422423E-6</v>
      </c>
      <c r="Z64" s="343">
        <v>0</v>
      </c>
      <c r="AA64" s="343">
        <v>-5.8126199245452882E-7</v>
      </c>
      <c r="AB64" s="343">
        <v>1.4048007130622863E-7</v>
      </c>
      <c r="AC64" s="343">
        <v>5.0848004221916194E-7</v>
      </c>
      <c r="AD64" s="343">
        <v>-1.7700230330228806E-7</v>
      </c>
      <c r="AE64" s="343">
        <v>-1.228458434343338E-6</v>
      </c>
      <c r="AF64" s="343">
        <v>-1.2244406417012215E-6</v>
      </c>
      <c r="AG64" s="343">
        <v>-1.7467341944575309E-6</v>
      </c>
      <c r="AH64" s="343">
        <v>8.4714040160179144E-8</v>
      </c>
      <c r="AI64" s="343">
        <v>2.7849450707435609E-8</v>
      </c>
      <c r="AJ64" s="343">
        <v>-5.3141117095947265E-9</v>
      </c>
      <c r="AK64" s="343">
        <v>1.0542420148849486E-6</v>
      </c>
      <c r="AL64" s="343">
        <v>0</v>
      </c>
      <c r="AM64" s="343">
        <v>1.0361437797546386E-6</v>
      </c>
      <c r="AN64" s="343">
        <v>1.4462912082672118E-7</v>
      </c>
      <c r="AO64" s="343">
        <v>1.4462912082672118E-7</v>
      </c>
      <c r="AP64" s="343">
        <v>1.4148390293121338E-6</v>
      </c>
      <c r="AQ64" s="343">
        <v>-2.1909298971295355E-6</v>
      </c>
      <c r="AR64" s="343">
        <v>-7.5006492435932165E-8</v>
      </c>
      <c r="AS64" s="343">
        <v>5.4965124279260638E-7</v>
      </c>
      <c r="AT64" s="343">
        <v>2.8383858501911164E-7</v>
      </c>
      <c r="AU64" s="343">
        <v>1.2774250507354737E-6</v>
      </c>
      <c r="AV64" s="343">
        <v>0</v>
      </c>
      <c r="AW64" s="343">
        <v>0</v>
      </c>
      <c r="AX64" s="343">
        <v>0</v>
      </c>
      <c r="AY64" s="343">
        <v>0</v>
      </c>
      <c r="AZ64" s="343">
        <v>0</v>
      </c>
      <c r="BA64" s="343">
        <v>0</v>
      </c>
      <c r="BB64" s="343">
        <v>0</v>
      </c>
      <c r="BC64" s="343">
        <v>0</v>
      </c>
      <c r="BD64" s="343">
        <v>0</v>
      </c>
      <c r="BE64" s="343">
        <v>0</v>
      </c>
      <c r="BF64" s="343">
        <v>0</v>
      </c>
      <c r="BG64" s="343">
        <v>0</v>
      </c>
      <c r="BH64" s="343">
        <v>0</v>
      </c>
      <c r="BI64" s="343">
        <v>0</v>
      </c>
      <c r="BJ64" s="343">
        <v>0</v>
      </c>
      <c r="BK64" s="343">
        <v>0</v>
      </c>
      <c r="BL64" s="343">
        <v>0</v>
      </c>
      <c r="BM64" s="343">
        <v>0</v>
      </c>
      <c r="BN64" s="343">
        <v>0</v>
      </c>
      <c r="BO64" s="343">
        <v>0</v>
      </c>
      <c r="BP64" s="343">
        <v>0</v>
      </c>
      <c r="BQ64" s="343">
        <v>0</v>
      </c>
      <c r="BR64" s="343">
        <v>0</v>
      </c>
      <c r="BS64" s="343">
        <v>0</v>
      </c>
      <c r="BT64" s="343">
        <v>0</v>
      </c>
    </row>
    <row r="65" spans="1:72" ht="11.5" x14ac:dyDescent="0.25">
      <c r="A65" s="363"/>
      <c r="B65" s="356"/>
      <c r="C65" s="356"/>
      <c r="D65" s="356"/>
      <c r="E65" s="356"/>
    </row>
    <row r="66" spans="1:72" ht="21.75" customHeight="1" x14ac:dyDescent="0.25">
      <c r="A66" s="360" t="s">
        <v>120</v>
      </c>
      <c r="D66" s="358"/>
      <c r="E66" s="343" t="s">
        <v>77</v>
      </c>
      <c r="F66" s="57">
        <v>-105839.99041671347</v>
      </c>
      <c r="G66" s="57">
        <v>-101989.29573866144</v>
      </c>
      <c r="H66" s="57">
        <v>-103879.42597334084</v>
      </c>
      <c r="I66" s="57">
        <v>-109241.7613233108</v>
      </c>
      <c r="J66" s="57">
        <v>-107976.01712023064</v>
      </c>
      <c r="K66" s="57">
        <v>-106664.60036743179</v>
      </c>
      <c r="L66" s="57">
        <v>-106999.94225513891</v>
      </c>
      <c r="M66" s="57">
        <v>-102820.74550563942</v>
      </c>
      <c r="N66" s="57">
        <v>-99473.721810392875</v>
      </c>
      <c r="O66" s="57">
        <v>-104649.31766389417</v>
      </c>
      <c r="P66" s="57">
        <v>-103976.75472347993</v>
      </c>
      <c r="Q66" s="57">
        <v>-105132.59420312347</v>
      </c>
      <c r="R66" s="57">
        <v>-112727.76940261702</v>
      </c>
      <c r="S66" s="57">
        <v>-113138.29542541287</v>
      </c>
      <c r="T66" s="344">
        <v>-109439.40819387999</v>
      </c>
      <c r="U66" s="344">
        <v>-118712.01</v>
      </c>
      <c r="V66" s="344">
        <v>-116597.14769297192</v>
      </c>
      <c r="W66" s="344">
        <v>-109558.57205771742</v>
      </c>
      <c r="X66" s="344">
        <v>-109138.15518526787</v>
      </c>
      <c r="Y66" s="344">
        <v>-107217.93551329631</v>
      </c>
      <c r="Z66" s="344">
        <v>-112943.98704661678</v>
      </c>
      <c r="AA66" s="344">
        <v>-116963.71311977784</v>
      </c>
      <c r="AB66" s="344">
        <v>-112999.80697647938</v>
      </c>
      <c r="AC66" s="344">
        <v>-114750.66796663887</v>
      </c>
      <c r="AD66" s="344">
        <v>-112936.45833513756</v>
      </c>
      <c r="AE66" s="344">
        <v>-114795.80070217147</v>
      </c>
      <c r="AF66" s="344">
        <v>-112124.16587925298</v>
      </c>
      <c r="AG66" s="344">
        <v>-109552.31433626794</v>
      </c>
      <c r="AH66" s="344">
        <v>-112199.55796578173</v>
      </c>
      <c r="AI66" s="344">
        <v>-109763.65034882183</v>
      </c>
      <c r="AJ66" s="344">
        <v>-111903.47367283171</v>
      </c>
      <c r="AK66" s="344">
        <v>-120345.24626159608</v>
      </c>
      <c r="AL66" s="344">
        <v>-122319.84529304388</v>
      </c>
      <c r="AM66" s="344">
        <v>-125053.1882110398</v>
      </c>
      <c r="AN66" s="344">
        <v>-119128.92847313198</v>
      </c>
      <c r="AO66" s="344">
        <v>-113800.20999945418</v>
      </c>
      <c r="AP66" s="344">
        <v>-114761.17054659128</v>
      </c>
      <c r="AQ66" s="344">
        <v>-105684.48505228671</v>
      </c>
      <c r="AR66" s="344">
        <v>-105037.17423805516</v>
      </c>
      <c r="AS66" s="344">
        <v>-108968.40069584113</v>
      </c>
      <c r="AT66" s="344">
        <v>-107538.77959018186</v>
      </c>
      <c r="AU66" s="344">
        <v>-95564.823348922815</v>
      </c>
      <c r="AV66" s="344">
        <v>-109861.97859210879</v>
      </c>
      <c r="AW66" s="344">
        <v>-107761.89526765177</v>
      </c>
      <c r="AX66" s="344">
        <v>-111000.6187268158</v>
      </c>
      <c r="AY66" s="344">
        <v>-102925.22679351384</v>
      </c>
      <c r="AZ66" s="344">
        <v>-96810.518752176387</v>
      </c>
      <c r="BA66" s="344">
        <v>-97275.68055629736</v>
      </c>
      <c r="BB66" s="344">
        <v>-99176.682150144043</v>
      </c>
      <c r="BC66" s="344">
        <v>-99080.19529817786</v>
      </c>
      <c r="BD66" s="344">
        <v>-95678.013587226538</v>
      </c>
      <c r="BE66" s="344">
        <v>-97170.969262342333</v>
      </c>
      <c r="BF66" s="344">
        <v>-96204.040204372868</v>
      </c>
      <c r="BG66" s="344">
        <v>-87235.822486293488</v>
      </c>
      <c r="BH66" s="344">
        <v>-90379.649427103344</v>
      </c>
      <c r="BI66" s="344">
        <v>-94654.405740947841</v>
      </c>
      <c r="BJ66" s="344">
        <v>-95306.077237812249</v>
      </c>
      <c r="BK66" s="344">
        <v>-90064.785929536709</v>
      </c>
      <c r="BL66" s="344">
        <v>-88488.01839376126</v>
      </c>
      <c r="BM66" s="344">
        <v>-88223.521535744789</v>
      </c>
      <c r="BN66" s="344">
        <v>-87404.794938805149</v>
      </c>
      <c r="BO66" s="344">
        <v>-87429.256740125289</v>
      </c>
      <c r="BP66" s="344">
        <v>-85785.335738666734</v>
      </c>
      <c r="BQ66" s="344">
        <v>-86276.961708764022</v>
      </c>
      <c r="BR66" s="344">
        <v>-110504.47034310467</v>
      </c>
      <c r="BS66" s="344">
        <v>-111849.61020097985</v>
      </c>
      <c r="BT66" s="344">
        <v>-110704.14869065376</v>
      </c>
    </row>
    <row r="67" spans="1:72" s="350" customFormat="1" ht="30.75" customHeight="1" x14ac:dyDescent="0.35">
      <c r="A67" s="346"/>
      <c r="B67" s="347"/>
      <c r="C67" s="348"/>
      <c r="D67" s="346"/>
      <c r="E67" s="348"/>
      <c r="F67" s="349">
        <v>42461</v>
      </c>
      <c r="G67" s="349">
        <v>42491</v>
      </c>
      <c r="H67" s="349">
        <v>42522</v>
      </c>
      <c r="I67" s="349">
        <v>42552</v>
      </c>
      <c r="J67" s="349">
        <v>42583</v>
      </c>
      <c r="K67" s="349">
        <v>42614</v>
      </c>
      <c r="L67" s="349">
        <v>42644</v>
      </c>
      <c r="M67" s="349">
        <v>42675</v>
      </c>
      <c r="N67" s="349">
        <v>42705</v>
      </c>
      <c r="O67" s="349">
        <v>42736</v>
      </c>
      <c r="P67" s="349">
        <v>42767</v>
      </c>
      <c r="Q67" s="349">
        <v>42795</v>
      </c>
      <c r="R67" s="349">
        <v>42826</v>
      </c>
      <c r="S67" s="349">
        <v>42856</v>
      </c>
      <c r="T67" s="349">
        <v>42887</v>
      </c>
      <c r="U67" s="349">
        <v>42917</v>
      </c>
      <c r="V67" s="349">
        <v>42978</v>
      </c>
      <c r="W67" s="349">
        <v>42979</v>
      </c>
      <c r="X67" s="349">
        <v>43009</v>
      </c>
      <c r="Y67" s="349">
        <v>43040</v>
      </c>
      <c r="Z67" s="349">
        <v>43070</v>
      </c>
      <c r="AA67" s="349">
        <v>43101</v>
      </c>
      <c r="AB67" s="349">
        <v>43132</v>
      </c>
      <c r="AC67" s="349">
        <v>43160</v>
      </c>
      <c r="AD67" s="349">
        <v>43191</v>
      </c>
      <c r="AE67" s="349">
        <v>43221</v>
      </c>
      <c r="AF67" s="349">
        <v>43252</v>
      </c>
      <c r="AG67" s="349">
        <v>43282</v>
      </c>
      <c r="AH67" s="349">
        <v>43313</v>
      </c>
      <c r="AI67" s="349">
        <v>43344</v>
      </c>
      <c r="AJ67" s="349">
        <v>43374</v>
      </c>
      <c r="AK67" s="349">
        <v>43405</v>
      </c>
      <c r="AL67" s="349">
        <v>43435</v>
      </c>
      <c r="AM67" s="349">
        <v>43466</v>
      </c>
      <c r="AN67" s="349">
        <v>43497</v>
      </c>
      <c r="AO67" s="349">
        <v>43525</v>
      </c>
      <c r="AP67" s="349">
        <v>43556</v>
      </c>
      <c r="AQ67" s="349">
        <v>43586</v>
      </c>
      <c r="AR67" s="349">
        <v>43617</v>
      </c>
      <c r="AS67" s="349">
        <v>43647</v>
      </c>
      <c r="AT67" s="349">
        <v>43678</v>
      </c>
      <c r="AU67" s="349">
        <v>43709</v>
      </c>
      <c r="AV67" s="349">
        <v>43739</v>
      </c>
      <c r="AW67" s="349">
        <v>43770</v>
      </c>
      <c r="AX67" s="349">
        <v>43800</v>
      </c>
      <c r="AY67" s="349">
        <v>43831</v>
      </c>
      <c r="AZ67" s="349">
        <v>43862</v>
      </c>
      <c r="BA67" s="349">
        <v>43891</v>
      </c>
      <c r="BB67" s="349">
        <v>43922</v>
      </c>
      <c r="BC67" s="349">
        <v>43952</v>
      </c>
      <c r="BD67" s="349">
        <v>43983</v>
      </c>
      <c r="BE67" s="349">
        <v>44013</v>
      </c>
      <c r="BF67" s="349">
        <v>44044</v>
      </c>
      <c r="BG67" s="349">
        <v>44075</v>
      </c>
      <c r="BH67" s="349">
        <v>44105</v>
      </c>
      <c r="BI67" s="349">
        <v>44136</v>
      </c>
      <c r="BJ67" s="349">
        <v>44166</v>
      </c>
      <c r="BK67" s="349">
        <v>44197</v>
      </c>
      <c r="BL67" s="349">
        <v>44228</v>
      </c>
      <c r="BM67" s="349">
        <v>44256</v>
      </c>
      <c r="BN67" s="349">
        <v>44287</v>
      </c>
      <c r="BO67" s="349">
        <v>44317</v>
      </c>
      <c r="BP67" s="349">
        <v>44348</v>
      </c>
      <c r="BQ67" s="349">
        <v>44378</v>
      </c>
      <c r="BR67" s="349">
        <v>44409</v>
      </c>
      <c r="BS67" s="349">
        <v>44440</v>
      </c>
      <c r="BT67" s="349">
        <v>44470</v>
      </c>
    </row>
    <row r="68" spans="1:72" ht="15" x14ac:dyDescent="0.3">
      <c r="A68" s="341" t="s">
        <v>172</v>
      </c>
      <c r="C68" s="356"/>
      <c r="D68" s="356"/>
      <c r="E68" s="356"/>
    </row>
    <row r="69" spans="1:72" ht="38.25" customHeight="1" x14ac:dyDescent="0.25">
      <c r="A69" s="359">
        <v>1</v>
      </c>
      <c r="B69" s="360" t="s">
        <v>7</v>
      </c>
      <c r="C69" s="356"/>
      <c r="D69" s="356"/>
      <c r="E69" s="356"/>
      <c r="F69" s="57">
        <v>12235.993059004317</v>
      </c>
      <c r="G69" s="57">
        <v>12409.79315988614</v>
      </c>
      <c r="H69" s="57">
        <v>12817.481001353541</v>
      </c>
      <c r="I69" s="57">
        <v>12243.561425257276</v>
      </c>
      <c r="J69" s="57">
        <v>12034.10653654652</v>
      </c>
      <c r="K69" s="57">
        <v>11462.167776679005</v>
      </c>
      <c r="L69" s="57">
        <v>11204.062392055344</v>
      </c>
      <c r="M69" s="57">
        <v>11188.894511234515</v>
      </c>
      <c r="N69" s="57">
        <v>11372.930380080295</v>
      </c>
      <c r="O69" s="57">
        <v>11394.328463251295</v>
      </c>
      <c r="P69" s="57">
        <v>11435.845700481867</v>
      </c>
      <c r="Q69" s="57">
        <v>10057.673058081557</v>
      </c>
      <c r="R69" s="57">
        <v>10409.410001827286</v>
      </c>
      <c r="S69" s="57">
        <v>11572.738681306839</v>
      </c>
      <c r="T69" s="344">
        <v>10600.31667027217</v>
      </c>
      <c r="U69" s="344">
        <v>10546.82</v>
      </c>
      <c r="V69" s="344">
        <v>12155.183460151451</v>
      </c>
      <c r="W69" s="344">
        <v>11185.411764634362</v>
      </c>
      <c r="X69" s="344">
        <v>10255.153157063611</v>
      </c>
      <c r="Y69" s="344">
        <v>11688.398674558892</v>
      </c>
      <c r="Z69" s="344">
        <v>12382.089912881627</v>
      </c>
      <c r="AA69" s="344">
        <v>11943.151528001068</v>
      </c>
      <c r="AB69" s="344">
        <v>10858.006001471358</v>
      </c>
      <c r="AC69" s="344">
        <v>10865.338715415657</v>
      </c>
      <c r="AD69" s="344">
        <v>10209.418846752516</v>
      </c>
      <c r="AE69" s="344">
        <v>9967.4483465239864</v>
      </c>
      <c r="AF69" s="344">
        <v>9355.7719556212014</v>
      </c>
      <c r="AG69" s="344">
        <v>9525.253415836929</v>
      </c>
      <c r="AH69" s="344">
        <v>9393.2853206267646</v>
      </c>
      <c r="AI69" s="344">
        <v>8934.5851508589003</v>
      </c>
      <c r="AJ69" s="344">
        <v>9279.9255932950055</v>
      </c>
      <c r="AK69" s="344">
        <v>9088.7609539675668</v>
      </c>
      <c r="AL69" s="344">
        <v>9115.5972168585249</v>
      </c>
      <c r="AM69" s="344">
        <v>8053.5353796944628</v>
      </c>
      <c r="AN69" s="344">
        <v>8991.2529147267142</v>
      </c>
      <c r="AO69" s="344">
        <v>7485.7441860395875</v>
      </c>
      <c r="AP69" s="344">
        <v>7048.5559749788663</v>
      </c>
      <c r="AQ69" s="344">
        <v>7258.2576150997666</v>
      </c>
      <c r="AR69" s="344">
        <v>7043.5070032089116</v>
      </c>
      <c r="AS69" s="344">
        <v>7090.4099828758754</v>
      </c>
      <c r="AT69" s="344">
        <v>7199.2121231427373</v>
      </c>
      <c r="AU69" s="344">
        <v>6871.3502758089317</v>
      </c>
      <c r="AV69" s="344">
        <v>7802.525267500986</v>
      </c>
      <c r="AW69" s="344">
        <v>8874.1682759934065</v>
      </c>
      <c r="AX69" s="344">
        <v>10445.779873153437</v>
      </c>
      <c r="AY69" s="344">
        <v>8288.2216145965285</v>
      </c>
      <c r="AZ69" s="344">
        <v>7943.7514689743366</v>
      </c>
      <c r="BA69" s="344">
        <v>6446.9416178135034</v>
      </c>
      <c r="BB69" s="344">
        <v>11404.965778326776</v>
      </c>
      <c r="BC69" s="344">
        <v>15851.055072972844</v>
      </c>
      <c r="BD69" s="344">
        <v>16466.319577757018</v>
      </c>
      <c r="BE69" s="344">
        <v>18146.662193210446</v>
      </c>
      <c r="BF69" s="344">
        <v>17434.940705995279</v>
      </c>
      <c r="BG69" s="344">
        <v>17263.160627850626</v>
      </c>
      <c r="BH69" s="344">
        <v>17151.804183629043</v>
      </c>
      <c r="BI69" s="344">
        <v>18227.566633784685</v>
      </c>
      <c r="BJ69" s="344">
        <v>20360.2012165177</v>
      </c>
      <c r="BK69" s="344">
        <v>17389.789675877946</v>
      </c>
      <c r="BL69" s="344">
        <v>16631.050164269567</v>
      </c>
      <c r="BM69" s="344">
        <v>18984.939749746442</v>
      </c>
      <c r="BN69" s="344">
        <v>19001.015602361294</v>
      </c>
      <c r="BO69" s="344">
        <v>17154.462843521167</v>
      </c>
      <c r="BP69" s="344">
        <v>15371.857744838224</v>
      </c>
      <c r="BQ69" s="344">
        <v>16017.677236527503</v>
      </c>
      <c r="BR69" s="344">
        <v>15876.295746934233</v>
      </c>
      <c r="BS69" s="344">
        <v>15457.303139239701</v>
      </c>
      <c r="BT69" s="344">
        <v>17603.773355912788</v>
      </c>
    </row>
    <row r="70" spans="1:72" ht="11.5" x14ac:dyDescent="0.25">
      <c r="B70" s="356"/>
      <c r="C70" s="361"/>
      <c r="D70" s="356"/>
      <c r="E70" s="356"/>
      <c r="F70" s="57"/>
      <c r="G70" s="57"/>
      <c r="H70" s="57"/>
      <c r="I70" s="57"/>
      <c r="J70" s="57"/>
      <c r="K70" s="57"/>
      <c r="L70" s="57"/>
      <c r="M70" s="57"/>
      <c r="N70" s="57"/>
      <c r="O70" s="57"/>
      <c r="P70" s="57"/>
      <c r="Q70" s="57"/>
      <c r="R70" s="57"/>
      <c r="S70" s="57"/>
    </row>
    <row r="71" spans="1:72" ht="11.5" x14ac:dyDescent="0.25">
      <c r="A71" s="356" t="s">
        <v>9</v>
      </c>
      <c r="B71" s="356"/>
      <c r="C71" s="356"/>
      <c r="D71" s="361"/>
      <c r="E71" s="356"/>
      <c r="F71" s="57">
        <v>11694.685414771486</v>
      </c>
      <c r="G71" s="57">
        <v>11705.731694325979</v>
      </c>
      <c r="H71" s="57">
        <v>12209.485773437949</v>
      </c>
      <c r="I71" s="57">
        <v>11631.345829303749</v>
      </c>
      <c r="J71" s="57">
        <v>11426.772451372563</v>
      </c>
      <c r="K71" s="57">
        <v>11127.836687962248</v>
      </c>
      <c r="L71" s="57">
        <v>10918.483889595758</v>
      </c>
      <c r="M71" s="57">
        <v>10678.89384920341</v>
      </c>
      <c r="N71" s="57">
        <v>10796.631323028754</v>
      </c>
      <c r="O71" s="57">
        <v>10378.295022627615</v>
      </c>
      <c r="P71" s="57">
        <v>9391.2358244999996</v>
      </c>
      <c r="Q71" s="57">
        <v>9711.5500547572556</v>
      </c>
      <c r="R71" s="57">
        <v>9988.6411502094488</v>
      </c>
      <c r="S71" s="57">
        <v>10903.572183474873</v>
      </c>
      <c r="T71" s="344">
        <v>10123.459890260903</v>
      </c>
      <c r="U71" s="344">
        <v>10071.51</v>
      </c>
      <c r="V71" s="344">
        <v>11543.270310910308</v>
      </c>
      <c r="W71" s="344">
        <v>10730.101299411552</v>
      </c>
      <c r="X71" s="344">
        <v>9838.5227983900513</v>
      </c>
      <c r="Y71" s="344">
        <v>11102.931093858362</v>
      </c>
      <c r="Z71" s="344">
        <v>11783.052547954623</v>
      </c>
      <c r="AA71" s="344">
        <v>11454.087660214707</v>
      </c>
      <c r="AB71" s="344">
        <v>9676.8562042308095</v>
      </c>
      <c r="AC71" s="344">
        <v>10461.224073807487</v>
      </c>
      <c r="AD71" s="344">
        <v>9798.8674764804564</v>
      </c>
      <c r="AE71" s="344">
        <v>9043.6507113915395</v>
      </c>
      <c r="AF71" s="344">
        <v>8739.3938978806382</v>
      </c>
      <c r="AG71" s="344">
        <v>8897.3038073659955</v>
      </c>
      <c r="AH71" s="344">
        <v>8632.3503451671822</v>
      </c>
      <c r="AI71" s="344">
        <v>8295.4547400672873</v>
      </c>
      <c r="AJ71" s="344">
        <v>8641.0035542132973</v>
      </c>
      <c r="AK71" s="344">
        <v>8413.4393535310483</v>
      </c>
      <c r="AL71" s="344">
        <v>8384.2543553107316</v>
      </c>
      <c r="AM71" s="344">
        <v>7345.5545915689809</v>
      </c>
      <c r="AN71" s="344">
        <v>8061.9119768153132</v>
      </c>
      <c r="AO71" s="344">
        <v>6757.2554834183529</v>
      </c>
      <c r="AP71" s="344">
        <v>6337.6723329556244</v>
      </c>
      <c r="AQ71" s="344">
        <v>6384.9518005322825</v>
      </c>
      <c r="AR71" s="344">
        <v>6354.9532899264295</v>
      </c>
      <c r="AS71" s="344">
        <v>6392.6779892709001</v>
      </c>
      <c r="AT71" s="344">
        <v>6292.9019580063368</v>
      </c>
      <c r="AU71" s="344">
        <v>6229.4437331119861</v>
      </c>
      <c r="AV71" s="344">
        <v>7147.3692543799998</v>
      </c>
      <c r="AW71" s="344">
        <v>8179.5201079399994</v>
      </c>
      <c r="AX71" s="344">
        <v>9678.3530619299981</v>
      </c>
      <c r="AY71" s="344">
        <v>7370.8700573300002</v>
      </c>
      <c r="AZ71" s="344">
        <v>6732.7111311699973</v>
      </c>
      <c r="BA71" s="344">
        <v>5779.9550829700001</v>
      </c>
      <c r="BB71" s="344">
        <v>10611.289505829998</v>
      </c>
      <c r="BC71" s="344">
        <v>14884.544009040001</v>
      </c>
      <c r="BD71" s="344">
        <v>15784.216925010001</v>
      </c>
      <c r="BE71" s="344">
        <v>17381.841608009996</v>
      </c>
      <c r="BF71" s="344">
        <v>16609.452697109999</v>
      </c>
      <c r="BG71" s="344">
        <v>16507.610133599999</v>
      </c>
      <c r="BH71" s="344">
        <v>16411.158441830001</v>
      </c>
      <c r="BI71" s="344">
        <v>17476.35201839</v>
      </c>
      <c r="BJ71" s="344">
        <v>17204.218552960003</v>
      </c>
      <c r="BK71" s="344">
        <v>15595.329055000002</v>
      </c>
      <c r="BL71" s="344">
        <v>14188.023393630001</v>
      </c>
      <c r="BM71" s="344">
        <v>17062.808134609993</v>
      </c>
      <c r="BN71" s="344">
        <v>18027.625344890002</v>
      </c>
      <c r="BO71" s="344">
        <v>16210.539527449997</v>
      </c>
      <c r="BP71" s="344">
        <v>14788.684424050003</v>
      </c>
      <c r="BQ71" s="344">
        <v>15448.501767209998</v>
      </c>
      <c r="BR71" s="344">
        <v>15175.322050380004</v>
      </c>
      <c r="BS71" s="344">
        <v>14849.879770629997</v>
      </c>
      <c r="BT71" s="344">
        <v>14909.819100970002</v>
      </c>
    </row>
    <row r="72" spans="1:72" ht="11.5" x14ac:dyDescent="0.25">
      <c r="A72" s="356" t="s">
        <v>10</v>
      </c>
      <c r="F72" s="57">
        <v>8400.4423130158939</v>
      </c>
      <c r="G72" s="57">
        <v>8606.4477404700647</v>
      </c>
      <c r="H72" s="57">
        <v>8717.2498459212984</v>
      </c>
      <c r="I72" s="57">
        <v>8378.9184611703131</v>
      </c>
      <c r="J72" s="57">
        <v>8439.3995974810314</v>
      </c>
      <c r="K72" s="57">
        <v>7999.7019353128735</v>
      </c>
      <c r="L72" s="57">
        <v>7127.6516552629182</v>
      </c>
      <c r="M72" s="57">
        <v>6815.5703360073067</v>
      </c>
      <c r="N72" s="57">
        <v>7068.5084181998118</v>
      </c>
      <c r="O72" s="57">
        <v>6428.5766150772124</v>
      </c>
      <c r="P72" s="57">
        <v>5728.3638305000004</v>
      </c>
      <c r="Q72" s="57">
        <v>6742.5450141873589</v>
      </c>
      <c r="R72" s="57">
        <v>6507.1228331191314</v>
      </c>
      <c r="S72" s="57">
        <v>7046.2593191834603</v>
      </c>
      <c r="T72" s="344">
        <v>7087.1312968740976</v>
      </c>
      <c r="U72" s="344">
        <v>7237.92</v>
      </c>
      <c r="V72" s="344">
        <v>7732.5218464791478</v>
      </c>
      <c r="W72" s="344">
        <v>6973.7325413968465</v>
      </c>
      <c r="X72" s="344">
        <v>6901.5745635853509</v>
      </c>
      <c r="Y72" s="344">
        <v>6994.1142340226916</v>
      </c>
      <c r="Z72" s="344">
        <v>7582.2557033235471</v>
      </c>
      <c r="AA72" s="344">
        <v>7763.3534752825153</v>
      </c>
      <c r="AB72" s="344">
        <v>6543.3471570366582</v>
      </c>
      <c r="AC72" s="344">
        <v>6891.0076261571485</v>
      </c>
      <c r="AD72" s="344">
        <v>6770.7979633406794</v>
      </c>
      <c r="AE72" s="344">
        <v>6761.0798268144672</v>
      </c>
      <c r="AF72" s="344">
        <v>6533.1736534930087</v>
      </c>
      <c r="AG72" s="344">
        <v>6518.2015020049557</v>
      </c>
      <c r="AH72" s="344">
        <v>6427.4413075300099</v>
      </c>
      <c r="AI72" s="344">
        <v>6372.4590157997618</v>
      </c>
      <c r="AJ72" s="344">
        <v>6309.3921461357995</v>
      </c>
      <c r="AK72" s="344">
        <v>6302.1006577894041</v>
      </c>
      <c r="AL72" s="344">
        <v>6391.1002116331965</v>
      </c>
      <c r="AM72" s="344">
        <v>6352.9597957191772</v>
      </c>
      <c r="AN72" s="344">
        <v>7476.1002051417581</v>
      </c>
      <c r="AO72" s="344">
        <v>6521.5838267337504</v>
      </c>
      <c r="AP72" s="344">
        <v>5957.7372299961471</v>
      </c>
      <c r="AQ72" s="344">
        <v>6007.3240095174706</v>
      </c>
      <c r="AR72" s="344">
        <v>6172.8638563916529</v>
      </c>
      <c r="AS72" s="344">
        <v>6076.0462029094897</v>
      </c>
      <c r="AT72" s="344">
        <v>6088.1805164492134</v>
      </c>
      <c r="AU72" s="344">
        <v>6027.1332283249658</v>
      </c>
      <c r="AV72" s="344">
        <v>6073.6076319499998</v>
      </c>
      <c r="AW72" s="344">
        <v>5932.8936024899995</v>
      </c>
      <c r="AX72" s="344">
        <v>5789.9640914299989</v>
      </c>
      <c r="AY72" s="344">
        <v>5166.5826413900004</v>
      </c>
      <c r="AZ72" s="344">
        <v>4880.9265565599981</v>
      </c>
      <c r="BA72" s="344">
        <v>3947.8879427900001</v>
      </c>
      <c r="BB72" s="344">
        <v>5982.5183150599987</v>
      </c>
      <c r="BC72" s="344">
        <v>5996.751543819998</v>
      </c>
      <c r="BD72" s="344">
        <v>6010.5113525299994</v>
      </c>
      <c r="BE72" s="344">
        <v>6149.6356936799984</v>
      </c>
      <c r="BF72" s="344">
        <v>6216.1910725999987</v>
      </c>
      <c r="BG72" s="344">
        <v>6175.5479064300025</v>
      </c>
      <c r="BH72" s="344">
        <v>6599.7970218000019</v>
      </c>
      <c r="BI72" s="344">
        <v>6677.5491831499994</v>
      </c>
      <c r="BJ72" s="344">
        <v>5770.3787052800008</v>
      </c>
      <c r="BK72" s="344">
        <v>5629.7011705399991</v>
      </c>
      <c r="BL72" s="344">
        <v>4976.5097742399994</v>
      </c>
      <c r="BM72" s="344">
        <v>6122.3964542799986</v>
      </c>
      <c r="BN72" s="344">
        <v>6235.1368478700006</v>
      </c>
      <c r="BO72" s="344">
        <v>6261.3122388299971</v>
      </c>
      <c r="BP72" s="344">
        <v>5433.8933771900029</v>
      </c>
      <c r="BQ72" s="344">
        <v>5900.4573048599977</v>
      </c>
      <c r="BR72" s="344">
        <v>5864.5575306999999</v>
      </c>
      <c r="BS72" s="344">
        <v>5959.8455958100003</v>
      </c>
      <c r="BT72" s="344">
        <v>6013.4807837500002</v>
      </c>
    </row>
    <row r="73" spans="1:72" ht="11.5" x14ac:dyDescent="0.25">
      <c r="A73" s="362" t="s">
        <v>11</v>
      </c>
      <c r="B73" s="363" t="s">
        <v>12</v>
      </c>
      <c r="C73" s="356"/>
      <c r="D73" s="356"/>
      <c r="E73" s="356"/>
      <c r="F73" s="57">
        <v>8400.4423130158939</v>
      </c>
      <c r="G73" s="57">
        <v>8606.4477404700647</v>
      </c>
      <c r="H73" s="57">
        <v>8717.2498459212984</v>
      </c>
      <c r="I73" s="57">
        <v>8378.9184611703131</v>
      </c>
      <c r="J73" s="57">
        <v>8439.3995974810314</v>
      </c>
      <c r="K73" s="57">
        <v>7999.7019353128735</v>
      </c>
      <c r="L73" s="57">
        <v>7127.6516552629182</v>
      </c>
      <c r="M73" s="57">
        <v>6815.5703360073067</v>
      </c>
      <c r="N73" s="57">
        <v>7068.5084181998118</v>
      </c>
      <c r="O73" s="57">
        <v>6428.5766150772124</v>
      </c>
      <c r="P73" s="57">
        <v>5728.3638305000004</v>
      </c>
      <c r="Q73" s="57">
        <v>6742.5450141873589</v>
      </c>
      <c r="R73" s="57">
        <v>6507.1228331191314</v>
      </c>
      <c r="S73" s="57">
        <v>7046.2593191834603</v>
      </c>
      <c r="T73" s="344">
        <v>7087.1312968740976</v>
      </c>
      <c r="U73" s="344">
        <v>7237.92</v>
      </c>
      <c r="V73" s="344">
        <v>7732.5218464791478</v>
      </c>
      <c r="W73" s="344">
        <v>6973.7325413968465</v>
      </c>
      <c r="X73" s="344">
        <v>6901.5745635853509</v>
      </c>
      <c r="Y73" s="344">
        <v>6994.1142340226916</v>
      </c>
      <c r="Z73" s="344">
        <v>7582.2557033235471</v>
      </c>
      <c r="AA73" s="344">
        <v>7763.3534752825153</v>
      </c>
      <c r="AB73" s="344">
        <v>6543.3471570366582</v>
      </c>
      <c r="AC73" s="344">
        <v>6891.0076261571485</v>
      </c>
      <c r="AD73" s="344">
        <v>6770.7979633406794</v>
      </c>
      <c r="AE73" s="344">
        <v>6761.0798268144672</v>
      </c>
      <c r="AF73" s="344">
        <v>6533.1736534930087</v>
      </c>
      <c r="AG73" s="344">
        <v>6518.2015020049557</v>
      </c>
      <c r="AH73" s="344">
        <v>6427.4413075300099</v>
      </c>
      <c r="AI73" s="344">
        <v>6372.4590157997618</v>
      </c>
      <c r="AJ73" s="344">
        <v>6309.3921461357995</v>
      </c>
      <c r="AK73" s="344">
        <v>6302.1006577894041</v>
      </c>
      <c r="AL73" s="344">
        <v>6391.1002116331965</v>
      </c>
      <c r="AM73" s="344">
        <v>6352.9597957191772</v>
      </c>
      <c r="AN73" s="344">
        <v>7476.1002051417581</v>
      </c>
      <c r="AO73" s="344">
        <v>6521.5838267337504</v>
      </c>
      <c r="AP73" s="344">
        <v>5957.7372299961471</v>
      </c>
      <c r="AQ73" s="344">
        <v>6007.3240095174706</v>
      </c>
      <c r="AR73" s="344">
        <v>6172.8638563916529</v>
      </c>
      <c r="AS73" s="344">
        <v>6076.0462029094897</v>
      </c>
      <c r="AT73" s="344">
        <v>6088.1805164492134</v>
      </c>
      <c r="AU73" s="344">
        <v>6027.1332283249658</v>
      </c>
      <c r="AV73" s="344">
        <v>6073.6076319499998</v>
      </c>
      <c r="AW73" s="344">
        <v>5932.8936024899995</v>
      </c>
      <c r="AX73" s="344">
        <v>5789.9640914299989</v>
      </c>
      <c r="AY73" s="344">
        <v>5166.5826413900004</v>
      </c>
      <c r="AZ73" s="344">
        <v>4880.9265565599981</v>
      </c>
      <c r="BA73" s="344">
        <v>3947.8879427900001</v>
      </c>
      <c r="BB73" s="344">
        <v>5982.5183150599987</v>
      </c>
      <c r="BC73" s="344">
        <v>5996.751543819998</v>
      </c>
      <c r="BD73" s="344">
        <v>6010.5113525299994</v>
      </c>
      <c r="BE73" s="344">
        <v>6149.6356936799984</v>
      </c>
      <c r="BF73" s="344">
        <v>6216.1910725999987</v>
      </c>
      <c r="BG73" s="344">
        <v>6175.5479064300025</v>
      </c>
      <c r="BH73" s="344">
        <v>6599.7970218000019</v>
      </c>
      <c r="BI73" s="344">
        <v>6677.5491831499994</v>
      </c>
      <c r="BJ73" s="344">
        <v>5770.3787052800008</v>
      </c>
      <c r="BK73" s="344">
        <v>5629.7011705399991</v>
      </c>
      <c r="BL73" s="344">
        <v>4976.5097742399994</v>
      </c>
      <c r="BM73" s="344">
        <v>6122.3964542799986</v>
      </c>
      <c r="BN73" s="344">
        <v>6235.1368478700006</v>
      </c>
      <c r="BO73" s="344">
        <v>6261.3122388299971</v>
      </c>
      <c r="BP73" s="344">
        <v>5433.8933771900029</v>
      </c>
      <c r="BQ73" s="344">
        <v>5900.4573048599977</v>
      </c>
      <c r="BR73" s="344">
        <v>5864.5575306999999</v>
      </c>
      <c r="BS73" s="344">
        <v>5959.8455958100003</v>
      </c>
      <c r="BT73" s="344">
        <v>6013.4807837500002</v>
      </c>
    </row>
    <row r="74" spans="1:72" ht="11.5" x14ac:dyDescent="0.25">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343">
        <v>0</v>
      </c>
      <c r="U74" s="343">
        <v>0</v>
      </c>
      <c r="V74" s="343">
        <v>0</v>
      </c>
      <c r="W74" s="343">
        <v>0</v>
      </c>
      <c r="X74" s="343">
        <v>0</v>
      </c>
      <c r="Y74" s="343">
        <v>0</v>
      </c>
      <c r="Z74" s="343">
        <v>0</v>
      </c>
      <c r="AA74" s="343">
        <v>0</v>
      </c>
      <c r="AB74" s="343">
        <v>0</v>
      </c>
      <c r="AC74" s="343">
        <v>0</v>
      </c>
      <c r="AD74" s="343">
        <v>0</v>
      </c>
      <c r="AE74" s="343">
        <v>0</v>
      </c>
      <c r="AF74" s="343">
        <v>0</v>
      </c>
      <c r="AG74" s="343">
        <v>0</v>
      </c>
      <c r="AH74" s="343">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c r="BD74" s="343">
        <v>0</v>
      </c>
      <c r="BE74" s="343">
        <v>0</v>
      </c>
      <c r="BF74" s="343">
        <v>0</v>
      </c>
      <c r="BG74" s="343">
        <v>0</v>
      </c>
      <c r="BH74" s="343">
        <v>0</v>
      </c>
      <c r="BI74" s="343">
        <v>0</v>
      </c>
      <c r="BJ74" s="343">
        <v>0</v>
      </c>
      <c r="BK74" s="343">
        <v>0</v>
      </c>
      <c r="BL74" s="343">
        <v>0</v>
      </c>
      <c r="BM74" s="343">
        <v>0</v>
      </c>
      <c r="BN74" s="343">
        <v>0</v>
      </c>
      <c r="BO74" s="343">
        <v>0</v>
      </c>
      <c r="BP74" s="343">
        <v>0</v>
      </c>
      <c r="BQ74" s="343">
        <v>0</v>
      </c>
      <c r="BR74" s="343">
        <v>0</v>
      </c>
      <c r="BS74" s="343">
        <v>0</v>
      </c>
      <c r="BT74" s="343">
        <v>0</v>
      </c>
    </row>
    <row r="75" spans="1:72" ht="11.5" x14ac:dyDescent="0.25">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343">
        <v>0</v>
      </c>
      <c r="U75" s="343">
        <v>0</v>
      </c>
      <c r="V75" s="343">
        <v>0</v>
      </c>
      <c r="W75" s="343">
        <v>0</v>
      </c>
      <c r="X75" s="343">
        <v>0</v>
      </c>
      <c r="Y75" s="343">
        <v>0</v>
      </c>
      <c r="Z75" s="343">
        <v>0</v>
      </c>
      <c r="AA75" s="343">
        <v>0</v>
      </c>
      <c r="AB75" s="343">
        <v>0</v>
      </c>
      <c r="AC75" s="343">
        <v>0</v>
      </c>
      <c r="AD75" s="343">
        <v>0</v>
      </c>
      <c r="AE75" s="343">
        <v>0</v>
      </c>
      <c r="AF75" s="343">
        <v>0</v>
      </c>
      <c r="AG75" s="343">
        <v>0</v>
      </c>
      <c r="AH75" s="343">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c r="BD75" s="343">
        <v>0</v>
      </c>
      <c r="BE75" s="343">
        <v>0</v>
      </c>
      <c r="BF75" s="343">
        <v>0</v>
      </c>
      <c r="BG75" s="343">
        <v>0</v>
      </c>
      <c r="BH75" s="343">
        <v>0</v>
      </c>
      <c r="BI75" s="343">
        <v>0</v>
      </c>
      <c r="BJ75" s="343">
        <v>0</v>
      </c>
      <c r="BK75" s="343">
        <v>0</v>
      </c>
      <c r="BL75" s="343">
        <v>0</v>
      </c>
      <c r="BM75" s="343">
        <v>0</v>
      </c>
      <c r="BN75" s="343">
        <v>0</v>
      </c>
      <c r="BO75" s="343">
        <v>0</v>
      </c>
      <c r="BP75" s="343">
        <v>0</v>
      </c>
      <c r="BQ75" s="343">
        <v>0</v>
      </c>
      <c r="BR75" s="343">
        <v>0</v>
      </c>
      <c r="BS75" s="343">
        <v>0</v>
      </c>
      <c r="BT75" s="343">
        <v>0</v>
      </c>
    </row>
    <row r="76" spans="1:72" ht="11.5" x14ac:dyDescent="0.25">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343">
        <v>0</v>
      </c>
      <c r="U76" s="343">
        <v>0</v>
      </c>
      <c r="V76" s="343">
        <v>0</v>
      </c>
      <c r="W76" s="343">
        <v>0</v>
      </c>
      <c r="X76" s="343">
        <v>0</v>
      </c>
      <c r="Y76" s="343">
        <v>0</v>
      </c>
      <c r="Z76" s="343">
        <v>0</v>
      </c>
      <c r="AA76" s="343">
        <v>0</v>
      </c>
      <c r="AB76" s="343">
        <v>0</v>
      </c>
      <c r="AC76" s="343">
        <v>0</v>
      </c>
      <c r="AD76" s="343">
        <v>0</v>
      </c>
      <c r="AE76" s="343">
        <v>0</v>
      </c>
      <c r="AF76" s="343">
        <v>0</v>
      </c>
      <c r="AG76" s="343">
        <v>0</v>
      </c>
      <c r="AH76" s="343">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c r="BD76" s="343">
        <v>0</v>
      </c>
      <c r="BE76" s="343">
        <v>0</v>
      </c>
      <c r="BF76" s="343">
        <v>0</v>
      </c>
      <c r="BG76" s="343">
        <v>0</v>
      </c>
      <c r="BH76" s="343">
        <v>0</v>
      </c>
      <c r="BI76" s="343">
        <v>0</v>
      </c>
      <c r="BJ76" s="343">
        <v>0</v>
      </c>
      <c r="BK76" s="343">
        <v>0</v>
      </c>
      <c r="BL76" s="343">
        <v>0</v>
      </c>
      <c r="BM76" s="343">
        <v>0</v>
      </c>
      <c r="BN76" s="343">
        <v>0</v>
      </c>
      <c r="BO76" s="343">
        <v>0</v>
      </c>
      <c r="BP76" s="343">
        <v>0</v>
      </c>
      <c r="BQ76" s="343">
        <v>0</v>
      </c>
      <c r="BR76" s="343">
        <v>0</v>
      </c>
      <c r="BS76" s="343">
        <v>0</v>
      </c>
      <c r="BT76" s="343">
        <v>0</v>
      </c>
    </row>
    <row r="77" spans="1:72" ht="11.5" x14ac:dyDescent="0.25">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343">
        <v>0</v>
      </c>
      <c r="U77" s="343">
        <v>0</v>
      </c>
      <c r="V77" s="343">
        <v>0</v>
      </c>
      <c r="W77" s="343">
        <v>0</v>
      </c>
      <c r="X77" s="343">
        <v>0</v>
      </c>
      <c r="Y77" s="343">
        <v>0</v>
      </c>
      <c r="Z77" s="343">
        <v>0</v>
      </c>
      <c r="AA77" s="343">
        <v>0</v>
      </c>
      <c r="AB77" s="343">
        <v>0</v>
      </c>
      <c r="AC77" s="343">
        <v>0</v>
      </c>
      <c r="AD77" s="343">
        <v>0</v>
      </c>
      <c r="AE77" s="343">
        <v>0</v>
      </c>
      <c r="AF77" s="343">
        <v>0</v>
      </c>
      <c r="AG77" s="343">
        <v>0</v>
      </c>
      <c r="AH77" s="343">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c r="BD77" s="343">
        <v>0</v>
      </c>
      <c r="BE77" s="343">
        <v>0</v>
      </c>
      <c r="BF77" s="343">
        <v>0</v>
      </c>
      <c r="BG77" s="343">
        <v>0</v>
      </c>
      <c r="BH77" s="343">
        <v>0</v>
      </c>
      <c r="BI77" s="343">
        <v>0</v>
      </c>
      <c r="BJ77" s="343">
        <v>0</v>
      </c>
      <c r="BK77" s="343">
        <v>0</v>
      </c>
      <c r="BL77" s="343">
        <v>0</v>
      </c>
      <c r="BM77" s="343">
        <v>0</v>
      </c>
      <c r="BN77" s="343">
        <v>0</v>
      </c>
      <c r="BO77" s="343">
        <v>0</v>
      </c>
      <c r="BP77" s="343">
        <v>0</v>
      </c>
      <c r="BQ77" s="343">
        <v>0</v>
      </c>
      <c r="BR77" s="343">
        <v>0</v>
      </c>
      <c r="BS77" s="343">
        <v>0</v>
      </c>
      <c r="BT77" s="343">
        <v>0</v>
      </c>
    </row>
    <row r="78" spans="1:72" ht="11.5" x14ac:dyDescent="0.25">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343">
        <v>0</v>
      </c>
      <c r="U78" s="343">
        <v>0</v>
      </c>
      <c r="V78" s="343">
        <v>0</v>
      </c>
      <c r="W78" s="343">
        <v>0</v>
      </c>
      <c r="X78" s="343">
        <v>0</v>
      </c>
      <c r="Y78" s="343">
        <v>0</v>
      </c>
      <c r="Z78" s="343">
        <v>0</v>
      </c>
      <c r="AA78" s="343">
        <v>0</v>
      </c>
      <c r="AB78" s="343">
        <v>0</v>
      </c>
      <c r="AC78" s="343">
        <v>0</v>
      </c>
      <c r="AD78" s="343">
        <v>0</v>
      </c>
      <c r="AE78" s="343">
        <v>0</v>
      </c>
      <c r="AF78" s="343">
        <v>0</v>
      </c>
      <c r="AG78" s="343">
        <v>0</v>
      </c>
      <c r="AH78" s="343">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c r="BD78" s="343">
        <v>0</v>
      </c>
      <c r="BE78" s="343">
        <v>0</v>
      </c>
      <c r="BF78" s="343">
        <v>0</v>
      </c>
      <c r="BG78" s="343">
        <v>0</v>
      </c>
      <c r="BH78" s="343">
        <v>0</v>
      </c>
      <c r="BI78" s="343">
        <v>0</v>
      </c>
      <c r="BJ78" s="343">
        <v>0</v>
      </c>
      <c r="BK78" s="343">
        <v>0</v>
      </c>
      <c r="BL78" s="343">
        <v>0</v>
      </c>
      <c r="BM78" s="343">
        <v>0</v>
      </c>
      <c r="BN78" s="343">
        <v>0</v>
      </c>
      <c r="BO78" s="343">
        <v>0</v>
      </c>
      <c r="BP78" s="343">
        <v>0</v>
      </c>
      <c r="BQ78" s="343">
        <v>0</v>
      </c>
      <c r="BR78" s="343">
        <v>0</v>
      </c>
      <c r="BS78" s="343">
        <v>0</v>
      </c>
      <c r="BT78" s="343">
        <v>0</v>
      </c>
    </row>
    <row r="79" spans="1:72" ht="11.5" x14ac:dyDescent="0.25">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343">
        <v>0</v>
      </c>
      <c r="U79" s="343">
        <v>0</v>
      </c>
      <c r="V79" s="343">
        <v>0</v>
      </c>
      <c r="W79" s="343">
        <v>0</v>
      </c>
      <c r="X79" s="343">
        <v>0</v>
      </c>
      <c r="Y79" s="343">
        <v>0</v>
      </c>
      <c r="Z79" s="343">
        <v>0</v>
      </c>
      <c r="AA79" s="343">
        <v>0</v>
      </c>
      <c r="AB79" s="343">
        <v>0</v>
      </c>
      <c r="AC79" s="343">
        <v>0</v>
      </c>
      <c r="AD79" s="343">
        <v>0</v>
      </c>
      <c r="AE79" s="343">
        <v>0</v>
      </c>
      <c r="AF79" s="343">
        <v>0</v>
      </c>
      <c r="AG79" s="343">
        <v>0</v>
      </c>
      <c r="AH79" s="343">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c r="BD79" s="343">
        <v>0</v>
      </c>
      <c r="BE79" s="343">
        <v>0</v>
      </c>
      <c r="BF79" s="343">
        <v>0</v>
      </c>
      <c r="BG79" s="343">
        <v>0</v>
      </c>
      <c r="BH79" s="343">
        <v>0</v>
      </c>
      <c r="BI79" s="343">
        <v>0</v>
      </c>
      <c r="BJ79" s="343">
        <v>0</v>
      </c>
      <c r="BK79" s="343">
        <v>0</v>
      </c>
      <c r="BL79" s="343">
        <v>0</v>
      </c>
      <c r="BM79" s="343">
        <v>0</v>
      </c>
      <c r="BN79" s="343">
        <v>0</v>
      </c>
      <c r="BO79" s="343">
        <v>0</v>
      </c>
      <c r="BP79" s="343">
        <v>0</v>
      </c>
      <c r="BQ79" s="343">
        <v>0</v>
      </c>
      <c r="BR79" s="343">
        <v>0</v>
      </c>
      <c r="BS79" s="343">
        <v>0</v>
      </c>
      <c r="BT79" s="343">
        <v>0</v>
      </c>
    </row>
    <row r="80" spans="1:72" ht="11.5" x14ac:dyDescent="0.25">
      <c r="B80" s="356"/>
      <c r="D80" s="361"/>
      <c r="E80" s="356"/>
      <c r="F80" s="57"/>
      <c r="G80" s="57"/>
      <c r="H80" s="57"/>
      <c r="I80" s="57"/>
      <c r="J80" s="57"/>
      <c r="K80" s="57"/>
      <c r="L80" s="57"/>
      <c r="M80" s="57"/>
      <c r="N80" s="57"/>
      <c r="O80" s="57"/>
      <c r="P80" s="57"/>
      <c r="Q80" s="57"/>
      <c r="R80" s="57"/>
      <c r="S80" s="57"/>
    </row>
    <row r="81" spans="1:72" ht="11.5" x14ac:dyDescent="0.25">
      <c r="A81" s="356" t="s">
        <v>19</v>
      </c>
      <c r="F81" s="57">
        <v>3294.2431017555919</v>
      </c>
      <c r="G81" s="57">
        <v>3099.2839538559151</v>
      </c>
      <c r="H81" s="57">
        <v>3492.2359275166514</v>
      </c>
      <c r="I81" s="57">
        <v>3252.4273681334366</v>
      </c>
      <c r="J81" s="57">
        <v>2987.3728538915311</v>
      </c>
      <c r="K81" s="57">
        <v>3128.1347526493741</v>
      </c>
      <c r="L81" s="57">
        <v>3790.83223433284</v>
      </c>
      <c r="M81" s="57">
        <v>3863.3235131961028</v>
      </c>
      <c r="N81" s="57">
        <v>3728.1229048289429</v>
      </c>
      <c r="O81" s="57">
        <v>3949.7184075504038</v>
      </c>
      <c r="P81" s="57">
        <v>3662.8719940000001</v>
      </c>
      <c r="Q81" s="57">
        <v>2969.0050405698967</v>
      </c>
      <c r="R81" s="57">
        <v>3481.5183170903183</v>
      </c>
      <c r="S81" s="57">
        <v>3857.3128642914116</v>
      </c>
      <c r="T81" s="344">
        <v>3036.328593386806</v>
      </c>
      <c r="U81" s="344">
        <v>2833.58</v>
      </c>
      <c r="V81" s="344">
        <v>3810.7484644311594</v>
      </c>
      <c r="W81" s="344">
        <v>3756.3687580147052</v>
      </c>
      <c r="X81" s="344">
        <v>2936.9482348046995</v>
      </c>
      <c r="Y81" s="344">
        <v>4108.8168598356706</v>
      </c>
      <c r="Z81" s="344">
        <v>4200.7968446310761</v>
      </c>
      <c r="AA81" s="344">
        <v>3690.7341849321915</v>
      </c>
      <c r="AB81" s="344">
        <v>3133.5090471941512</v>
      </c>
      <c r="AC81" s="344">
        <v>3570.216447650339</v>
      </c>
      <c r="AD81" s="344">
        <v>3028.069513139777</v>
      </c>
      <c r="AE81" s="344">
        <v>2282.5708845770723</v>
      </c>
      <c r="AF81" s="344">
        <v>2206.2202443876299</v>
      </c>
      <c r="AG81" s="344">
        <v>2379.1023053610402</v>
      </c>
      <c r="AH81" s="344">
        <v>2204.9090376371723</v>
      </c>
      <c r="AI81" s="344">
        <v>1922.9957242675248</v>
      </c>
      <c r="AJ81" s="344">
        <v>2331.6114080774969</v>
      </c>
      <c r="AK81" s="344">
        <v>2111.3386957416437</v>
      </c>
      <c r="AL81" s="344">
        <v>1993.154143677536</v>
      </c>
      <c r="AM81" s="344">
        <v>992.59479584980397</v>
      </c>
      <c r="AN81" s="344">
        <v>585.81177167355497</v>
      </c>
      <c r="AO81" s="344">
        <v>235.67165668460299</v>
      </c>
      <c r="AP81" s="344">
        <v>379.93510295947704</v>
      </c>
      <c r="AQ81" s="344">
        <v>377.62779101481198</v>
      </c>
      <c r="AR81" s="344">
        <v>182.08943353477704</v>
      </c>
      <c r="AS81" s="344">
        <v>316.63178636141004</v>
      </c>
      <c r="AT81" s="344">
        <v>204.721441557123</v>
      </c>
      <c r="AU81" s="344">
        <v>202.31050478701999</v>
      </c>
      <c r="AV81" s="344">
        <v>1073.76162243</v>
      </c>
      <c r="AW81" s="344">
        <v>2246.62650545</v>
      </c>
      <c r="AX81" s="344">
        <v>3888.3889704999997</v>
      </c>
      <c r="AY81" s="344">
        <v>2204.2874159399998</v>
      </c>
      <c r="AZ81" s="344">
        <v>1851.7845746099997</v>
      </c>
      <c r="BA81" s="344">
        <v>1832.06714018</v>
      </c>
      <c r="BB81" s="344">
        <v>4628.7711907700004</v>
      </c>
      <c r="BC81" s="344">
        <v>8887.7924652200018</v>
      </c>
      <c r="BD81" s="344">
        <v>9773.705572480003</v>
      </c>
      <c r="BE81" s="344">
        <v>11232.205914329998</v>
      </c>
      <c r="BF81" s="344">
        <v>10393.261624509998</v>
      </c>
      <c r="BG81" s="344">
        <v>10332.062227169998</v>
      </c>
      <c r="BH81" s="344">
        <v>9811.361420029998</v>
      </c>
      <c r="BI81" s="344">
        <v>10798.802835240002</v>
      </c>
      <c r="BJ81" s="344">
        <v>11433.839847680001</v>
      </c>
      <c r="BK81" s="344">
        <v>9965.6278844600038</v>
      </c>
      <c r="BL81" s="344">
        <v>9211.5136193900016</v>
      </c>
      <c r="BM81" s="344">
        <v>10940.411680329993</v>
      </c>
      <c r="BN81" s="344">
        <v>11792.488497020002</v>
      </c>
      <c r="BO81" s="344">
        <v>9949.2272886199989</v>
      </c>
      <c r="BP81" s="344">
        <v>9354.7910468600003</v>
      </c>
      <c r="BQ81" s="344">
        <v>9548.0444623500007</v>
      </c>
      <c r="BR81" s="344">
        <v>9310.764519680004</v>
      </c>
      <c r="BS81" s="344">
        <v>8890.0341748199971</v>
      </c>
      <c r="BT81" s="344">
        <v>8896.3383172200029</v>
      </c>
    </row>
    <row r="82" spans="1:72" ht="11.5" x14ac:dyDescent="0.25">
      <c r="A82" s="362" t="s">
        <v>11</v>
      </c>
      <c r="B82" s="363" t="s">
        <v>12</v>
      </c>
      <c r="C82" s="356"/>
      <c r="D82" s="361"/>
      <c r="E82" s="356"/>
      <c r="F82" s="57">
        <v>3294.2431017555919</v>
      </c>
      <c r="G82" s="57">
        <v>3099.2839538559151</v>
      </c>
      <c r="H82" s="57">
        <v>3492.2359275166514</v>
      </c>
      <c r="I82" s="57">
        <v>3252.4273681334366</v>
      </c>
      <c r="J82" s="57">
        <v>2987.3728538915311</v>
      </c>
      <c r="K82" s="57">
        <v>3128.1347526493741</v>
      </c>
      <c r="L82" s="57">
        <v>3790.83223433284</v>
      </c>
      <c r="M82" s="57">
        <v>3863.3235131961028</v>
      </c>
      <c r="N82" s="57">
        <v>3728.1229048289429</v>
      </c>
      <c r="O82" s="57">
        <v>3949.7184075504038</v>
      </c>
      <c r="P82" s="57">
        <v>3662.8719940000001</v>
      </c>
      <c r="Q82" s="57">
        <v>2969.0050405698967</v>
      </c>
      <c r="R82" s="57">
        <v>3481.5183170903183</v>
      </c>
      <c r="S82" s="57">
        <v>3857.3128642914116</v>
      </c>
      <c r="T82" s="344">
        <v>3036.328593386806</v>
      </c>
      <c r="U82" s="344">
        <v>2833.58</v>
      </c>
      <c r="V82" s="344">
        <v>3810.7484644311594</v>
      </c>
      <c r="W82" s="344">
        <v>3756.3687580147052</v>
      </c>
      <c r="X82" s="344">
        <v>2936.9482348046995</v>
      </c>
      <c r="Y82" s="344">
        <v>4108.8168598356706</v>
      </c>
      <c r="Z82" s="344">
        <v>4200.7968446310761</v>
      </c>
      <c r="AA82" s="344">
        <v>3690.7341849321915</v>
      </c>
      <c r="AB82" s="344">
        <v>3133.5090471941512</v>
      </c>
      <c r="AC82" s="344">
        <v>3570.216447650339</v>
      </c>
      <c r="AD82" s="344">
        <v>3028.069513139777</v>
      </c>
      <c r="AE82" s="344">
        <v>2282.5708845770723</v>
      </c>
      <c r="AF82" s="344">
        <v>2206.2202443876299</v>
      </c>
      <c r="AG82" s="344">
        <v>2379.1023053610402</v>
      </c>
      <c r="AH82" s="344">
        <v>2204.9090376371723</v>
      </c>
      <c r="AI82" s="344">
        <v>1922.9957242675248</v>
      </c>
      <c r="AJ82" s="344">
        <v>2331.6114080774969</v>
      </c>
      <c r="AK82" s="344">
        <v>2111.3386957416437</v>
      </c>
      <c r="AL82" s="344">
        <v>1993.154143677536</v>
      </c>
      <c r="AM82" s="344">
        <v>992.59479584980397</v>
      </c>
      <c r="AN82" s="344">
        <v>585.81177167355497</v>
      </c>
      <c r="AO82" s="344">
        <v>235.67165668460299</v>
      </c>
      <c r="AP82" s="344">
        <v>379.93510295947704</v>
      </c>
      <c r="AQ82" s="344">
        <v>377.62779101481198</v>
      </c>
      <c r="AR82" s="344">
        <v>182.08943353477704</v>
      </c>
      <c r="AS82" s="344">
        <v>316.63178636141004</v>
      </c>
      <c r="AT82" s="344">
        <v>204.721441557123</v>
      </c>
      <c r="AU82" s="344">
        <v>202.31050478701999</v>
      </c>
      <c r="AV82" s="344">
        <v>763.76582600999996</v>
      </c>
      <c r="AW82" s="344">
        <v>1790.7960894300002</v>
      </c>
      <c r="AX82" s="344">
        <v>3176.6574445799997</v>
      </c>
      <c r="AY82" s="344">
        <v>1508.0944418299996</v>
      </c>
      <c r="AZ82" s="344">
        <v>1162.0989699699999</v>
      </c>
      <c r="BA82" s="344">
        <v>1144.30776216</v>
      </c>
      <c r="BB82" s="344">
        <v>4183.8806985900001</v>
      </c>
      <c r="BC82" s="344">
        <v>8211.1144282000023</v>
      </c>
      <c r="BD82" s="344">
        <v>9258.289959380003</v>
      </c>
      <c r="BE82" s="344">
        <v>10250.999272429997</v>
      </c>
      <c r="BF82" s="344">
        <v>9519.1810399299975</v>
      </c>
      <c r="BG82" s="344">
        <v>9371.3110474899986</v>
      </c>
      <c r="BH82" s="344">
        <v>8980.9240492199988</v>
      </c>
      <c r="BI82" s="344">
        <v>10111.598313170001</v>
      </c>
      <c r="BJ82" s="344">
        <v>10769.01094523</v>
      </c>
      <c r="BK82" s="344">
        <v>9631.1455523800032</v>
      </c>
      <c r="BL82" s="344">
        <v>8877.4854744900022</v>
      </c>
      <c r="BM82" s="344">
        <v>10616.701232399993</v>
      </c>
      <c r="BN82" s="344">
        <v>10910.833165470001</v>
      </c>
      <c r="BO82" s="344">
        <v>9040.4294036399988</v>
      </c>
      <c r="BP82" s="344">
        <v>8456.9883631100001</v>
      </c>
      <c r="BQ82" s="344">
        <v>9160.6491678800012</v>
      </c>
      <c r="BR82" s="344">
        <v>8924.6368480200035</v>
      </c>
      <c r="BS82" s="344">
        <v>8647.4888317299974</v>
      </c>
      <c r="BT82" s="344">
        <v>8654.3028335000035</v>
      </c>
    </row>
    <row r="83" spans="1:72" ht="11.5" x14ac:dyDescent="0.25">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343">
        <v>0</v>
      </c>
      <c r="U83" s="343">
        <v>0</v>
      </c>
      <c r="V83" s="343">
        <v>0</v>
      </c>
      <c r="W83" s="343">
        <v>0</v>
      </c>
      <c r="X83" s="343">
        <v>0</v>
      </c>
      <c r="Y83" s="343">
        <v>0</v>
      </c>
      <c r="Z83" s="343">
        <v>0</v>
      </c>
      <c r="AA83" s="343">
        <v>0</v>
      </c>
      <c r="AB83" s="343">
        <v>0</v>
      </c>
      <c r="AC83" s="343">
        <v>0</v>
      </c>
      <c r="AD83" s="343">
        <v>0</v>
      </c>
      <c r="AE83" s="343">
        <v>0</v>
      </c>
      <c r="AF83" s="343">
        <v>0</v>
      </c>
      <c r="AG83" s="343">
        <v>0</v>
      </c>
      <c r="AH83" s="343">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c r="BD83" s="343">
        <v>0</v>
      </c>
      <c r="BE83" s="343">
        <v>0</v>
      </c>
      <c r="BF83" s="343">
        <v>0</v>
      </c>
      <c r="BG83" s="343">
        <v>0</v>
      </c>
      <c r="BH83" s="343">
        <v>0</v>
      </c>
      <c r="BI83" s="343">
        <v>0</v>
      </c>
      <c r="BJ83" s="343">
        <v>0</v>
      </c>
      <c r="BK83" s="343">
        <v>0</v>
      </c>
      <c r="BL83" s="343">
        <v>0</v>
      </c>
      <c r="BM83" s="343">
        <v>0</v>
      </c>
      <c r="BN83" s="343">
        <v>0</v>
      </c>
      <c r="BO83" s="343">
        <v>0</v>
      </c>
      <c r="BP83" s="343">
        <v>0</v>
      </c>
      <c r="BQ83" s="343">
        <v>0</v>
      </c>
      <c r="BR83" s="343">
        <v>0</v>
      </c>
      <c r="BS83" s="343">
        <v>0</v>
      </c>
      <c r="BT83" s="343">
        <v>0</v>
      </c>
    </row>
    <row r="84" spans="1:72" ht="11.5" x14ac:dyDescent="0.25">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343">
        <v>0</v>
      </c>
      <c r="U84" s="343">
        <v>0</v>
      </c>
      <c r="V84" s="343">
        <v>0</v>
      </c>
      <c r="W84" s="343">
        <v>0</v>
      </c>
      <c r="X84" s="343">
        <v>0</v>
      </c>
      <c r="Y84" s="343">
        <v>0</v>
      </c>
      <c r="Z84" s="343">
        <v>0</v>
      </c>
      <c r="AA84" s="343">
        <v>0</v>
      </c>
      <c r="AB84" s="343">
        <v>0</v>
      </c>
      <c r="AC84" s="343">
        <v>0</v>
      </c>
      <c r="AD84" s="343">
        <v>0</v>
      </c>
      <c r="AE84" s="343">
        <v>0</v>
      </c>
      <c r="AF84" s="343">
        <v>0</v>
      </c>
      <c r="AG84" s="343">
        <v>0</v>
      </c>
      <c r="AH84" s="343">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c r="BD84" s="343">
        <v>0</v>
      </c>
      <c r="BE84" s="343">
        <v>0</v>
      </c>
      <c r="BF84" s="343">
        <v>0</v>
      </c>
      <c r="BG84" s="343">
        <v>0</v>
      </c>
      <c r="BH84" s="343">
        <v>0</v>
      </c>
      <c r="BI84" s="343">
        <v>0</v>
      </c>
      <c r="BJ84" s="343">
        <v>0</v>
      </c>
      <c r="BK84" s="343">
        <v>0</v>
      </c>
      <c r="BL84" s="343">
        <v>0</v>
      </c>
      <c r="BM84" s="343">
        <v>0</v>
      </c>
      <c r="BN84" s="343">
        <v>0</v>
      </c>
      <c r="BO84" s="343">
        <v>0</v>
      </c>
      <c r="BP84" s="343">
        <v>0</v>
      </c>
      <c r="BQ84" s="343">
        <v>0</v>
      </c>
      <c r="BR84" s="343">
        <v>0</v>
      </c>
      <c r="BS84" s="343">
        <v>0</v>
      </c>
      <c r="BT84" s="343">
        <v>0</v>
      </c>
    </row>
    <row r="85" spans="1:72" ht="11.5" x14ac:dyDescent="0.25">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343">
        <v>0</v>
      </c>
      <c r="U85" s="343">
        <v>0</v>
      </c>
      <c r="V85" s="343">
        <v>0</v>
      </c>
      <c r="W85" s="343">
        <v>0</v>
      </c>
      <c r="X85" s="343">
        <v>0</v>
      </c>
      <c r="Y85" s="343">
        <v>0</v>
      </c>
      <c r="Z85" s="343">
        <v>0</v>
      </c>
      <c r="AA85" s="343">
        <v>0</v>
      </c>
      <c r="AB85" s="343">
        <v>0</v>
      </c>
      <c r="AC85" s="343">
        <v>0</v>
      </c>
      <c r="AD85" s="343">
        <v>0</v>
      </c>
      <c r="AE85" s="343">
        <v>0</v>
      </c>
      <c r="AF85" s="343">
        <v>0</v>
      </c>
      <c r="AG85" s="343">
        <v>0</v>
      </c>
      <c r="AH85" s="343">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c r="BD85" s="343">
        <v>0</v>
      </c>
      <c r="BE85" s="343">
        <v>0</v>
      </c>
      <c r="BF85" s="343">
        <v>0</v>
      </c>
      <c r="BG85" s="343">
        <v>0</v>
      </c>
      <c r="BH85" s="343">
        <v>0</v>
      </c>
      <c r="BI85" s="343">
        <v>0</v>
      </c>
      <c r="BJ85" s="343">
        <v>0</v>
      </c>
      <c r="BK85" s="343">
        <v>0</v>
      </c>
      <c r="BL85" s="343">
        <v>0</v>
      </c>
      <c r="BM85" s="343">
        <v>0</v>
      </c>
      <c r="BN85" s="343">
        <v>0</v>
      </c>
      <c r="BO85" s="343">
        <v>0</v>
      </c>
      <c r="BP85" s="343">
        <v>0</v>
      </c>
      <c r="BQ85" s="343">
        <v>0</v>
      </c>
      <c r="BR85" s="343">
        <v>0</v>
      </c>
      <c r="BS85" s="343">
        <v>0</v>
      </c>
      <c r="BT85" s="343">
        <v>0</v>
      </c>
    </row>
    <row r="86" spans="1:72" ht="11.5" x14ac:dyDescent="0.25">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343">
        <v>0</v>
      </c>
      <c r="U86" s="343">
        <v>0</v>
      </c>
      <c r="V86" s="343">
        <v>0</v>
      </c>
      <c r="W86" s="343">
        <v>0</v>
      </c>
      <c r="X86" s="343">
        <v>0</v>
      </c>
      <c r="Y86" s="343">
        <v>0</v>
      </c>
      <c r="Z86" s="343">
        <v>0</v>
      </c>
      <c r="AA86" s="343">
        <v>0</v>
      </c>
      <c r="AB86" s="343">
        <v>0</v>
      </c>
      <c r="AC86" s="343">
        <v>0</v>
      </c>
      <c r="AD86" s="343">
        <v>0</v>
      </c>
      <c r="AE86" s="343">
        <v>0</v>
      </c>
      <c r="AF86" s="343">
        <v>0</v>
      </c>
      <c r="AG86" s="343">
        <v>0</v>
      </c>
      <c r="AH86" s="343">
        <v>0</v>
      </c>
      <c r="AI86" s="343">
        <v>0</v>
      </c>
      <c r="AJ86" s="343">
        <v>0</v>
      </c>
      <c r="AK86" s="343">
        <v>0</v>
      </c>
      <c r="AL86" s="343">
        <v>0</v>
      </c>
      <c r="AM86" s="343">
        <v>0</v>
      </c>
      <c r="AN86" s="343">
        <v>0</v>
      </c>
      <c r="AO86" s="343">
        <v>0</v>
      </c>
      <c r="AP86" s="343">
        <v>0</v>
      </c>
      <c r="AQ86" s="343">
        <v>0</v>
      </c>
      <c r="AR86" s="343">
        <v>0</v>
      </c>
      <c r="AS86" s="343">
        <v>0</v>
      </c>
      <c r="AT86" s="343">
        <v>0</v>
      </c>
      <c r="AU86" s="343">
        <v>0</v>
      </c>
      <c r="AV86" s="344">
        <v>309.99579641999998</v>
      </c>
      <c r="AW86" s="344">
        <v>455.83041601999997</v>
      </c>
      <c r="AX86" s="344">
        <v>711.73152592000008</v>
      </c>
      <c r="AY86" s="344">
        <v>696.19297411000002</v>
      </c>
      <c r="AZ86" s="344">
        <v>689.68560463999995</v>
      </c>
      <c r="BA86" s="344">
        <v>687.75937801999999</v>
      </c>
      <c r="BB86" s="344">
        <v>444.89049218000002</v>
      </c>
      <c r="BC86" s="344">
        <v>676.67803702000003</v>
      </c>
      <c r="BD86" s="344">
        <v>515.41561310000009</v>
      </c>
      <c r="BE86" s="344">
        <v>981.20664190000014</v>
      </c>
      <c r="BF86" s="344">
        <v>874.08058457999994</v>
      </c>
      <c r="BG86" s="344">
        <v>960.75117967999984</v>
      </c>
      <c r="BH86" s="344">
        <v>830.43737081000006</v>
      </c>
      <c r="BI86" s="344">
        <v>687.20452207000005</v>
      </c>
      <c r="BJ86" s="344">
        <v>664.8289024500001</v>
      </c>
      <c r="BK86" s="344">
        <v>334.48233207999999</v>
      </c>
      <c r="BL86" s="344">
        <v>334.02814489999997</v>
      </c>
      <c r="BM86" s="344">
        <v>323.71044792999999</v>
      </c>
      <c r="BN86" s="344">
        <v>881.65533154999991</v>
      </c>
      <c r="BO86" s="344">
        <v>908.79788498000005</v>
      </c>
      <c r="BP86" s="344">
        <v>897.80268375000003</v>
      </c>
      <c r="BQ86" s="344">
        <v>387.39529447000001</v>
      </c>
      <c r="BR86" s="344">
        <v>386.12767166000003</v>
      </c>
      <c r="BS86" s="344">
        <v>242.54534308999996</v>
      </c>
      <c r="BT86" s="344">
        <v>242.03548372000003</v>
      </c>
    </row>
    <row r="87" spans="1:72" ht="11.5" x14ac:dyDescent="0.25">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343">
        <v>0</v>
      </c>
      <c r="U87" s="343">
        <v>0</v>
      </c>
      <c r="V87" s="343">
        <v>0</v>
      </c>
      <c r="W87" s="343">
        <v>0</v>
      </c>
      <c r="X87" s="343">
        <v>0</v>
      </c>
      <c r="Y87" s="343">
        <v>0</v>
      </c>
      <c r="Z87" s="343">
        <v>0</v>
      </c>
      <c r="AA87" s="343">
        <v>0</v>
      </c>
      <c r="AB87" s="343">
        <v>0</v>
      </c>
      <c r="AC87" s="343">
        <v>0</v>
      </c>
      <c r="AD87" s="343">
        <v>0</v>
      </c>
      <c r="AE87" s="343">
        <v>0</v>
      </c>
      <c r="AF87" s="343">
        <v>0</v>
      </c>
      <c r="AG87" s="343">
        <v>0</v>
      </c>
      <c r="AH87" s="343">
        <v>0</v>
      </c>
      <c r="AI87" s="343">
        <v>0</v>
      </c>
      <c r="AJ87" s="343">
        <v>0</v>
      </c>
      <c r="AK87" s="343">
        <v>0</v>
      </c>
      <c r="AL87" s="343">
        <v>0</v>
      </c>
      <c r="AM87" s="343">
        <v>0</v>
      </c>
      <c r="AN87" s="343">
        <v>0</v>
      </c>
      <c r="AO87" s="343">
        <v>0</v>
      </c>
      <c r="AP87" s="343">
        <v>0</v>
      </c>
      <c r="AQ87" s="343">
        <v>0</v>
      </c>
      <c r="AR87" s="343">
        <v>0</v>
      </c>
      <c r="AS87" s="343">
        <v>0</v>
      </c>
      <c r="AT87" s="343">
        <v>0</v>
      </c>
      <c r="AU87" s="343">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row>
    <row r="88" spans="1:72" ht="11.5" x14ac:dyDescent="0.25">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343">
        <v>0</v>
      </c>
      <c r="U88" s="343">
        <v>0</v>
      </c>
      <c r="V88" s="343">
        <v>0</v>
      </c>
      <c r="W88" s="343">
        <v>0</v>
      </c>
      <c r="X88" s="343">
        <v>0</v>
      </c>
      <c r="Y88" s="343">
        <v>0</v>
      </c>
      <c r="Z88" s="343">
        <v>0</v>
      </c>
      <c r="AA88" s="343">
        <v>0</v>
      </c>
      <c r="AB88" s="343">
        <v>0</v>
      </c>
      <c r="AC88" s="343">
        <v>0</v>
      </c>
      <c r="AD88" s="343">
        <v>0</v>
      </c>
      <c r="AE88" s="343">
        <v>0</v>
      </c>
      <c r="AF88" s="343">
        <v>0</v>
      </c>
      <c r="AG88" s="343">
        <v>0</v>
      </c>
      <c r="AH88" s="343">
        <v>0</v>
      </c>
      <c r="AI88" s="343">
        <v>0</v>
      </c>
      <c r="AJ88" s="343">
        <v>0</v>
      </c>
      <c r="AK88" s="343">
        <v>0</v>
      </c>
      <c r="AL88" s="343">
        <v>0</v>
      </c>
      <c r="AM88" s="343">
        <v>0</v>
      </c>
      <c r="AN88" s="343">
        <v>0</v>
      </c>
      <c r="AO88" s="343">
        <v>0</v>
      </c>
      <c r="AP88" s="343">
        <v>0</v>
      </c>
      <c r="AQ88" s="343">
        <v>0</v>
      </c>
      <c r="AR88" s="343">
        <v>0</v>
      </c>
      <c r="AS88" s="343">
        <v>0</v>
      </c>
      <c r="AT88" s="343">
        <v>0</v>
      </c>
      <c r="AU88" s="343">
        <v>0</v>
      </c>
      <c r="AV88" s="344">
        <v>309.99579641999998</v>
      </c>
      <c r="AW88" s="344">
        <v>455.83041601999997</v>
      </c>
      <c r="AX88" s="344">
        <v>711.73152592000008</v>
      </c>
      <c r="AY88" s="344">
        <v>696.19297411000002</v>
      </c>
      <c r="AZ88" s="344">
        <v>689.68560463999995</v>
      </c>
      <c r="BA88" s="344">
        <v>687.75937801999999</v>
      </c>
      <c r="BB88" s="344">
        <v>444.89049218000002</v>
      </c>
      <c r="BC88" s="344">
        <v>676.67803702000003</v>
      </c>
      <c r="BD88" s="344">
        <v>515.41561310000009</v>
      </c>
      <c r="BE88" s="344">
        <v>981.20664190000014</v>
      </c>
      <c r="BF88" s="344">
        <v>874.08058457999994</v>
      </c>
      <c r="BG88" s="344">
        <v>960.75117967999984</v>
      </c>
      <c r="BH88" s="344">
        <v>830.43737081000006</v>
      </c>
      <c r="BI88" s="344">
        <v>687.20452207000005</v>
      </c>
      <c r="BJ88" s="344">
        <v>664.8289024500001</v>
      </c>
      <c r="BK88" s="344">
        <v>334.48233207999999</v>
      </c>
      <c r="BL88" s="344">
        <v>334.02814489999997</v>
      </c>
      <c r="BM88" s="344">
        <v>323.71044792999999</v>
      </c>
      <c r="BN88" s="344">
        <v>881.65533154999991</v>
      </c>
      <c r="BO88" s="344">
        <v>908.79788498000005</v>
      </c>
      <c r="BP88" s="344">
        <v>897.80268375000003</v>
      </c>
      <c r="BQ88" s="344">
        <v>387.39529447000001</v>
      </c>
      <c r="BR88" s="344">
        <v>386.12767166000003</v>
      </c>
      <c r="BS88" s="344">
        <v>242.54534308999996</v>
      </c>
      <c r="BT88" s="344">
        <v>242.03548372000003</v>
      </c>
    </row>
    <row r="89" spans="1:72" ht="11.5" x14ac:dyDescent="0.25">
      <c r="A89" s="356"/>
      <c r="B89" s="364"/>
      <c r="C89" s="361"/>
      <c r="D89" s="356"/>
      <c r="E89" s="356"/>
      <c r="F89" s="57"/>
      <c r="G89" s="57"/>
      <c r="H89" s="57"/>
      <c r="I89" s="57"/>
      <c r="J89" s="57"/>
      <c r="K89" s="57"/>
      <c r="L89" s="57"/>
      <c r="M89" s="57"/>
      <c r="N89" s="57"/>
      <c r="O89" s="57"/>
      <c r="P89" s="57"/>
      <c r="Q89" s="57"/>
      <c r="R89" s="57"/>
      <c r="S89" s="57"/>
    </row>
    <row r="90" spans="1:72" ht="11.5" x14ac:dyDescent="0.25">
      <c r="A90" s="356" t="s">
        <v>80</v>
      </c>
      <c r="B90" s="356"/>
      <c r="C90" s="356"/>
      <c r="D90" s="356"/>
      <c r="E90" s="356"/>
      <c r="F90" s="57">
        <v>541.30764423283142</v>
      </c>
      <c r="G90" s="57">
        <v>704.06146556016051</v>
      </c>
      <c r="H90" s="57">
        <v>607.99522791559161</v>
      </c>
      <c r="I90" s="57">
        <v>612.21559595352744</v>
      </c>
      <c r="J90" s="57">
        <v>607.33408517395708</v>
      </c>
      <c r="K90" s="57">
        <v>334.33108871675682</v>
      </c>
      <c r="L90" s="57">
        <v>285.57850245958707</v>
      </c>
      <c r="M90" s="57">
        <v>510.0006620311043</v>
      </c>
      <c r="N90" s="57">
        <v>576.2990570515409</v>
      </c>
      <c r="O90" s="57">
        <v>1016.0334406236803</v>
      </c>
      <c r="P90" s="57">
        <v>2044.6098759818674</v>
      </c>
      <c r="Q90" s="57">
        <v>346.12300332430004</v>
      </c>
      <c r="R90" s="57">
        <v>420.76885161783753</v>
      </c>
      <c r="S90" s="57">
        <v>669.16649783196658</v>
      </c>
      <c r="T90" s="344">
        <v>476.85678001126638</v>
      </c>
      <c r="U90" s="343">
        <v>475.31</v>
      </c>
      <c r="V90" s="344">
        <v>611.91314924114408</v>
      </c>
      <c r="W90" s="344">
        <v>455.3104652228111</v>
      </c>
      <c r="X90" s="344">
        <v>416.63035867355944</v>
      </c>
      <c r="Y90" s="344">
        <v>585.46758070052999</v>
      </c>
      <c r="Z90" s="344">
        <v>599.037364927005</v>
      </c>
      <c r="AA90" s="344">
        <v>489.06386778636085</v>
      </c>
      <c r="AB90" s="344">
        <v>1181.1497972405487</v>
      </c>
      <c r="AC90" s="344">
        <v>404.1146416081699</v>
      </c>
      <c r="AD90" s="344">
        <v>410.55137027206075</v>
      </c>
      <c r="AE90" s="344">
        <v>923.79763513244779</v>
      </c>
      <c r="AF90" s="344">
        <v>616.37805774056312</v>
      </c>
      <c r="AG90" s="344">
        <v>627.94960847093387</v>
      </c>
      <c r="AH90" s="344">
        <v>760.93497545958189</v>
      </c>
      <c r="AI90" s="344">
        <v>639.13041079161383</v>
      </c>
      <c r="AJ90" s="344">
        <v>638.92203908170745</v>
      </c>
      <c r="AK90" s="344">
        <v>675.32160043651834</v>
      </c>
      <c r="AL90" s="344">
        <v>731.34286154779261</v>
      </c>
      <c r="AM90" s="344">
        <v>707.98078812548215</v>
      </c>
      <c r="AN90" s="344">
        <v>929.34093791140162</v>
      </c>
      <c r="AO90" s="344">
        <v>728.48870262123444</v>
      </c>
      <c r="AP90" s="344">
        <v>710.88364202324203</v>
      </c>
      <c r="AQ90" s="344">
        <v>873.30581456748416</v>
      </c>
      <c r="AR90" s="344">
        <v>688.55371328248248</v>
      </c>
      <c r="AS90" s="344">
        <v>697.73199360497483</v>
      </c>
      <c r="AT90" s="344">
        <v>906.31016513640043</v>
      </c>
      <c r="AU90" s="344">
        <v>641.90654269694551</v>
      </c>
      <c r="AV90" s="344">
        <v>655.15601312098636</v>
      </c>
      <c r="AW90" s="344">
        <v>694.64816805340683</v>
      </c>
      <c r="AX90" s="344">
        <v>767.42681122343913</v>
      </c>
      <c r="AY90" s="344">
        <v>917.35155726652761</v>
      </c>
      <c r="AZ90" s="344">
        <v>1211.0403378043391</v>
      </c>
      <c r="BA90" s="344">
        <v>666.98653484350314</v>
      </c>
      <c r="BB90" s="344">
        <v>793.67627249677832</v>
      </c>
      <c r="BC90" s="344">
        <v>966.51106393284397</v>
      </c>
      <c r="BD90" s="344">
        <v>682.10265274701817</v>
      </c>
      <c r="BE90" s="344">
        <v>764.82058520045132</v>
      </c>
      <c r="BF90" s="344">
        <v>825.48800888528137</v>
      </c>
      <c r="BG90" s="344">
        <v>755.55049425062634</v>
      </c>
      <c r="BH90" s="344">
        <v>740.64574179904218</v>
      </c>
      <c r="BI90" s="344">
        <v>751.2146153946851</v>
      </c>
      <c r="BJ90" s="344">
        <v>3155.9826635576969</v>
      </c>
      <c r="BK90" s="344">
        <v>1794.4606208779428</v>
      </c>
      <c r="BL90" s="344">
        <v>2443.0267706395671</v>
      </c>
      <c r="BM90" s="344">
        <v>1922.1316151364467</v>
      </c>
      <c r="BN90" s="344">
        <v>973.39025747129301</v>
      </c>
      <c r="BO90" s="344">
        <v>943.92331607117001</v>
      </c>
      <c r="BP90" s="344">
        <v>583.17332078822096</v>
      </c>
      <c r="BQ90" s="344">
        <v>569.1754693175053</v>
      </c>
      <c r="BR90" s="344">
        <v>700.97369655422915</v>
      </c>
      <c r="BS90" s="344">
        <v>607.42336860970238</v>
      </c>
      <c r="BT90" s="344">
        <v>2693.9542549427861</v>
      </c>
    </row>
    <row r="91" spans="1:72" ht="11.5" x14ac:dyDescent="0.25">
      <c r="A91" s="362" t="s">
        <v>11</v>
      </c>
      <c r="B91" s="356" t="s">
        <v>21</v>
      </c>
      <c r="F91" s="57">
        <v>35.605026562443761</v>
      </c>
      <c r="G91" s="57">
        <v>701.32239250945929</v>
      </c>
      <c r="H91" s="57">
        <v>604.17787222499385</v>
      </c>
      <c r="I91" s="57">
        <v>607.80185334129328</v>
      </c>
      <c r="J91" s="57">
        <v>602.9621928704895</v>
      </c>
      <c r="K91" s="57">
        <v>332.09911403701227</v>
      </c>
      <c r="L91" s="57">
        <v>282.87240750451252</v>
      </c>
      <c r="M91" s="57">
        <v>508.13169229092563</v>
      </c>
      <c r="N91" s="57">
        <v>571.27257228333895</v>
      </c>
      <c r="O91" s="57">
        <v>1011.1105377052086</v>
      </c>
      <c r="P91" s="57">
        <v>2040.9660881465236</v>
      </c>
      <c r="Q91" s="57">
        <v>342.39434027224871</v>
      </c>
      <c r="R91" s="57">
        <v>418.3094035323756</v>
      </c>
      <c r="S91" s="57">
        <v>666.69955701011884</v>
      </c>
      <c r="T91" s="344">
        <v>474.16477588646586</v>
      </c>
      <c r="U91" s="343">
        <v>472.68</v>
      </c>
      <c r="V91" s="344">
        <v>608.05546242266951</v>
      </c>
      <c r="W91" s="344">
        <v>453.85191923263739</v>
      </c>
      <c r="X91" s="344">
        <v>415.53189194362864</v>
      </c>
      <c r="Y91" s="344">
        <v>581.88873948975731</v>
      </c>
      <c r="Z91" s="344">
        <v>598.99566234976567</v>
      </c>
      <c r="AA91" s="344">
        <v>487.02329203103022</v>
      </c>
      <c r="AB91" s="344">
        <v>1179.6113237605564</v>
      </c>
      <c r="AC91" s="344">
        <v>402.73343673663032</v>
      </c>
      <c r="AD91" s="344">
        <v>408.89916520644789</v>
      </c>
      <c r="AE91" s="344">
        <v>921.92597501585954</v>
      </c>
      <c r="AF91" s="344">
        <v>615.22358774133795</v>
      </c>
      <c r="AG91" s="344">
        <v>625.48993746861947</v>
      </c>
      <c r="AH91" s="344">
        <v>759.65607977304887</v>
      </c>
      <c r="AI91" s="344">
        <v>638.25030288290941</v>
      </c>
      <c r="AJ91" s="344">
        <v>636.36959696452709</v>
      </c>
      <c r="AK91" s="344">
        <v>673.79318334796949</v>
      </c>
      <c r="AL91" s="344">
        <v>730.39835224850856</v>
      </c>
      <c r="AM91" s="344">
        <v>704.28857306659711</v>
      </c>
      <c r="AN91" s="344">
        <v>927.52458708846723</v>
      </c>
      <c r="AO91" s="344">
        <v>726.67999409918355</v>
      </c>
      <c r="AP91" s="344">
        <v>709.99624373709014</v>
      </c>
      <c r="AQ91" s="344">
        <v>871.99969223305436</v>
      </c>
      <c r="AR91" s="344">
        <v>687.84685072119703</v>
      </c>
      <c r="AS91" s="344">
        <v>692.51917651397105</v>
      </c>
      <c r="AT91" s="344">
        <v>905.127276741218</v>
      </c>
      <c r="AU91" s="344">
        <v>637.80012900755855</v>
      </c>
      <c r="AV91" s="344">
        <v>653.94092065792938</v>
      </c>
      <c r="AW91" s="344">
        <v>692.90148162696892</v>
      </c>
      <c r="AX91" s="344">
        <v>766.06898543606292</v>
      </c>
      <c r="AY91" s="344">
        <v>912.9220027918293</v>
      </c>
      <c r="AZ91" s="344">
        <v>1205.6990973218867</v>
      </c>
      <c r="BA91" s="344">
        <v>665.29005548305679</v>
      </c>
      <c r="BB91" s="344">
        <v>790.7179848869597</v>
      </c>
      <c r="BC91" s="344">
        <v>963.55090090643341</v>
      </c>
      <c r="BD91" s="344">
        <v>680.58987665356483</v>
      </c>
      <c r="BE91" s="344">
        <v>763.77471127088722</v>
      </c>
      <c r="BF91" s="344">
        <v>824.66155964887298</v>
      </c>
      <c r="BG91" s="344">
        <v>753.16012632383888</v>
      </c>
      <c r="BH91" s="344">
        <v>739.74601117061377</v>
      </c>
      <c r="BI91" s="344">
        <v>750.56469374741152</v>
      </c>
      <c r="BJ91" s="344">
        <v>3155.2413157169003</v>
      </c>
      <c r="BK91" s="344">
        <v>1788.950535163327</v>
      </c>
      <c r="BL91" s="344">
        <v>2439.5166687329474</v>
      </c>
      <c r="BM91" s="344">
        <v>1918.1268281854448</v>
      </c>
      <c r="BN91" s="344">
        <v>969.51568796163065</v>
      </c>
      <c r="BO91" s="344">
        <v>940.15615045978382</v>
      </c>
      <c r="BP91" s="344">
        <v>580.24473484039243</v>
      </c>
      <c r="BQ91" s="344">
        <v>566.07605869681868</v>
      </c>
      <c r="BR91" s="344">
        <v>697.27205487974913</v>
      </c>
      <c r="BS91" s="344">
        <v>604.87525162985537</v>
      </c>
      <c r="BT91" s="344">
        <v>2690.8538842630933</v>
      </c>
    </row>
    <row r="92" spans="1:72" ht="11.5" x14ac:dyDescent="0.25">
      <c r="A92" s="362" t="s">
        <v>13</v>
      </c>
      <c r="B92" s="356" t="s">
        <v>22</v>
      </c>
      <c r="F92" s="57">
        <v>502.37526604337319</v>
      </c>
      <c r="G92" s="57">
        <v>9.0677453964862487E-3</v>
      </c>
      <c r="H92" s="57">
        <v>5.8676085013788879E-3</v>
      </c>
      <c r="I92" s="57">
        <v>4.6507496991749567E-3</v>
      </c>
      <c r="J92" s="57">
        <v>9.2342555033381839E-3</v>
      </c>
      <c r="K92" s="57">
        <v>5.9910921996656971E-3</v>
      </c>
      <c r="L92" s="57">
        <v>6.6843400032886961E-3</v>
      </c>
      <c r="M92" s="57">
        <v>7.0253472502757449E-3</v>
      </c>
      <c r="N92" s="57">
        <v>8.739317999604982E-3</v>
      </c>
      <c r="O92" s="57">
        <v>6.6220780510078802E-3</v>
      </c>
      <c r="P92" s="57">
        <v>8.0753024020672783E-3</v>
      </c>
      <c r="Q92" s="57">
        <v>7.9242117482051667E-3</v>
      </c>
      <c r="R92" s="57">
        <v>5.6821410988036249E-3</v>
      </c>
      <c r="S92" s="57">
        <v>6.4082249986078133E-3</v>
      </c>
      <c r="T92" s="344">
        <v>6.9683732994362578E-3</v>
      </c>
      <c r="U92" s="343">
        <v>0.01</v>
      </c>
      <c r="V92" s="344">
        <v>6.0984500472456345E-3</v>
      </c>
      <c r="W92" s="344">
        <v>8.6710702487093113E-3</v>
      </c>
      <c r="X92" s="344">
        <v>7.908359403851371E-3</v>
      </c>
      <c r="Y92" s="344">
        <v>8.4075286511661237E-3</v>
      </c>
      <c r="Z92" s="344">
        <v>9.3433260049033771E-3</v>
      </c>
      <c r="AA92" s="344">
        <v>1.0023265500536244E-2</v>
      </c>
      <c r="AB92" s="344">
        <v>5.0599377993849641E-3</v>
      </c>
      <c r="AC92" s="344">
        <v>9.4176456026962719E-3</v>
      </c>
      <c r="AD92" s="344">
        <v>1.0332451651329269E-2</v>
      </c>
      <c r="AE92" s="344">
        <v>5.6756557013706707E-3</v>
      </c>
      <c r="AF92" s="344">
        <v>8.778056550958124E-3</v>
      </c>
      <c r="AG92" s="344">
        <v>7.8950020473646486E-3</v>
      </c>
      <c r="AH92" s="344">
        <v>6.2906919023222084E-3</v>
      </c>
      <c r="AI92" s="344">
        <v>5.9365656016889526E-3</v>
      </c>
      <c r="AJ92" s="344">
        <v>6.916747598694809E-3</v>
      </c>
      <c r="AK92" s="344">
        <v>6.5042183995060046E-3</v>
      </c>
      <c r="AL92" s="344">
        <v>1.1165699995712371E-2</v>
      </c>
      <c r="AM92" s="344">
        <v>1.0422503204865225E-2</v>
      </c>
      <c r="AN92" s="344">
        <v>4.8547772016989295E-3</v>
      </c>
      <c r="AO92" s="344">
        <v>7.1923365028068089E-3</v>
      </c>
      <c r="AP92" s="344">
        <v>4.8375885996337943E-3</v>
      </c>
      <c r="AQ92" s="344">
        <v>8.424146798722899E-3</v>
      </c>
      <c r="AR92" s="344">
        <v>6.2876253015294653E-3</v>
      </c>
      <c r="AS92" s="344">
        <v>5.6020185020251301E-3</v>
      </c>
      <c r="AT92" s="344">
        <v>7.5852732987408446E-3</v>
      </c>
      <c r="AU92" s="344">
        <v>5.9647577494318562E-3</v>
      </c>
      <c r="AV92" s="344">
        <v>0</v>
      </c>
      <c r="AW92" s="344">
        <v>0</v>
      </c>
      <c r="AX92" s="344">
        <v>0</v>
      </c>
      <c r="AY92" s="344">
        <v>0</v>
      </c>
      <c r="AZ92" s="344">
        <v>0</v>
      </c>
      <c r="BA92" s="344">
        <v>0</v>
      </c>
      <c r="BB92" s="344">
        <v>0</v>
      </c>
      <c r="BC92" s="344">
        <v>0</v>
      </c>
      <c r="BD92" s="344">
        <v>0</v>
      </c>
      <c r="BE92" s="344">
        <v>0</v>
      </c>
      <c r="BF92" s="344">
        <v>0</v>
      </c>
      <c r="BG92" s="344">
        <v>0</v>
      </c>
      <c r="BH92" s="344">
        <v>0</v>
      </c>
      <c r="BI92" s="344">
        <v>0</v>
      </c>
      <c r="BJ92" s="344">
        <v>0</v>
      </c>
      <c r="BK92" s="344">
        <v>0</v>
      </c>
      <c r="BL92" s="344">
        <v>0</v>
      </c>
      <c r="BM92" s="344">
        <v>0</v>
      </c>
      <c r="BN92" s="344">
        <v>0</v>
      </c>
      <c r="BO92" s="344">
        <v>0</v>
      </c>
      <c r="BP92" s="344">
        <v>0</v>
      </c>
      <c r="BQ92" s="344">
        <v>0</v>
      </c>
      <c r="BR92" s="344">
        <v>0</v>
      </c>
      <c r="BS92" s="344">
        <v>0</v>
      </c>
      <c r="BT92" s="344">
        <v>0</v>
      </c>
    </row>
    <row r="93" spans="1:72" x14ac:dyDescent="0.25">
      <c r="C93" s="361" t="s">
        <v>15</v>
      </c>
      <c r="F93" s="57">
        <v>502.37526604337319</v>
      </c>
      <c r="G93" s="57">
        <v>9.0677453964862487E-3</v>
      </c>
      <c r="H93" s="57">
        <v>5.8676085013788879E-3</v>
      </c>
      <c r="I93" s="57">
        <v>4.6507496991749567E-3</v>
      </c>
      <c r="J93" s="57">
        <v>9.2342555033381839E-3</v>
      </c>
      <c r="K93" s="57">
        <v>5.9910921996656971E-3</v>
      </c>
      <c r="L93" s="57">
        <v>6.6843400032886961E-3</v>
      </c>
      <c r="M93" s="57">
        <v>7.0253472502757449E-3</v>
      </c>
      <c r="N93" s="57">
        <v>8.739317999604982E-3</v>
      </c>
      <c r="O93" s="57">
        <v>6.6220780510078802E-3</v>
      </c>
      <c r="P93" s="57">
        <v>8.0753024020672783E-3</v>
      </c>
      <c r="Q93" s="57">
        <v>7.9242117482051667E-3</v>
      </c>
      <c r="R93" s="57">
        <v>5.6821410988036249E-3</v>
      </c>
      <c r="S93" s="57">
        <v>6.4082249986078133E-3</v>
      </c>
      <c r="T93" s="344">
        <v>6.9683732994362578E-3</v>
      </c>
      <c r="U93" s="343">
        <v>0.01</v>
      </c>
      <c r="V93" s="344">
        <v>6.0984500472456345E-3</v>
      </c>
      <c r="W93" s="344">
        <v>8.6710702487093113E-3</v>
      </c>
      <c r="X93" s="344">
        <v>7.908359403851371E-3</v>
      </c>
      <c r="Y93" s="344">
        <v>8.4075286511661237E-3</v>
      </c>
      <c r="Z93" s="344">
        <v>9.3433260049033771E-3</v>
      </c>
      <c r="AA93" s="344">
        <v>1.0023265500536244E-2</v>
      </c>
      <c r="AB93" s="344">
        <v>5.0599377993849641E-3</v>
      </c>
      <c r="AC93" s="344">
        <v>9.4176456026962719E-3</v>
      </c>
      <c r="AD93" s="344">
        <v>1.0332451651329269E-2</v>
      </c>
      <c r="AE93" s="344">
        <v>5.6756557013706707E-3</v>
      </c>
      <c r="AF93" s="344">
        <v>8.778056550958124E-3</v>
      </c>
      <c r="AG93" s="344">
        <v>7.8950020473646486E-3</v>
      </c>
      <c r="AH93" s="344">
        <v>6.2906919023222084E-3</v>
      </c>
      <c r="AI93" s="344">
        <v>5.9365656016889526E-3</v>
      </c>
      <c r="AJ93" s="344">
        <v>6.916747598694809E-3</v>
      </c>
      <c r="AK93" s="344">
        <v>6.5042183995060046E-3</v>
      </c>
      <c r="AL93" s="344">
        <v>1.1165699995712371E-2</v>
      </c>
      <c r="AM93" s="344">
        <v>1.0422503204865225E-2</v>
      </c>
      <c r="AN93" s="344">
        <v>4.8547772016989295E-3</v>
      </c>
      <c r="AO93" s="344">
        <v>7.1923365028068089E-3</v>
      </c>
      <c r="AP93" s="344">
        <v>4.8375885996337943E-3</v>
      </c>
      <c r="AQ93" s="344">
        <v>8.424146798722899E-3</v>
      </c>
      <c r="AR93" s="344">
        <v>6.2876253015294653E-3</v>
      </c>
      <c r="AS93" s="344">
        <v>5.6020185020251301E-3</v>
      </c>
      <c r="AT93" s="344">
        <v>7.5852732987408446E-3</v>
      </c>
      <c r="AU93" s="344">
        <v>5.9647577494318562E-3</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row>
    <row r="94" spans="1:72" x14ac:dyDescent="0.25">
      <c r="C94" s="361" t="s">
        <v>16</v>
      </c>
      <c r="F94" s="57">
        <v>0</v>
      </c>
      <c r="G94" s="57">
        <v>0</v>
      </c>
      <c r="H94" s="57">
        <v>0</v>
      </c>
      <c r="I94" s="57">
        <v>0</v>
      </c>
      <c r="J94" s="57">
        <v>0</v>
      </c>
      <c r="K94" s="57">
        <v>0</v>
      </c>
      <c r="L94" s="57">
        <v>0</v>
      </c>
      <c r="M94" s="57">
        <v>0</v>
      </c>
      <c r="N94" s="57">
        <v>0</v>
      </c>
      <c r="O94" s="57">
        <v>0</v>
      </c>
      <c r="P94" s="57">
        <v>0</v>
      </c>
      <c r="Q94" s="57">
        <v>0</v>
      </c>
      <c r="R94" s="57">
        <v>0</v>
      </c>
      <c r="S94" s="57">
        <v>0</v>
      </c>
      <c r="T94" s="344">
        <v>0</v>
      </c>
      <c r="U94" s="343">
        <v>0</v>
      </c>
      <c r="V94" s="344">
        <v>0</v>
      </c>
      <c r="W94" s="344">
        <v>0</v>
      </c>
      <c r="X94" s="344">
        <v>0</v>
      </c>
      <c r="Y94" s="344">
        <v>0</v>
      </c>
      <c r="Z94" s="344">
        <v>0</v>
      </c>
      <c r="AA94" s="344">
        <v>0</v>
      </c>
      <c r="AB94" s="344">
        <v>0</v>
      </c>
      <c r="AC94" s="344">
        <v>0</v>
      </c>
      <c r="AD94" s="344">
        <v>0</v>
      </c>
      <c r="AE94" s="344">
        <v>0</v>
      </c>
      <c r="AF94" s="344">
        <v>0</v>
      </c>
      <c r="AG94" s="344">
        <v>0</v>
      </c>
      <c r="AH94" s="344">
        <v>0</v>
      </c>
      <c r="AI94" s="344">
        <v>0</v>
      </c>
      <c r="AJ94" s="344">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c r="BH94" s="344">
        <v>0</v>
      </c>
      <c r="BI94" s="344">
        <v>0</v>
      </c>
      <c r="BJ94" s="344">
        <v>0</v>
      </c>
      <c r="BK94" s="344">
        <v>0</v>
      </c>
      <c r="BL94" s="344">
        <v>0</v>
      </c>
      <c r="BM94" s="344">
        <v>0</v>
      </c>
      <c r="BN94" s="344">
        <v>0</v>
      </c>
      <c r="BO94" s="344">
        <v>0</v>
      </c>
      <c r="BP94" s="344">
        <v>0</v>
      </c>
      <c r="BQ94" s="344">
        <v>0</v>
      </c>
      <c r="BR94" s="344">
        <v>0</v>
      </c>
      <c r="BS94" s="344">
        <v>0</v>
      </c>
      <c r="BT94" s="344">
        <v>0</v>
      </c>
    </row>
    <row r="95" spans="1:72" ht="11.5" x14ac:dyDescent="0.25">
      <c r="A95" s="362" t="s">
        <v>17</v>
      </c>
      <c r="B95" s="356" t="s">
        <v>23</v>
      </c>
      <c r="F95" s="57">
        <v>3.3273516270144694</v>
      </c>
      <c r="G95" s="57">
        <v>2.7300053053047657</v>
      </c>
      <c r="H95" s="57">
        <v>3.811488082096409</v>
      </c>
      <c r="I95" s="57">
        <v>4.4090918625350293</v>
      </c>
      <c r="J95" s="57">
        <v>4.3626580479642136</v>
      </c>
      <c r="K95" s="57">
        <v>2.2259835875448815</v>
      </c>
      <c r="L95" s="57">
        <v>2.6994106150712529</v>
      </c>
      <c r="M95" s="57">
        <v>1.8619443929284289</v>
      </c>
      <c r="N95" s="57">
        <v>5.0177454502024235</v>
      </c>
      <c r="O95" s="57">
        <v>4.9162808404207405</v>
      </c>
      <c r="P95" s="57">
        <v>3.6357125329417062</v>
      </c>
      <c r="Q95" s="57">
        <v>3.7207388403030892</v>
      </c>
      <c r="R95" s="57">
        <v>2.4537659443631044</v>
      </c>
      <c r="S95" s="57">
        <v>2.4605325968491445</v>
      </c>
      <c r="T95" s="344">
        <v>2.6850357515010699</v>
      </c>
      <c r="U95" s="343">
        <v>2.63</v>
      </c>
      <c r="V95" s="344">
        <v>3.8515883684273606</v>
      </c>
      <c r="W95" s="344">
        <v>1.449874919925024</v>
      </c>
      <c r="X95" s="344">
        <v>1.0905583705269419</v>
      </c>
      <c r="Y95" s="344">
        <v>3.5704336821214326</v>
      </c>
      <c r="Z95" s="344">
        <v>3.2359251234463482E-2</v>
      </c>
      <c r="AA95" s="344">
        <v>2.0305524898300829</v>
      </c>
      <c r="AB95" s="344">
        <v>1.5334135421929522</v>
      </c>
      <c r="AC95" s="344">
        <v>1.3717872259368658</v>
      </c>
      <c r="AD95" s="344">
        <v>1.6418726139615574</v>
      </c>
      <c r="AE95" s="344">
        <v>1.8659844608869545</v>
      </c>
      <c r="AF95" s="344">
        <v>1.1456919426742611</v>
      </c>
      <c r="AG95" s="344">
        <v>2.4517760002670146</v>
      </c>
      <c r="AH95" s="344">
        <v>1.272604994630705</v>
      </c>
      <c r="AI95" s="344">
        <v>0.87417134310275013</v>
      </c>
      <c r="AJ95" s="344">
        <v>2.5455253695817257</v>
      </c>
      <c r="AK95" s="344">
        <v>1.5219128701493783</v>
      </c>
      <c r="AL95" s="344">
        <v>0.93334359928833266</v>
      </c>
      <c r="AM95" s="344">
        <v>3.6817925556802287</v>
      </c>
      <c r="AN95" s="344">
        <v>1.8114960457326843</v>
      </c>
      <c r="AO95" s="344">
        <v>1.8015161855480941</v>
      </c>
      <c r="AP95" s="344">
        <v>0.88256069755222455</v>
      </c>
      <c r="AQ95" s="344">
        <v>1.2976981876310665</v>
      </c>
      <c r="AR95" s="344">
        <v>0.7005749359838892</v>
      </c>
      <c r="AS95" s="344">
        <v>5.2072150725016968</v>
      </c>
      <c r="AT95" s="344">
        <v>1.1753031218836565</v>
      </c>
      <c r="AU95" s="344">
        <v>4.100448931637473</v>
      </c>
      <c r="AV95" s="344">
        <v>1.21509246305695</v>
      </c>
      <c r="AW95" s="344">
        <v>1.7466864264379516</v>
      </c>
      <c r="AX95" s="344">
        <v>1.3578257873762025</v>
      </c>
      <c r="AY95" s="344">
        <v>4.4295544746982847</v>
      </c>
      <c r="AZ95" s="344">
        <v>5.3412404824524238</v>
      </c>
      <c r="BA95" s="344">
        <v>1.6964793604463351</v>
      </c>
      <c r="BB95" s="344">
        <v>2.9582876098185853</v>
      </c>
      <c r="BC95" s="344">
        <v>2.9601630264105236</v>
      </c>
      <c r="BD95" s="344">
        <v>1.5127760934533037</v>
      </c>
      <c r="BE95" s="344">
        <v>1.0458739295640882</v>
      </c>
      <c r="BF95" s="344">
        <v>0.82644923640837642</v>
      </c>
      <c r="BG95" s="344">
        <v>2.3903679267875191</v>
      </c>
      <c r="BH95" s="344">
        <v>0.89973062842846607</v>
      </c>
      <c r="BI95" s="344">
        <v>0.64992164727362589</v>
      </c>
      <c r="BJ95" s="344">
        <v>0.7413478407966736</v>
      </c>
      <c r="BK95" s="344">
        <v>5.5100857146157844</v>
      </c>
      <c r="BL95" s="344">
        <v>3.5101019066196959</v>
      </c>
      <c r="BM95" s="344">
        <v>4.0047869510019343</v>
      </c>
      <c r="BN95" s="344">
        <v>3.8745695096623622</v>
      </c>
      <c r="BO95" s="344">
        <v>3.7671656113861784</v>
      </c>
      <c r="BP95" s="344">
        <v>2.928585947828481</v>
      </c>
      <c r="BQ95" s="344">
        <v>3.0994106206866467</v>
      </c>
      <c r="BR95" s="344">
        <v>3.7016416744800362</v>
      </c>
      <c r="BS95" s="344">
        <v>2.548116979846959</v>
      </c>
      <c r="BT95" s="344">
        <v>3.1003706796928641</v>
      </c>
    </row>
    <row r="96" spans="1:72" ht="11.5" x14ac:dyDescent="0.25">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344">
        <v>0</v>
      </c>
      <c r="U96" s="343">
        <v>0</v>
      </c>
      <c r="V96" s="344">
        <v>0</v>
      </c>
      <c r="W96" s="344">
        <v>0</v>
      </c>
      <c r="X96" s="344">
        <v>0</v>
      </c>
      <c r="Y96" s="344">
        <v>0</v>
      </c>
      <c r="Z96" s="344">
        <v>0</v>
      </c>
      <c r="AA96" s="344">
        <v>0</v>
      </c>
      <c r="AB96" s="344">
        <v>0</v>
      </c>
      <c r="AC96" s="344">
        <v>0</v>
      </c>
      <c r="AD96" s="344">
        <v>0</v>
      </c>
      <c r="AE96" s="344">
        <v>0</v>
      </c>
      <c r="AF96" s="344">
        <v>0</v>
      </c>
      <c r="AG96" s="344">
        <v>0</v>
      </c>
      <c r="AH96" s="344">
        <v>0</v>
      </c>
      <c r="AI96" s="344">
        <v>0</v>
      </c>
      <c r="AJ96" s="344">
        <v>0</v>
      </c>
      <c r="AK96" s="344">
        <v>0</v>
      </c>
      <c r="AL96" s="344">
        <v>0</v>
      </c>
      <c r="AM96" s="344">
        <v>0</v>
      </c>
      <c r="AN96" s="344">
        <v>0</v>
      </c>
      <c r="AO96" s="344">
        <v>0</v>
      </c>
      <c r="AP96" s="344">
        <v>0</v>
      </c>
      <c r="AQ96" s="344">
        <v>0</v>
      </c>
      <c r="AR96" s="344">
        <v>0</v>
      </c>
      <c r="AS96" s="344">
        <v>0</v>
      </c>
      <c r="AT96" s="344">
        <v>0</v>
      </c>
      <c r="AU96" s="344">
        <v>0</v>
      </c>
      <c r="AV96" s="344">
        <v>9.689224885826867E-12</v>
      </c>
      <c r="AW96" s="344">
        <v>9.5763126062049402E-12</v>
      </c>
      <c r="AX96" s="344">
        <v>9.7439454152509839E-12</v>
      </c>
      <c r="AY96" s="344">
        <v>9.6266888706665613E-12</v>
      </c>
      <c r="AZ96" s="344">
        <v>9.5402668050786683E-12</v>
      </c>
      <c r="BA96" s="344">
        <v>9.5289745384331176E-12</v>
      </c>
      <c r="BB96" s="344">
        <v>9.5142098002599722E-12</v>
      </c>
      <c r="BC96" s="344">
        <v>9.6636025222858718E-12</v>
      </c>
      <c r="BD96" s="344">
        <v>9.755670282972006E-12</v>
      </c>
      <c r="BE96" s="344">
        <v>1.027637230874912E-11</v>
      </c>
      <c r="BF96" s="344">
        <v>1.0333263173189417E-11</v>
      </c>
      <c r="BG96" s="344">
        <v>1.0186475930032552E-11</v>
      </c>
      <c r="BH96" s="344">
        <v>1.0118294336898836E-11</v>
      </c>
      <c r="BI96" s="344">
        <v>1.0392325945639736E-11</v>
      </c>
      <c r="BJ96" s="344">
        <v>1.0630312012295934E-11</v>
      </c>
      <c r="BK96" s="344">
        <v>1.0552575732536407E-11</v>
      </c>
      <c r="BL96" s="344">
        <v>1.0543455792328088E-11</v>
      </c>
      <c r="BM96" s="344">
        <v>1.0207322688201005E-11</v>
      </c>
      <c r="BN96" s="344">
        <v>1.0456599717778563E-11</v>
      </c>
      <c r="BO96" s="344">
        <v>1.057950111418471E-11</v>
      </c>
      <c r="BP96" s="344">
        <v>1.0300258764032345E-11</v>
      </c>
      <c r="BQ96" s="344">
        <v>1.0299824321795826E-11</v>
      </c>
      <c r="BR96" s="344">
        <v>1.0252487960409222E-11</v>
      </c>
      <c r="BS96" s="344">
        <v>1.006574757272439E-11</v>
      </c>
      <c r="BT96" s="344">
        <v>1.0049680235963472E-11</v>
      </c>
    </row>
    <row r="97" spans="1:72" ht="11.5" x14ac:dyDescent="0.25">
      <c r="A97" s="356"/>
      <c r="B97" s="361" t="s">
        <v>16</v>
      </c>
      <c r="C97" s="356"/>
      <c r="D97" s="356"/>
      <c r="E97" s="356"/>
      <c r="F97" s="57">
        <v>3.3273516270144694</v>
      </c>
      <c r="G97" s="57">
        <v>2.7300053053047657</v>
      </c>
      <c r="H97" s="57">
        <v>3.811488082096409</v>
      </c>
      <c r="I97" s="57">
        <v>4.4090918625350293</v>
      </c>
      <c r="J97" s="57">
        <v>4.3626580479642136</v>
      </c>
      <c r="K97" s="57">
        <v>2.2259835875448815</v>
      </c>
      <c r="L97" s="57">
        <v>2.6994106150712529</v>
      </c>
      <c r="M97" s="57">
        <v>1.8619443929284289</v>
      </c>
      <c r="N97" s="57">
        <v>5.0177454502024235</v>
      </c>
      <c r="O97" s="57">
        <v>4.9162808404207405</v>
      </c>
      <c r="P97" s="57">
        <v>3.6357125329417062</v>
      </c>
      <c r="Q97" s="57">
        <v>3.7207388403030892</v>
      </c>
      <c r="R97" s="57">
        <v>2.4537659443631044</v>
      </c>
      <c r="S97" s="57">
        <v>2.4605325968491445</v>
      </c>
      <c r="T97" s="344">
        <v>2.6850357515010699</v>
      </c>
      <c r="U97" s="343">
        <v>2.63</v>
      </c>
      <c r="V97" s="344">
        <v>3.8515883684273606</v>
      </c>
      <c r="W97" s="344">
        <v>1.449874919925024</v>
      </c>
      <c r="X97" s="344">
        <v>1.0905583705269419</v>
      </c>
      <c r="Y97" s="344">
        <v>3.5704336821214326</v>
      </c>
      <c r="Z97" s="344">
        <v>3.2359251234463482E-2</v>
      </c>
      <c r="AA97" s="344">
        <v>2.0305524898300829</v>
      </c>
      <c r="AB97" s="344">
        <v>1.5334135421929522</v>
      </c>
      <c r="AC97" s="344">
        <v>1.3717872259368658</v>
      </c>
      <c r="AD97" s="344">
        <v>1.6418726139615574</v>
      </c>
      <c r="AE97" s="344">
        <v>1.8659844608869545</v>
      </c>
      <c r="AF97" s="344">
        <v>1.1456919426742611</v>
      </c>
      <c r="AG97" s="344">
        <v>2.4517760002670146</v>
      </c>
      <c r="AH97" s="344">
        <v>1.272604994630705</v>
      </c>
      <c r="AI97" s="344">
        <v>0.87417134310275013</v>
      </c>
      <c r="AJ97" s="344">
        <v>2.5455253695817257</v>
      </c>
      <c r="AK97" s="344">
        <v>1.5219128701493783</v>
      </c>
      <c r="AL97" s="344">
        <v>0.93334359928833266</v>
      </c>
      <c r="AM97" s="344">
        <v>3.6817925556802287</v>
      </c>
      <c r="AN97" s="344">
        <v>1.8114960457326843</v>
      </c>
      <c r="AO97" s="344">
        <v>1.8015161855480941</v>
      </c>
      <c r="AP97" s="344">
        <v>0.88256069755222455</v>
      </c>
      <c r="AQ97" s="344">
        <v>1.2976981876310665</v>
      </c>
      <c r="AR97" s="344">
        <v>0.7005749359838892</v>
      </c>
      <c r="AS97" s="344">
        <v>5.2072150725016968</v>
      </c>
      <c r="AT97" s="344">
        <v>1.1753031218836565</v>
      </c>
      <c r="AU97" s="344">
        <v>4.100448931637473</v>
      </c>
      <c r="AV97" s="344">
        <v>1.2150924630472608</v>
      </c>
      <c r="AW97" s="344">
        <v>1.7466864264283752</v>
      </c>
      <c r="AX97" s="344">
        <v>1.3578257873664585</v>
      </c>
      <c r="AY97" s="344">
        <v>4.4295544746886577</v>
      </c>
      <c r="AZ97" s="344">
        <v>5.3412404824428839</v>
      </c>
      <c r="BA97" s="344">
        <v>1.696479360436806</v>
      </c>
      <c r="BB97" s="344">
        <v>2.9582876098090711</v>
      </c>
      <c r="BC97" s="344">
        <v>2.9601630264008603</v>
      </c>
      <c r="BD97" s="344">
        <v>1.5127760934435479</v>
      </c>
      <c r="BE97" s="344">
        <v>1.0458739295538118</v>
      </c>
      <c r="BF97" s="344">
        <v>0.82644923639804313</v>
      </c>
      <c r="BG97" s="344">
        <v>2.3903679267773326</v>
      </c>
      <c r="BH97" s="344">
        <v>0.89973062841834783</v>
      </c>
      <c r="BI97" s="344">
        <v>0.64992164726323354</v>
      </c>
      <c r="BJ97" s="344">
        <v>0.74134784078604332</v>
      </c>
      <c r="BK97" s="344">
        <v>5.510085714605232</v>
      </c>
      <c r="BL97" s="344">
        <v>3.5101019066091523</v>
      </c>
      <c r="BM97" s="344">
        <v>4.0047869509917273</v>
      </c>
      <c r="BN97" s="344">
        <v>3.8745695096519057</v>
      </c>
      <c r="BO97" s="344">
        <v>3.7671656113755989</v>
      </c>
      <c r="BP97" s="344">
        <v>2.9285859478181808</v>
      </c>
      <c r="BQ97" s="344">
        <v>3.099410620676347</v>
      </c>
      <c r="BR97" s="344">
        <v>3.7016416744697835</v>
      </c>
      <c r="BS97" s="344">
        <v>2.5481169798368932</v>
      </c>
      <c r="BT97" s="344">
        <v>3.1003706796828143</v>
      </c>
    </row>
    <row r="98" spans="1:72" ht="11.5" x14ac:dyDescent="0.25">
      <c r="A98" s="362" t="s">
        <v>81</v>
      </c>
      <c r="B98" s="356" t="s">
        <v>74</v>
      </c>
      <c r="C98" s="356"/>
      <c r="D98" s="356" t="s">
        <v>117</v>
      </c>
      <c r="E98" s="356"/>
      <c r="F98" s="57">
        <v>0</v>
      </c>
      <c r="G98" s="57">
        <v>0</v>
      </c>
      <c r="H98" s="57">
        <v>0</v>
      </c>
      <c r="I98" s="57">
        <v>0</v>
      </c>
      <c r="J98" s="57">
        <v>0</v>
      </c>
      <c r="K98" s="57">
        <v>0</v>
      </c>
      <c r="L98" s="57">
        <v>0</v>
      </c>
      <c r="M98" s="57">
        <v>0</v>
      </c>
      <c r="N98" s="57">
        <v>0</v>
      </c>
      <c r="O98" s="57">
        <v>0</v>
      </c>
      <c r="P98" s="57">
        <v>0</v>
      </c>
      <c r="Q98" s="57">
        <v>0</v>
      </c>
      <c r="R98" s="57">
        <v>0</v>
      </c>
      <c r="S98" s="57">
        <v>0</v>
      </c>
      <c r="T98" s="343">
        <v>0</v>
      </c>
      <c r="U98" s="343">
        <v>0</v>
      </c>
      <c r="V98" s="343">
        <v>0</v>
      </c>
      <c r="W98" s="343">
        <v>0</v>
      </c>
      <c r="X98" s="343">
        <v>0</v>
      </c>
      <c r="Y98" s="343">
        <v>0</v>
      </c>
      <c r="Z98" s="343">
        <v>0</v>
      </c>
      <c r="AA98" s="343">
        <v>0</v>
      </c>
      <c r="AB98" s="343">
        <v>0</v>
      </c>
      <c r="AC98" s="343">
        <v>0</v>
      </c>
      <c r="AD98" s="343">
        <v>0</v>
      </c>
      <c r="AE98" s="343">
        <v>0</v>
      </c>
      <c r="AF98" s="343">
        <v>0</v>
      </c>
      <c r="AG98" s="343">
        <v>0</v>
      </c>
      <c r="AH98" s="343">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c r="BD98" s="343">
        <v>0</v>
      </c>
      <c r="BE98" s="343">
        <v>0</v>
      </c>
      <c r="BF98" s="343">
        <v>0</v>
      </c>
      <c r="BG98" s="343">
        <v>0</v>
      </c>
      <c r="BH98" s="343">
        <v>0</v>
      </c>
      <c r="BI98" s="343">
        <v>0</v>
      </c>
      <c r="BJ98" s="343">
        <v>0</v>
      </c>
      <c r="BK98" s="343">
        <v>0</v>
      </c>
      <c r="BL98" s="343">
        <v>0</v>
      </c>
      <c r="BM98" s="343">
        <v>0</v>
      </c>
      <c r="BN98" s="343">
        <v>0</v>
      </c>
      <c r="BO98" s="343">
        <v>0</v>
      </c>
      <c r="BP98" s="343">
        <v>0</v>
      </c>
      <c r="BQ98" s="343">
        <v>0</v>
      </c>
      <c r="BR98" s="343">
        <v>0</v>
      </c>
      <c r="BS98" s="343">
        <v>0</v>
      </c>
      <c r="BT98" s="343">
        <v>0</v>
      </c>
    </row>
    <row r="99" spans="1:72" ht="11.5" x14ac:dyDescent="0.25">
      <c r="B99" s="356"/>
      <c r="D99" s="356"/>
      <c r="E99" s="356"/>
      <c r="F99" s="57"/>
      <c r="G99" s="57"/>
      <c r="H99" s="57"/>
      <c r="I99" s="57"/>
      <c r="J99" s="57"/>
      <c r="K99" s="57"/>
      <c r="L99" s="57"/>
      <c r="M99" s="57"/>
      <c r="N99" s="57"/>
      <c r="O99" s="57"/>
      <c r="P99" s="57"/>
      <c r="Q99" s="57"/>
      <c r="R99" s="57"/>
      <c r="S99" s="57"/>
    </row>
    <row r="100" spans="1:72" ht="11.5" hidden="1" x14ac:dyDescent="0.25">
      <c r="B100" s="356"/>
      <c r="D100" s="356"/>
      <c r="E100" s="356"/>
      <c r="F100" s="57"/>
      <c r="G100" s="57"/>
      <c r="H100" s="57"/>
      <c r="I100" s="57"/>
      <c r="J100" s="57"/>
      <c r="K100" s="57"/>
      <c r="L100" s="57"/>
      <c r="M100" s="57"/>
      <c r="N100" s="57"/>
      <c r="O100" s="57"/>
      <c r="P100" s="57"/>
      <c r="Q100" s="57"/>
      <c r="R100" s="57"/>
      <c r="S100" s="57"/>
    </row>
    <row r="101" spans="1:72" ht="13" hidden="1" x14ac:dyDescent="0.3">
      <c r="A101" s="365"/>
      <c r="B101" s="352"/>
      <c r="C101" s="356"/>
      <c r="D101" s="356"/>
      <c r="E101" s="356"/>
      <c r="F101" s="57"/>
      <c r="G101" s="57"/>
      <c r="H101" s="57"/>
      <c r="I101" s="57"/>
      <c r="J101" s="57"/>
      <c r="K101" s="57"/>
      <c r="L101" s="57"/>
      <c r="M101" s="57"/>
      <c r="N101" s="57"/>
      <c r="O101" s="57"/>
      <c r="P101" s="57"/>
      <c r="Q101" s="57"/>
      <c r="R101" s="57"/>
      <c r="S101" s="57"/>
    </row>
    <row r="102" spans="1:72" ht="11.5" hidden="1" x14ac:dyDescent="0.25">
      <c r="B102" s="356"/>
      <c r="C102" s="356"/>
      <c r="D102" s="356"/>
      <c r="E102" s="356"/>
      <c r="F102" s="57"/>
      <c r="G102" s="57"/>
      <c r="H102" s="57"/>
      <c r="I102" s="57"/>
      <c r="J102" s="57"/>
      <c r="K102" s="57"/>
      <c r="L102" s="57"/>
      <c r="M102" s="57"/>
      <c r="N102" s="57"/>
      <c r="O102" s="57"/>
      <c r="P102" s="57"/>
      <c r="Q102" s="57"/>
      <c r="R102" s="57"/>
      <c r="S102" s="57"/>
    </row>
    <row r="103" spans="1:72" ht="13" hidden="1" x14ac:dyDescent="0.3">
      <c r="A103" s="365"/>
      <c r="B103" s="352"/>
      <c r="D103" s="356"/>
      <c r="E103" s="356"/>
      <c r="F103" s="57"/>
      <c r="G103" s="57"/>
      <c r="H103" s="57"/>
      <c r="I103" s="57"/>
      <c r="J103" s="57"/>
      <c r="K103" s="57"/>
      <c r="L103" s="57"/>
      <c r="M103" s="57"/>
      <c r="N103" s="57"/>
      <c r="O103" s="57"/>
      <c r="P103" s="57"/>
      <c r="Q103" s="57"/>
      <c r="R103" s="57"/>
      <c r="S103" s="57"/>
    </row>
    <row r="104" spans="1:72" ht="11.5" hidden="1" x14ac:dyDescent="0.25">
      <c r="B104" s="356"/>
      <c r="D104" s="356"/>
      <c r="E104" s="356"/>
      <c r="F104" s="57"/>
      <c r="G104" s="57"/>
      <c r="H104" s="57"/>
      <c r="I104" s="57"/>
      <c r="J104" s="57"/>
      <c r="K104" s="57"/>
      <c r="L104" s="57"/>
      <c r="M104" s="57"/>
      <c r="N104" s="57"/>
      <c r="O104" s="57"/>
      <c r="P104" s="57"/>
      <c r="Q104" s="57"/>
      <c r="R104" s="57"/>
      <c r="S104" s="57"/>
    </row>
    <row r="105" spans="1:72" ht="13" x14ac:dyDescent="0.3">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343">
        <v>0</v>
      </c>
      <c r="U105" s="343">
        <v>0</v>
      </c>
      <c r="V105" s="343">
        <v>0</v>
      </c>
      <c r="W105" s="343">
        <v>0</v>
      </c>
      <c r="X105" s="343">
        <v>0</v>
      </c>
      <c r="Y105" s="343">
        <v>0</v>
      </c>
      <c r="Z105" s="343">
        <v>0</v>
      </c>
      <c r="AA105" s="343">
        <v>0</v>
      </c>
      <c r="AB105" s="343">
        <v>0</v>
      </c>
      <c r="AC105" s="343">
        <v>0</v>
      </c>
      <c r="AD105" s="343">
        <v>0</v>
      </c>
      <c r="AE105" s="343">
        <v>0</v>
      </c>
      <c r="AF105" s="343">
        <v>0</v>
      </c>
      <c r="AG105" s="343">
        <v>0</v>
      </c>
      <c r="AH105" s="343">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c r="BE105" s="343">
        <v>0</v>
      </c>
      <c r="BF105" s="343">
        <v>0</v>
      </c>
      <c r="BG105" s="343">
        <v>0</v>
      </c>
      <c r="BH105" s="343">
        <v>0</v>
      </c>
      <c r="BI105" s="343">
        <v>0</v>
      </c>
      <c r="BJ105" s="343">
        <v>0</v>
      </c>
      <c r="BK105" s="343">
        <v>0</v>
      </c>
      <c r="BL105" s="343">
        <v>0</v>
      </c>
      <c r="BM105" s="343">
        <v>0</v>
      </c>
      <c r="BN105" s="343">
        <v>0</v>
      </c>
      <c r="BO105" s="343">
        <v>0</v>
      </c>
      <c r="BP105" s="343">
        <v>0</v>
      </c>
      <c r="BQ105" s="343">
        <v>0</v>
      </c>
      <c r="BR105" s="343">
        <v>0</v>
      </c>
      <c r="BS105" s="343">
        <v>0</v>
      </c>
      <c r="BT105" s="343">
        <v>0</v>
      </c>
    </row>
    <row r="106" spans="1:72" ht="13" x14ac:dyDescent="0.3">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343">
        <v>0</v>
      </c>
      <c r="U106" s="343">
        <v>0</v>
      </c>
      <c r="V106" s="343">
        <v>0</v>
      </c>
      <c r="W106" s="343">
        <v>0</v>
      </c>
      <c r="X106" s="343">
        <v>0</v>
      </c>
      <c r="Y106" s="343">
        <v>0</v>
      </c>
      <c r="Z106" s="343">
        <v>0</v>
      </c>
      <c r="AA106" s="343">
        <v>0</v>
      </c>
      <c r="AB106" s="343">
        <v>0</v>
      </c>
      <c r="AC106" s="343">
        <v>0</v>
      </c>
      <c r="AD106" s="343">
        <v>0</v>
      </c>
      <c r="AE106" s="343">
        <v>0</v>
      </c>
      <c r="AF106" s="343">
        <v>0</v>
      </c>
      <c r="AG106" s="343">
        <v>0</v>
      </c>
      <c r="AH106" s="343">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c r="BD106" s="343">
        <v>0</v>
      </c>
      <c r="BE106" s="343">
        <v>0</v>
      </c>
      <c r="BF106" s="343">
        <v>0</v>
      </c>
      <c r="BG106" s="343">
        <v>0</v>
      </c>
      <c r="BH106" s="343">
        <v>0</v>
      </c>
      <c r="BI106" s="343">
        <v>0</v>
      </c>
      <c r="BJ106" s="343">
        <v>0</v>
      </c>
      <c r="BK106" s="343">
        <v>0</v>
      </c>
      <c r="BL106" s="343">
        <v>0</v>
      </c>
      <c r="BM106" s="343">
        <v>0</v>
      </c>
      <c r="BN106" s="343">
        <v>0</v>
      </c>
      <c r="BO106" s="343">
        <v>0</v>
      </c>
      <c r="BP106" s="343">
        <v>0</v>
      </c>
      <c r="BQ106" s="343">
        <v>0</v>
      </c>
      <c r="BR106" s="343">
        <v>0</v>
      </c>
      <c r="BS106" s="343">
        <v>0</v>
      </c>
      <c r="BT106" s="343">
        <v>0</v>
      </c>
    </row>
    <row r="107" spans="1:72" ht="11.5" x14ac:dyDescent="0.25">
      <c r="B107" s="356"/>
      <c r="C107" s="356"/>
      <c r="D107" s="356"/>
      <c r="E107" s="356"/>
      <c r="F107" s="57"/>
      <c r="G107" s="57"/>
      <c r="H107" s="57"/>
      <c r="I107" s="57"/>
      <c r="J107" s="57"/>
      <c r="K107" s="57"/>
      <c r="L107" s="57"/>
      <c r="M107" s="57"/>
      <c r="N107" s="57"/>
      <c r="O107" s="57"/>
      <c r="P107" s="57"/>
      <c r="Q107" s="57"/>
      <c r="R107" s="57"/>
      <c r="S107" s="57"/>
    </row>
    <row r="108" spans="1:72" ht="13" x14ac:dyDescent="0.3">
      <c r="A108" s="365">
        <v>5</v>
      </c>
      <c r="B108" s="352" t="s">
        <v>110</v>
      </c>
      <c r="E108" s="356"/>
      <c r="F108" s="57">
        <v>15855.872014424402</v>
      </c>
      <c r="G108" s="57">
        <v>14151.112540387199</v>
      </c>
      <c r="H108" s="57">
        <v>12307.494460428899</v>
      </c>
      <c r="I108" s="57">
        <v>12930.7833096617</v>
      </c>
      <c r="J108" s="57">
        <v>13858.513563977898</v>
      </c>
      <c r="K108" s="57">
        <v>14087.332351298201</v>
      </c>
      <c r="L108" s="57">
        <v>11904.356063270099</v>
      </c>
      <c r="M108" s="57">
        <v>10632.609031243601</v>
      </c>
      <c r="N108" s="57">
        <v>10589.2937813473</v>
      </c>
      <c r="O108" s="57">
        <v>9719.8029560920986</v>
      </c>
      <c r="P108" s="57">
        <v>9255.8617839999988</v>
      </c>
      <c r="Q108" s="57">
        <v>9894.0772924158991</v>
      </c>
      <c r="R108" s="57">
        <v>9893.7684084002994</v>
      </c>
      <c r="S108" s="57">
        <v>10378.669136082799</v>
      </c>
      <c r="T108" s="344">
        <v>11418.235384685697</v>
      </c>
      <c r="U108" s="344">
        <v>11864.42</v>
      </c>
      <c r="V108" s="344">
        <v>12293.489795747</v>
      </c>
      <c r="W108" s="344">
        <v>13691.7858136672</v>
      </c>
      <c r="X108" s="344">
        <v>14116.899244931899</v>
      </c>
      <c r="Y108" s="344">
        <v>13292.2625894252</v>
      </c>
      <c r="Z108" s="344">
        <v>13259.774051395099</v>
      </c>
      <c r="AA108" s="344">
        <v>12725.471814819999</v>
      </c>
      <c r="AB108" s="344">
        <v>15616.756220496498</v>
      </c>
      <c r="AC108" s="344">
        <v>15855.3782915021</v>
      </c>
      <c r="AD108" s="344">
        <v>15672.2596075527</v>
      </c>
      <c r="AE108" s="344">
        <v>14992.6611331679</v>
      </c>
      <c r="AF108" s="344">
        <v>15511.1557193558</v>
      </c>
      <c r="AG108" s="344">
        <v>14069.730956506799</v>
      </c>
      <c r="AH108" s="344">
        <v>14167.000662434999</v>
      </c>
      <c r="AI108" s="344">
        <v>11776.405147568199</v>
      </c>
      <c r="AJ108" s="344">
        <v>11729.9492888769</v>
      </c>
      <c r="AK108" s="344">
        <v>11254.893593979299</v>
      </c>
      <c r="AL108" s="344">
        <v>11671.4603802281</v>
      </c>
      <c r="AM108" s="344">
        <v>9819.0979826162002</v>
      </c>
      <c r="AN108" s="344">
        <v>10523.286415448296</v>
      </c>
      <c r="AO108" s="344">
        <v>11715.413297617897</v>
      </c>
      <c r="AP108" s="344">
        <v>11809.1004296602</v>
      </c>
      <c r="AQ108" s="344">
        <v>11228.7388823285</v>
      </c>
      <c r="AR108" s="344">
        <v>14608.168902448499</v>
      </c>
      <c r="AS108" s="344">
        <v>15586.378722521902</v>
      </c>
      <c r="AT108" s="344">
        <v>16481.501743573899</v>
      </c>
      <c r="AU108" s="344">
        <v>17058.362711414698</v>
      </c>
      <c r="AV108" s="344">
        <v>15792.956466210006</v>
      </c>
      <c r="AW108" s="344">
        <v>14103.579884560006</v>
      </c>
      <c r="AX108" s="344">
        <v>15147.312179639996</v>
      </c>
      <c r="AY108" s="344">
        <v>15815.388273420005</v>
      </c>
      <c r="AZ108" s="344">
        <v>16084.486660619998</v>
      </c>
      <c r="BA108" s="344">
        <v>15782.607943909998</v>
      </c>
      <c r="BB108" s="344">
        <v>13259.095037619991</v>
      </c>
      <c r="BC108" s="344">
        <v>12946.716313410003</v>
      </c>
      <c r="BD108" s="344">
        <v>13284.918326339999</v>
      </c>
      <c r="BE108" s="344">
        <v>14001.90119688</v>
      </c>
      <c r="BF108" s="344">
        <v>16496.180759349998</v>
      </c>
      <c r="BG108" s="344">
        <v>17288.579927379989</v>
      </c>
      <c r="BH108" s="344">
        <v>15647.53666007</v>
      </c>
      <c r="BI108" s="344">
        <v>15147.140439630009</v>
      </c>
      <c r="BJ108" s="344">
        <v>16089.745812800003</v>
      </c>
      <c r="BK108" s="344">
        <v>14615.373381689998</v>
      </c>
      <c r="BL108" s="344">
        <v>14494.837427559996</v>
      </c>
      <c r="BM108" s="344">
        <v>15181.44528416</v>
      </c>
      <c r="BN108" s="344">
        <v>11789.983472570002</v>
      </c>
      <c r="BO108" s="344">
        <v>10884.280472660006</v>
      </c>
      <c r="BP108" s="344">
        <v>11815.054317030004</v>
      </c>
      <c r="BQ108" s="344">
        <v>10611.321276830004</v>
      </c>
      <c r="BR108" s="344">
        <v>11980.123281159998</v>
      </c>
      <c r="BS108" s="344">
        <v>12316.645939150001</v>
      </c>
      <c r="BT108" s="344">
        <v>12624.107326680003</v>
      </c>
    </row>
    <row r="109" spans="1:72" ht="11.5" x14ac:dyDescent="0.25">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343">
        <v>0</v>
      </c>
      <c r="U109" s="343">
        <v>0</v>
      </c>
      <c r="V109" s="343">
        <v>0</v>
      </c>
      <c r="W109" s="343">
        <v>0</v>
      </c>
      <c r="X109" s="343">
        <v>0</v>
      </c>
      <c r="Y109" s="343">
        <v>0</v>
      </c>
      <c r="Z109" s="343">
        <v>0</v>
      </c>
      <c r="AA109" s="343">
        <v>0</v>
      </c>
      <c r="AB109" s="343">
        <v>0</v>
      </c>
      <c r="AC109" s="343">
        <v>0</v>
      </c>
      <c r="AD109" s="343">
        <v>0</v>
      </c>
      <c r="AE109" s="343">
        <v>0</v>
      </c>
      <c r="AF109" s="343">
        <v>0</v>
      </c>
      <c r="AG109" s="343">
        <v>0</v>
      </c>
      <c r="AH109" s="343">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c r="BD109" s="343">
        <v>0</v>
      </c>
      <c r="BE109" s="343">
        <v>0</v>
      </c>
      <c r="BF109" s="343">
        <v>0</v>
      </c>
      <c r="BG109" s="343">
        <v>0</v>
      </c>
      <c r="BH109" s="343">
        <v>0</v>
      </c>
      <c r="BI109" s="343">
        <v>0</v>
      </c>
      <c r="BJ109" s="343">
        <v>0</v>
      </c>
      <c r="BK109" s="343">
        <v>0</v>
      </c>
      <c r="BL109" s="343">
        <v>0</v>
      </c>
      <c r="BM109" s="343">
        <v>0</v>
      </c>
      <c r="BN109" s="343">
        <v>0</v>
      </c>
      <c r="BO109" s="343">
        <v>0</v>
      </c>
      <c r="BP109" s="343">
        <v>0</v>
      </c>
      <c r="BQ109" s="343">
        <v>0</v>
      </c>
      <c r="BR109" s="343">
        <v>0</v>
      </c>
      <c r="BS109" s="343">
        <v>0</v>
      </c>
      <c r="BT109" s="343">
        <v>0</v>
      </c>
    </row>
    <row r="110" spans="1:72" ht="11.5" x14ac:dyDescent="0.25">
      <c r="B110" s="356" t="s">
        <v>111</v>
      </c>
      <c r="C110" s="356"/>
      <c r="D110" s="356"/>
      <c r="E110" s="356"/>
      <c r="F110" s="57">
        <v>0</v>
      </c>
      <c r="G110" s="57">
        <v>0</v>
      </c>
      <c r="H110" s="57">
        <v>0</v>
      </c>
      <c r="I110" s="57">
        <v>0</v>
      </c>
      <c r="J110" s="57">
        <v>0</v>
      </c>
      <c r="K110" s="57">
        <v>0</v>
      </c>
      <c r="L110" s="57">
        <v>0</v>
      </c>
      <c r="M110" s="57">
        <v>0</v>
      </c>
      <c r="N110" s="57">
        <v>0</v>
      </c>
      <c r="O110" s="57">
        <v>0</v>
      </c>
      <c r="P110" s="57">
        <v>0</v>
      </c>
      <c r="Q110" s="57">
        <v>0</v>
      </c>
      <c r="R110" s="57">
        <v>0</v>
      </c>
      <c r="S110" s="57">
        <v>0</v>
      </c>
      <c r="T110" s="343">
        <v>0</v>
      </c>
      <c r="U110" s="343">
        <v>0</v>
      </c>
      <c r="V110" s="343">
        <v>0</v>
      </c>
      <c r="W110" s="343">
        <v>0</v>
      </c>
      <c r="X110" s="343">
        <v>0</v>
      </c>
      <c r="Y110" s="343">
        <v>0</v>
      </c>
      <c r="Z110" s="343">
        <v>0</v>
      </c>
      <c r="AA110" s="343">
        <v>0</v>
      </c>
      <c r="AB110" s="343">
        <v>0</v>
      </c>
      <c r="AC110" s="343">
        <v>0</v>
      </c>
      <c r="AD110" s="343">
        <v>0</v>
      </c>
      <c r="AE110" s="343">
        <v>0</v>
      </c>
      <c r="AF110" s="343">
        <v>0</v>
      </c>
      <c r="AG110" s="343">
        <v>0</v>
      </c>
      <c r="AH110" s="343">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c r="BD110" s="343">
        <v>0</v>
      </c>
      <c r="BE110" s="343">
        <v>0</v>
      </c>
      <c r="BF110" s="343">
        <v>0</v>
      </c>
      <c r="BG110" s="343">
        <v>0</v>
      </c>
      <c r="BH110" s="343">
        <v>0</v>
      </c>
      <c r="BI110" s="343">
        <v>0</v>
      </c>
      <c r="BJ110" s="343">
        <v>0</v>
      </c>
      <c r="BK110" s="343">
        <v>0</v>
      </c>
      <c r="BL110" s="343">
        <v>0</v>
      </c>
      <c r="BM110" s="343">
        <v>0</v>
      </c>
      <c r="BN110" s="343">
        <v>0</v>
      </c>
      <c r="BO110" s="343">
        <v>0</v>
      </c>
      <c r="BP110" s="343">
        <v>0</v>
      </c>
      <c r="BQ110" s="343">
        <v>0</v>
      </c>
      <c r="BR110" s="343">
        <v>0</v>
      </c>
      <c r="BS110" s="343">
        <v>0</v>
      </c>
      <c r="BT110" s="343">
        <v>0</v>
      </c>
    </row>
    <row r="111" spans="1:72" ht="11.5" x14ac:dyDescent="0.25">
      <c r="C111" s="369" t="s">
        <v>30</v>
      </c>
      <c r="F111" s="57">
        <v>0</v>
      </c>
      <c r="G111" s="57">
        <v>0</v>
      </c>
      <c r="H111" s="57">
        <v>0</v>
      </c>
      <c r="I111" s="57">
        <v>0</v>
      </c>
      <c r="J111" s="57">
        <v>0</v>
      </c>
      <c r="K111" s="57">
        <v>0</v>
      </c>
      <c r="L111" s="57">
        <v>0</v>
      </c>
      <c r="M111" s="57">
        <v>0</v>
      </c>
      <c r="N111" s="57">
        <v>0</v>
      </c>
      <c r="O111" s="57">
        <v>0</v>
      </c>
      <c r="P111" s="57">
        <v>0</v>
      </c>
      <c r="Q111" s="57">
        <v>0</v>
      </c>
      <c r="R111" s="57">
        <v>0</v>
      </c>
      <c r="S111" s="57">
        <v>0</v>
      </c>
      <c r="T111" s="343">
        <v>0</v>
      </c>
      <c r="U111" s="343">
        <v>0</v>
      </c>
      <c r="V111" s="343">
        <v>0</v>
      </c>
      <c r="W111" s="343">
        <v>0</v>
      </c>
      <c r="X111" s="343">
        <v>0</v>
      </c>
      <c r="Y111" s="343">
        <v>0</v>
      </c>
      <c r="Z111" s="343">
        <v>0</v>
      </c>
      <c r="AA111" s="343">
        <v>0</v>
      </c>
      <c r="AB111" s="343">
        <v>0</v>
      </c>
      <c r="AC111" s="343">
        <v>0</v>
      </c>
      <c r="AD111" s="343">
        <v>0</v>
      </c>
      <c r="AE111" s="343">
        <v>0</v>
      </c>
      <c r="AF111" s="343">
        <v>0</v>
      </c>
      <c r="AG111" s="343">
        <v>0</v>
      </c>
      <c r="AH111" s="343">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c r="BD111" s="343">
        <v>0</v>
      </c>
      <c r="BE111" s="343">
        <v>0</v>
      </c>
      <c r="BF111" s="343">
        <v>0</v>
      </c>
      <c r="BG111" s="343">
        <v>0</v>
      </c>
      <c r="BH111" s="343">
        <v>0</v>
      </c>
      <c r="BI111" s="343">
        <v>0</v>
      </c>
      <c r="BJ111" s="343">
        <v>0</v>
      </c>
      <c r="BK111" s="343">
        <v>0</v>
      </c>
      <c r="BL111" s="343">
        <v>0</v>
      </c>
      <c r="BM111" s="343">
        <v>0</v>
      </c>
      <c r="BN111" s="343">
        <v>0</v>
      </c>
      <c r="BO111" s="343">
        <v>0</v>
      </c>
      <c r="BP111" s="343">
        <v>0</v>
      </c>
      <c r="BQ111" s="343">
        <v>0</v>
      </c>
      <c r="BR111" s="343">
        <v>0</v>
      </c>
      <c r="BS111" s="343">
        <v>0</v>
      </c>
      <c r="BT111" s="343">
        <v>0</v>
      </c>
    </row>
    <row r="112" spans="1:72" ht="11.5" x14ac:dyDescent="0.25">
      <c r="B112" s="356" t="s">
        <v>31</v>
      </c>
      <c r="F112" s="57">
        <v>15855.872014424402</v>
      </c>
      <c r="G112" s="57">
        <v>14151.112540387199</v>
      </c>
      <c r="H112" s="57">
        <v>12307.494460428899</v>
      </c>
      <c r="I112" s="57">
        <v>12930.7833096617</v>
      </c>
      <c r="J112" s="57">
        <v>13858.513563977898</v>
      </c>
      <c r="K112" s="57">
        <v>14087.332351298201</v>
      </c>
      <c r="L112" s="57">
        <v>11904.356063270099</v>
      </c>
      <c r="M112" s="57">
        <v>10632.609031243601</v>
      </c>
      <c r="N112" s="57">
        <v>10589.2937813473</v>
      </c>
      <c r="O112" s="57">
        <v>9719.8029560920986</v>
      </c>
      <c r="P112" s="57">
        <v>9255.8617839999988</v>
      </c>
      <c r="Q112" s="57">
        <v>9894.0772924158991</v>
      </c>
      <c r="R112" s="57">
        <v>9893.7684084002994</v>
      </c>
      <c r="S112" s="57">
        <v>10378.669136082799</v>
      </c>
      <c r="T112" s="344">
        <v>11418.235384685697</v>
      </c>
      <c r="U112" s="344">
        <v>11864.42</v>
      </c>
      <c r="V112" s="344">
        <v>12293.489795747</v>
      </c>
      <c r="W112" s="344">
        <v>13691.7858136672</v>
      </c>
      <c r="X112" s="344">
        <v>14116.899244931899</v>
      </c>
      <c r="Y112" s="344">
        <v>13292.2625894252</v>
      </c>
      <c r="Z112" s="344">
        <v>13259.774051395099</v>
      </c>
      <c r="AA112" s="344">
        <v>12725.471814819999</v>
      </c>
      <c r="AB112" s="344">
        <v>15616.756220496498</v>
      </c>
      <c r="AC112" s="344">
        <v>15855.3782915021</v>
      </c>
      <c r="AD112" s="344">
        <v>15672.2596075527</v>
      </c>
      <c r="AE112" s="344">
        <v>14992.6611331679</v>
      </c>
      <c r="AF112" s="344">
        <v>15511.1557193558</v>
      </c>
      <c r="AG112" s="344">
        <v>14069.730956506799</v>
      </c>
      <c r="AH112" s="344">
        <v>14167.000662434999</v>
      </c>
      <c r="AI112" s="344">
        <v>11776.405147568199</v>
      </c>
      <c r="AJ112" s="344">
        <v>11729.9492888769</v>
      </c>
      <c r="AK112" s="344">
        <v>11254.893593979299</v>
      </c>
      <c r="AL112" s="344">
        <v>11671.4603802281</v>
      </c>
      <c r="AM112" s="344">
        <v>9819.0979826162002</v>
      </c>
      <c r="AN112" s="344">
        <v>10523.286415448296</v>
      </c>
      <c r="AO112" s="344">
        <v>11715.413297617897</v>
      </c>
      <c r="AP112" s="344">
        <v>11809.1004296602</v>
      </c>
      <c r="AQ112" s="344">
        <v>11228.7388823285</v>
      </c>
      <c r="AR112" s="344">
        <v>14608.168902448499</v>
      </c>
      <c r="AS112" s="344">
        <v>15586.378722521902</v>
      </c>
      <c r="AT112" s="344">
        <v>16481.501743573899</v>
      </c>
      <c r="AU112" s="344">
        <v>17058.362711414698</v>
      </c>
      <c r="AV112" s="344">
        <v>15792.956466210006</v>
      </c>
      <c r="AW112" s="344">
        <v>14103.579884560006</v>
      </c>
      <c r="AX112" s="344">
        <v>15147.312179639996</v>
      </c>
      <c r="AY112" s="344">
        <v>15815.388273420005</v>
      </c>
      <c r="AZ112" s="344">
        <v>16084.486660619998</v>
      </c>
      <c r="BA112" s="344">
        <v>15782.607943909998</v>
      </c>
      <c r="BB112" s="344">
        <v>13259.095037619991</v>
      </c>
      <c r="BC112" s="344">
        <v>12946.716313410003</v>
      </c>
      <c r="BD112" s="344">
        <v>13284.918326339999</v>
      </c>
      <c r="BE112" s="344">
        <v>14001.90119688</v>
      </c>
      <c r="BF112" s="344">
        <v>16496.180759349998</v>
      </c>
      <c r="BG112" s="344">
        <v>17288.579927379989</v>
      </c>
      <c r="BH112" s="344">
        <v>15647.53666007</v>
      </c>
      <c r="BI112" s="344">
        <v>15147.140439630009</v>
      </c>
      <c r="BJ112" s="344">
        <v>16089.745812800003</v>
      </c>
      <c r="BK112" s="344">
        <v>14615.373381689998</v>
      </c>
      <c r="BL112" s="344">
        <v>14494.837427559996</v>
      </c>
      <c r="BM112" s="344">
        <v>15181.44528416</v>
      </c>
      <c r="BN112" s="344">
        <v>11789.983472570002</v>
      </c>
      <c r="BO112" s="344">
        <v>10884.280472660006</v>
      </c>
      <c r="BP112" s="344">
        <v>11815.054317030004</v>
      </c>
      <c r="BQ112" s="344">
        <v>10611.321276830004</v>
      </c>
      <c r="BR112" s="344">
        <v>11980.123281159998</v>
      </c>
      <c r="BS112" s="344">
        <v>12316.645939150001</v>
      </c>
      <c r="BT112" s="344">
        <v>12624.107326680003</v>
      </c>
    </row>
    <row r="113" spans="1:72" ht="13" x14ac:dyDescent="0.3">
      <c r="B113" s="352"/>
      <c r="C113" s="342" t="s">
        <v>30</v>
      </c>
      <c r="E113" s="356"/>
      <c r="F113" s="57">
        <v>7281.6991987562287</v>
      </c>
      <c r="G113" s="57">
        <v>6108.0540314899818</v>
      </c>
      <c r="H113" s="57">
        <v>4676.0934268583405</v>
      </c>
      <c r="I113" s="57">
        <v>5316.5079148045161</v>
      </c>
      <c r="J113" s="57">
        <v>5873.3147106894876</v>
      </c>
      <c r="K113" s="57">
        <v>5176.7430929792572</v>
      </c>
      <c r="L113" s="57">
        <v>4165.0859739120378</v>
      </c>
      <c r="M113" s="57">
        <v>2891.6681938597244</v>
      </c>
      <c r="N113" s="57">
        <v>3583.0508639451618</v>
      </c>
      <c r="O113" s="57">
        <v>2574.9479650975109</v>
      </c>
      <c r="P113" s="57">
        <v>1173.089966</v>
      </c>
      <c r="Q113" s="57">
        <v>1536.700512425333</v>
      </c>
      <c r="R113" s="57">
        <v>1647.7004383114199</v>
      </c>
      <c r="S113" s="57">
        <v>1750.182640522477</v>
      </c>
      <c r="T113" s="344">
        <v>2689.1211499887163</v>
      </c>
      <c r="U113" s="344">
        <v>1612.19</v>
      </c>
      <c r="V113" s="344">
        <v>2142.0714635339473</v>
      </c>
      <c r="W113" s="344">
        <v>3155.27203023328</v>
      </c>
      <c r="X113" s="344">
        <v>4596.6080706831344</v>
      </c>
      <c r="Y113" s="344">
        <v>5488.3256500860298</v>
      </c>
      <c r="Z113" s="344">
        <v>6787.0579571779654</v>
      </c>
      <c r="AA113" s="344">
        <v>5605.8040634551307</v>
      </c>
      <c r="AB113" s="344">
        <v>5489.8698449637805</v>
      </c>
      <c r="AC113" s="344">
        <v>4811.3414635815234</v>
      </c>
      <c r="AD113" s="344">
        <v>5856.1301000214598</v>
      </c>
      <c r="AE113" s="344">
        <v>6123.2576644065439</v>
      </c>
      <c r="AF113" s="344">
        <v>5207.2352660675733</v>
      </c>
      <c r="AG113" s="344">
        <v>2693.071725393766</v>
      </c>
      <c r="AH113" s="344">
        <v>1834.904320776586</v>
      </c>
      <c r="AI113" s="344">
        <v>2401.1148784478301</v>
      </c>
      <c r="AJ113" s="344">
        <v>2545.0457669826919</v>
      </c>
      <c r="AK113" s="344">
        <v>3375.2257683299672</v>
      </c>
      <c r="AL113" s="344">
        <v>3613.5187859903149</v>
      </c>
      <c r="AM113" s="344">
        <v>2297.4509860037306</v>
      </c>
      <c r="AN113" s="344">
        <v>1855.8041277668672</v>
      </c>
      <c r="AO113" s="344">
        <v>987.51726802612995</v>
      </c>
      <c r="AP113" s="344">
        <v>2755.3915042812546</v>
      </c>
      <c r="AQ113" s="344">
        <v>2101.864233129425</v>
      </c>
      <c r="AR113" s="344">
        <v>1345.529082750968</v>
      </c>
      <c r="AS113" s="344">
        <v>3796.654621378359</v>
      </c>
      <c r="AT113" s="344">
        <v>3876.0509762743591</v>
      </c>
      <c r="AU113" s="344">
        <v>3039.9100268062857</v>
      </c>
      <c r="AV113" s="344">
        <v>4558.2022430999996</v>
      </c>
      <c r="AW113" s="344">
        <v>3413.1004419899991</v>
      </c>
      <c r="AX113" s="344">
        <v>3471.6524015400005</v>
      </c>
      <c r="AY113" s="344">
        <v>1867.16979586</v>
      </c>
      <c r="AZ113" s="344">
        <v>2072.2442806999998</v>
      </c>
      <c r="BA113" s="344">
        <v>1277.97691055</v>
      </c>
      <c r="BB113" s="344">
        <v>1699.1968999999999</v>
      </c>
      <c r="BC113" s="344">
        <v>935.06516491999992</v>
      </c>
      <c r="BD113" s="344">
        <v>825.89656362999983</v>
      </c>
      <c r="BE113" s="344">
        <v>615.75258974999997</v>
      </c>
      <c r="BF113" s="344">
        <v>1982.3107988600002</v>
      </c>
      <c r="BG113" s="344">
        <v>1583.3004047099998</v>
      </c>
      <c r="BH113" s="344">
        <v>3050.7796816999999</v>
      </c>
      <c r="BI113" s="344">
        <v>2773.5764808200006</v>
      </c>
      <c r="BJ113" s="344">
        <v>2323.2640107500001</v>
      </c>
      <c r="BK113" s="344">
        <v>3476.2701202599992</v>
      </c>
      <c r="BL113" s="344">
        <v>2830.1078891499992</v>
      </c>
      <c r="BM113" s="344">
        <v>1269.6624373900002</v>
      </c>
      <c r="BN113" s="344">
        <v>799.62795310000001</v>
      </c>
      <c r="BO113" s="344">
        <v>751.87306642999999</v>
      </c>
      <c r="BP113" s="344">
        <v>912.8882646400001</v>
      </c>
      <c r="BQ113" s="344">
        <v>753.1007810000001</v>
      </c>
      <c r="BR113" s="344">
        <v>1152.62311742</v>
      </c>
      <c r="BS113" s="344">
        <v>1084.38934178</v>
      </c>
      <c r="BT113" s="344">
        <v>1032.9677796800001</v>
      </c>
    </row>
    <row r="114" spans="1:72" ht="11.5" x14ac:dyDescent="0.25">
      <c r="A114" s="365"/>
      <c r="F114" s="57"/>
      <c r="G114" s="57"/>
      <c r="H114" s="57"/>
      <c r="I114" s="57"/>
      <c r="J114" s="57"/>
      <c r="K114" s="57"/>
      <c r="L114" s="57"/>
      <c r="M114" s="57"/>
      <c r="N114" s="57"/>
      <c r="O114" s="57"/>
      <c r="P114" s="57"/>
      <c r="Q114" s="57"/>
      <c r="R114" s="57"/>
      <c r="S114" s="57"/>
    </row>
    <row r="115" spans="1:72" s="370" customFormat="1" ht="25.5" customHeight="1" x14ac:dyDescent="0.3">
      <c r="A115" s="352" t="s">
        <v>118</v>
      </c>
      <c r="C115" s="352"/>
      <c r="D115" s="371"/>
      <c r="E115" s="358"/>
      <c r="F115" s="58">
        <v>28091.865073428718</v>
      </c>
      <c r="G115" s="58">
        <v>26560.905700273339</v>
      </c>
      <c r="H115" s="58">
        <v>25124.97546178244</v>
      </c>
      <c r="I115" s="58">
        <v>25174.344734918974</v>
      </c>
      <c r="J115" s="58">
        <v>25892.620100524418</v>
      </c>
      <c r="K115" s="58">
        <v>25549.500127977204</v>
      </c>
      <c r="L115" s="58">
        <v>23108.418455325445</v>
      </c>
      <c r="M115" s="58">
        <v>21821.503542478116</v>
      </c>
      <c r="N115" s="58">
        <v>21962.224161427595</v>
      </c>
      <c r="O115" s="58">
        <v>21114.131419343394</v>
      </c>
      <c r="P115" s="58">
        <v>20691.707484481864</v>
      </c>
      <c r="Q115" s="58">
        <v>19951.750350497456</v>
      </c>
      <c r="R115" s="58">
        <v>20303.178410227585</v>
      </c>
      <c r="S115" s="58">
        <v>21951.407817389638</v>
      </c>
      <c r="T115" s="372">
        <v>22018.552054957865</v>
      </c>
      <c r="U115" s="372">
        <v>22411.24</v>
      </c>
      <c r="V115" s="372">
        <v>24448.673255898451</v>
      </c>
      <c r="W115" s="372">
        <v>24877.197578301562</v>
      </c>
      <c r="X115" s="372">
        <v>24372.052401995512</v>
      </c>
      <c r="Y115" s="372">
        <v>24980.66126398409</v>
      </c>
      <c r="Z115" s="372">
        <v>25641.863964276727</v>
      </c>
      <c r="AA115" s="372">
        <v>24668.623342821069</v>
      </c>
      <c r="AB115" s="372">
        <v>26474.762221967856</v>
      </c>
      <c r="AC115" s="372">
        <v>26720.717006917759</v>
      </c>
      <c r="AD115" s="372">
        <v>25881.678454305216</v>
      </c>
      <c r="AE115" s="372">
        <v>24960.109479691884</v>
      </c>
      <c r="AF115" s="372">
        <v>24866.927674977</v>
      </c>
      <c r="AG115" s="372">
        <v>23594.98437234373</v>
      </c>
      <c r="AH115" s="372">
        <v>23560.285983061764</v>
      </c>
      <c r="AI115" s="372">
        <v>20710.990298427099</v>
      </c>
      <c r="AJ115" s="372">
        <v>21009.874882171905</v>
      </c>
      <c r="AK115" s="372">
        <v>20343.654547946866</v>
      </c>
      <c r="AL115" s="372">
        <v>20787.057597086627</v>
      </c>
      <c r="AM115" s="372">
        <v>17872.633362310662</v>
      </c>
      <c r="AN115" s="372">
        <v>19514.539330175008</v>
      </c>
      <c r="AO115" s="372">
        <v>19201.157483657484</v>
      </c>
      <c r="AP115" s="372">
        <v>18857.656404639067</v>
      </c>
      <c r="AQ115" s="372">
        <v>18486.996497428267</v>
      </c>
      <c r="AR115" s="372">
        <v>21651.675905657408</v>
      </c>
      <c r="AS115" s="372">
        <v>22676.788705397776</v>
      </c>
      <c r="AT115" s="372">
        <v>23680.713866716636</v>
      </c>
      <c r="AU115" s="372">
        <v>23929.712987223629</v>
      </c>
      <c r="AV115" s="372">
        <v>23595.481733710993</v>
      </c>
      <c r="AW115" s="372">
        <v>22977.748160553412</v>
      </c>
      <c r="AX115" s="372">
        <v>25593.092052793432</v>
      </c>
      <c r="AY115" s="372">
        <v>24103.609888016534</v>
      </c>
      <c r="AZ115" s="372">
        <v>24028.238129594334</v>
      </c>
      <c r="BA115" s="372">
        <v>22229.549561723499</v>
      </c>
      <c r="BB115" s="372">
        <v>24664.060815946767</v>
      </c>
      <c r="BC115" s="372">
        <v>28797.771386382847</v>
      </c>
      <c r="BD115" s="372">
        <v>29751.237904097019</v>
      </c>
      <c r="BE115" s="372">
        <v>32148.563390090447</v>
      </c>
      <c r="BF115" s="372">
        <v>33931.121465345277</v>
      </c>
      <c r="BG115" s="372">
        <v>34551.740555230615</v>
      </c>
      <c r="BH115" s="372">
        <v>32799.340843699043</v>
      </c>
      <c r="BI115" s="372">
        <v>33374.707073414698</v>
      </c>
      <c r="BJ115" s="372">
        <v>36449.9470293177</v>
      </c>
      <c r="BK115" s="372">
        <v>32005.163057567945</v>
      </c>
      <c r="BL115" s="372">
        <v>31125.887591829563</v>
      </c>
      <c r="BM115" s="372">
        <v>34166.385033906437</v>
      </c>
      <c r="BN115" s="372">
        <v>30790.999074931296</v>
      </c>
      <c r="BO115" s="372">
        <v>28038.743316181171</v>
      </c>
      <c r="BP115" s="372">
        <v>27186.912061868228</v>
      </c>
      <c r="BQ115" s="372">
        <v>26628.998513357506</v>
      </c>
      <c r="BR115" s="372">
        <v>27856.419028094231</v>
      </c>
      <c r="BS115" s="372">
        <v>27773.949078389702</v>
      </c>
      <c r="BT115" s="372">
        <v>30227.88068259279</v>
      </c>
    </row>
    <row r="116" spans="1:72" ht="13.5" customHeight="1" x14ac:dyDescent="0.3">
      <c r="A116" s="352" t="s">
        <v>119</v>
      </c>
      <c r="B116" s="343"/>
      <c r="F116" s="58">
        <v>28091.865073428718</v>
      </c>
      <c r="G116" s="58">
        <v>26560.905700273339</v>
      </c>
      <c r="H116" s="58">
        <v>25124.97546178244</v>
      </c>
      <c r="I116" s="58">
        <v>25174.344734918974</v>
      </c>
      <c r="J116" s="58">
        <v>25892.620100524418</v>
      </c>
      <c r="K116" s="58">
        <v>25549.500127977204</v>
      </c>
      <c r="L116" s="58">
        <v>23108.418455325445</v>
      </c>
      <c r="M116" s="58">
        <v>21821.503542478116</v>
      </c>
      <c r="N116" s="58">
        <v>21962.224161427595</v>
      </c>
      <c r="O116" s="58">
        <v>21114.131419343394</v>
      </c>
      <c r="P116" s="58">
        <v>20691.707484481864</v>
      </c>
      <c r="Q116" s="58">
        <v>19951.750350497456</v>
      </c>
      <c r="R116" s="58">
        <v>20303.178410227585</v>
      </c>
      <c r="S116" s="58">
        <v>21951.407817389638</v>
      </c>
      <c r="T116" s="372">
        <v>22018.552054957865</v>
      </c>
      <c r="U116" s="372">
        <v>22411.24</v>
      </c>
      <c r="V116" s="372">
        <v>24448.673255898451</v>
      </c>
      <c r="W116" s="372">
        <v>24877.197578301562</v>
      </c>
      <c r="X116" s="372">
        <v>24372.052401995512</v>
      </c>
      <c r="Y116" s="372">
        <v>24980.66126398409</v>
      </c>
      <c r="Z116" s="372">
        <v>25641.863964276727</v>
      </c>
      <c r="AA116" s="372">
        <v>24668.623342821069</v>
      </c>
      <c r="AB116" s="372">
        <v>26474.762221967856</v>
      </c>
      <c r="AC116" s="372">
        <v>26720.717006917759</v>
      </c>
      <c r="AD116" s="372">
        <v>25881.678454305216</v>
      </c>
      <c r="AE116" s="372">
        <v>24960.109479691884</v>
      </c>
      <c r="AF116" s="372">
        <v>24866.927674977</v>
      </c>
      <c r="AG116" s="372">
        <v>23594.98437234373</v>
      </c>
      <c r="AH116" s="372">
        <v>23560.285983061764</v>
      </c>
      <c r="AI116" s="372">
        <v>20710.990298427099</v>
      </c>
      <c r="AJ116" s="372">
        <v>21009.874882171905</v>
      </c>
      <c r="AK116" s="372">
        <v>20343.654547946866</v>
      </c>
      <c r="AL116" s="372">
        <v>20787.057597086627</v>
      </c>
      <c r="AM116" s="372">
        <v>17872.633362310662</v>
      </c>
      <c r="AN116" s="372">
        <v>19514.539330175008</v>
      </c>
      <c r="AO116" s="372">
        <v>19201.157483657484</v>
      </c>
      <c r="AP116" s="372">
        <v>18857.656404639067</v>
      </c>
      <c r="AQ116" s="372">
        <v>18486.996497428267</v>
      </c>
      <c r="AR116" s="372">
        <v>21651.675905657408</v>
      </c>
      <c r="AS116" s="372">
        <v>22676.788705397776</v>
      </c>
      <c r="AT116" s="372">
        <v>23680.713866716636</v>
      </c>
      <c r="AU116" s="372">
        <v>23929.712987223629</v>
      </c>
      <c r="AV116" s="372">
        <v>23595.481733710993</v>
      </c>
      <c r="AW116" s="372">
        <v>22977.748160553412</v>
      </c>
      <c r="AX116" s="372">
        <v>25593.092052793432</v>
      </c>
      <c r="AY116" s="372">
        <v>24103.609888016534</v>
      </c>
      <c r="AZ116" s="372">
        <v>24028.238129594334</v>
      </c>
      <c r="BA116" s="372">
        <v>22229.549561723499</v>
      </c>
      <c r="BB116" s="372">
        <v>24664.060815946767</v>
      </c>
      <c r="BC116" s="372">
        <v>28797.771386382847</v>
      </c>
      <c r="BD116" s="372">
        <v>29751.237904097019</v>
      </c>
      <c r="BE116" s="372">
        <v>32148.563390090447</v>
      </c>
      <c r="BF116" s="372">
        <v>33931.121465345277</v>
      </c>
      <c r="BG116" s="372">
        <v>34551.740555230615</v>
      </c>
      <c r="BH116" s="372">
        <v>32799.340843699043</v>
      </c>
      <c r="BI116" s="372">
        <v>33374.707073414698</v>
      </c>
      <c r="BJ116" s="372">
        <v>36449.9470293177</v>
      </c>
      <c r="BK116" s="372">
        <v>32005.163057567945</v>
      </c>
      <c r="BL116" s="372">
        <v>31125.887591829563</v>
      </c>
      <c r="BM116" s="372">
        <v>34166.385033906437</v>
      </c>
      <c r="BN116" s="372">
        <v>30790.999074931296</v>
      </c>
      <c r="BO116" s="372">
        <v>28038.743316181171</v>
      </c>
      <c r="BP116" s="372">
        <v>27186.912061868228</v>
      </c>
      <c r="BQ116" s="372">
        <v>26628.998513357506</v>
      </c>
      <c r="BR116" s="372">
        <v>27856.419028094231</v>
      </c>
      <c r="BS116" s="372">
        <v>27773.949078389702</v>
      </c>
      <c r="BT116" s="372">
        <v>30227.88068259279</v>
      </c>
    </row>
    <row r="117" spans="1:72" ht="20.25" customHeight="1" x14ac:dyDescent="0.25">
      <c r="Q117" s="344"/>
      <c r="R117" s="344"/>
      <c r="S117" s="344"/>
    </row>
    <row r="118" spans="1:72" ht="12" hidden="1" customHeight="1" x14ac:dyDescent="0.25">
      <c r="A118" s="343"/>
      <c r="B118" s="343"/>
      <c r="C118" s="343"/>
      <c r="D118" s="343"/>
      <c r="Q118" s="344"/>
      <c r="R118" s="344"/>
      <c r="S118" s="344"/>
    </row>
    <row r="119" spans="1:72" ht="11.5" hidden="1" x14ac:dyDescent="0.25">
      <c r="A119" s="363"/>
      <c r="B119" s="356"/>
      <c r="C119" s="356"/>
      <c r="D119" s="356"/>
      <c r="E119" s="356"/>
      <c r="Q119" s="344"/>
      <c r="R119" s="344"/>
      <c r="S119" s="344"/>
    </row>
    <row r="120" spans="1:72" ht="11.5" hidden="1" x14ac:dyDescent="0.25">
      <c r="A120" s="363"/>
      <c r="B120" s="356"/>
      <c r="C120" s="356"/>
      <c r="D120" s="356"/>
      <c r="E120" s="356"/>
      <c r="F120" s="343">
        <v>-16141.705814743025</v>
      </c>
      <c r="G120" s="343">
        <v>-13705.267561547706</v>
      </c>
      <c r="H120" s="343">
        <v>-13638.482483948368</v>
      </c>
      <c r="I120" s="343">
        <v>-13544.882208920686</v>
      </c>
      <c r="J120" s="343">
        <v>-17907.726397057995</v>
      </c>
      <c r="K120" s="343">
        <v>-18527.052830482004</v>
      </c>
      <c r="L120" s="343">
        <v>-15286.719622625737</v>
      </c>
      <c r="M120" s="343">
        <v>-16348.332459323694</v>
      </c>
      <c r="N120" s="343">
        <v>-14786.38371672955</v>
      </c>
      <c r="O120" s="343">
        <v>-15796.662502567866</v>
      </c>
      <c r="P120" s="343">
        <v>-14459.514368919999</v>
      </c>
      <c r="Q120" s="344">
        <v>-12802.139981338842</v>
      </c>
      <c r="R120" s="344">
        <v>-13400.49672643176</v>
      </c>
      <c r="S120" s="344">
        <v>-16003.851766412996</v>
      </c>
      <c r="T120" s="344">
        <v>-14944.461341390001</v>
      </c>
      <c r="U120" s="344">
        <v>-17050</v>
      </c>
      <c r="V120" s="344">
        <v>-18114.723763994942</v>
      </c>
      <c r="W120" s="344">
        <v>-18989.758674089699</v>
      </c>
      <c r="X120" s="344">
        <v>-18386.600063580001</v>
      </c>
      <c r="Y120" s="344">
        <v>-18175.378261900001</v>
      </c>
      <c r="Z120" s="344">
        <v>-17238.977314350006</v>
      </c>
      <c r="AA120" s="344">
        <v>-17493.189949569994</v>
      </c>
      <c r="AB120" s="344">
        <v>-19322.572354800002</v>
      </c>
      <c r="AC120" s="344">
        <v>-17992.796374739999</v>
      </c>
      <c r="AD120" s="344">
        <v>-17917.414443759993</v>
      </c>
      <c r="AE120" s="344">
        <v>-17469.810848399993</v>
      </c>
      <c r="AF120" s="344">
        <v>-16258.49087016</v>
      </c>
      <c r="AG120" s="344">
        <v>-14988.647744009999</v>
      </c>
      <c r="AH120" s="344">
        <v>-15279.649951860001</v>
      </c>
      <c r="AI120" s="344">
        <v>-14058.714337023324</v>
      </c>
      <c r="AJ120" s="344">
        <v>-12830.584811645931</v>
      </c>
      <c r="AK120" s="344">
        <v>-12256.14348617514</v>
      </c>
      <c r="AL120" s="344">
        <v>-12557.001264507549</v>
      </c>
      <c r="AM120" s="344">
        <v>-10214.498042295561</v>
      </c>
      <c r="AN120" s="344">
        <v>-10250.685294000366</v>
      </c>
      <c r="AO120" s="344">
        <v>-10250.685294000366</v>
      </c>
      <c r="AP120" s="344">
        <v>-12361.155677865107</v>
      </c>
      <c r="AQ120" s="344">
        <v>-12074.381951702648</v>
      </c>
      <c r="AR120" s="344">
        <v>-14940.973401135467</v>
      </c>
      <c r="AS120" s="344">
        <v>-16273.93956925422</v>
      </c>
      <c r="AT120" s="344">
        <v>-17317.441098572486</v>
      </c>
      <c r="AU120" s="344">
        <v>-17742.852074271661</v>
      </c>
      <c r="AV120" s="344">
        <v>-17014.078447150001</v>
      </c>
      <c r="AW120" s="344">
        <v>-16648.937403800002</v>
      </c>
      <c r="AX120" s="344">
        <v>-18981.083582110004</v>
      </c>
      <c r="AY120" s="344">
        <v>-17507.302777479996</v>
      </c>
      <c r="AZ120" s="344">
        <v>-16982.680272170011</v>
      </c>
      <c r="BA120" s="344">
        <v>-17169.877168139999</v>
      </c>
      <c r="BB120" s="344">
        <v>-17640.495744819997</v>
      </c>
      <c r="BC120" s="344">
        <v>-21597.381327229999</v>
      </c>
      <c r="BD120" s="344">
        <v>-22476.090372640021</v>
      </c>
      <c r="BE120" s="344">
        <v>-24086.670640719993</v>
      </c>
      <c r="BF120" s="344">
        <v>-26246.106938090012</v>
      </c>
      <c r="BG120" s="344">
        <v>-27385.047223139998</v>
      </c>
      <c r="BH120" s="344">
        <v>-25821.340280939985</v>
      </c>
      <c r="BI120" s="344">
        <v>-25877.388790749996</v>
      </c>
      <c r="BJ120" s="344">
        <v>-28544.585618660021</v>
      </c>
      <c r="BK120" s="344">
        <v>-24747.988177070009</v>
      </c>
      <c r="BL120" s="344">
        <v>-24471.919812820001</v>
      </c>
      <c r="BM120" s="344">
        <v>-27869.387747580004</v>
      </c>
      <c r="BN120" s="344">
        <v>-23820.204146320004</v>
      </c>
      <c r="BO120" s="344">
        <v>-20938.086636309996</v>
      </c>
      <c r="BP120" s="344">
        <v>-20268.094230540002</v>
      </c>
      <c r="BQ120" s="344">
        <v>-19650.653368740001</v>
      </c>
      <c r="BR120" s="344">
        <v>-20992.947425879993</v>
      </c>
      <c r="BS120" s="344">
        <v>-20794.879235789995</v>
      </c>
      <c r="BT120" s="344">
        <v>-20560.445789660003</v>
      </c>
    </row>
    <row r="121" spans="1:72" ht="11.5" hidden="1" x14ac:dyDescent="0.25">
      <c r="A121" s="363"/>
      <c r="C121" s="356"/>
      <c r="D121" s="356"/>
      <c r="E121" s="356"/>
      <c r="F121" s="343">
        <v>-6033.2271977700002</v>
      </c>
      <c r="G121" s="343">
        <v>-6029.0644677700002</v>
      </c>
      <c r="H121" s="343">
        <v>-6058.95343779</v>
      </c>
      <c r="I121" s="343">
        <v>-6056.8241077799994</v>
      </c>
      <c r="J121" s="343">
        <v>-6050.1651177700005</v>
      </c>
      <c r="K121" s="343">
        <v>-6024.7362477799998</v>
      </c>
      <c r="L121" s="343">
        <v>-6018.8609577799998</v>
      </c>
      <c r="M121" s="343">
        <v>-6000.0512277700009</v>
      </c>
      <c r="N121" s="343">
        <v>-6002.0012677799996</v>
      </c>
      <c r="O121" s="343">
        <v>-6011.9421277799993</v>
      </c>
      <c r="P121" s="343">
        <v>-8020.2548477700002</v>
      </c>
      <c r="Q121" s="344">
        <v>-5992.5252700000001</v>
      </c>
      <c r="R121" s="344">
        <v>-6006.7056211099998</v>
      </c>
      <c r="S121" s="344">
        <v>-6017.5908244399998</v>
      </c>
      <c r="T121" s="344">
        <v>-6018.2923099999998</v>
      </c>
      <c r="U121" s="344">
        <v>-6029.68</v>
      </c>
      <c r="V121" s="344">
        <v>-6042.2586144399993</v>
      </c>
      <c r="W121" s="344">
        <v>-5995.1955888900002</v>
      </c>
      <c r="X121" s="344">
        <v>-5995.6461311099993</v>
      </c>
      <c r="Y121" s="344">
        <v>-5992.3931544399993</v>
      </c>
      <c r="Z121" s="344">
        <v>-5993.2502988900005</v>
      </c>
      <c r="AA121" s="344">
        <v>-5989.4631511099997</v>
      </c>
      <c r="AB121" s="344">
        <v>-7984.83794278</v>
      </c>
      <c r="AC121" s="344">
        <v>-5956.2747301199997</v>
      </c>
      <c r="AD121" s="344">
        <v>-5947.5795803000001</v>
      </c>
      <c r="AE121" s="344">
        <v>-5968.7932454499996</v>
      </c>
      <c r="AF121" s="344">
        <v>-5974.9688403400005</v>
      </c>
      <c r="AG121" s="344">
        <v>-5980.0242115800002</v>
      </c>
      <c r="AH121" s="344">
        <v>-6000.1443037200006</v>
      </c>
      <c r="AI121" s="344">
        <v>-5943.4304082799999</v>
      </c>
      <c r="AJ121" s="344">
        <v>-5952.8858967299993</v>
      </c>
      <c r="AK121" s="344">
        <v>-5972.8294710699993</v>
      </c>
      <c r="AL121" s="344">
        <v>-6005.6799771599999</v>
      </c>
      <c r="AM121" s="344">
        <v>-6020.5276912700001</v>
      </c>
      <c r="AN121" s="344">
        <v>-8028.2455247200005</v>
      </c>
      <c r="AO121" s="344">
        <v>-8028.2455247200005</v>
      </c>
      <c r="AP121" s="344">
        <v>-6027.2193370799996</v>
      </c>
      <c r="AQ121" s="344">
        <v>-6067.4136676600001</v>
      </c>
      <c r="AR121" s="344">
        <v>-6098.0969054399993</v>
      </c>
      <c r="AS121" s="344">
        <v>-6102.8946956400005</v>
      </c>
      <c r="AT121" s="344">
        <v>-6112.7630573000006</v>
      </c>
      <c r="AU121" s="344">
        <v>-6068.9901973999995</v>
      </c>
      <c r="AV121" s="344">
        <v>-6083.7300529400009</v>
      </c>
      <c r="AW121" s="344">
        <v>-6086.9784044200005</v>
      </c>
      <c r="AX121" s="344">
        <v>-6097.3458761499996</v>
      </c>
      <c r="AY121" s="344">
        <v>-6121.1606875999996</v>
      </c>
      <c r="AZ121" s="344">
        <v>-6127.9161308800003</v>
      </c>
      <c r="BA121" s="344">
        <v>-4121.8208345399999</v>
      </c>
      <c r="BB121" s="344">
        <v>-6133.6014855900003</v>
      </c>
      <c r="BC121" s="344">
        <v>-6141.5928530599995</v>
      </c>
      <c r="BD121" s="344">
        <v>-6147.7622788500003</v>
      </c>
      <c r="BE121" s="344">
        <v>-6155.9961106999999</v>
      </c>
      <c r="BF121" s="344">
        <v>-6130.8654208099997</v>
      </c>
      <c r="BG121" s="344">
        <v>-6106.6222222199995</v>
      </c>
      <c r="BH121" s="344">
        <v>-6102.25</v>
      </c>
      <c r="BI121" s="344">
        <v>-6104.4811111100007</v>
      </c>
      <c r="BJ121" s="344">
        <v>-6109.3044444399993</v>
      </c>
      <c r="BK121" s="344">
        <v>-6110.8144444399995</v>
      </c>
      <c r="BL121" s="344">
        <v>-6084.3911111100006</v>
      </c>
      <c r="BM121" s="344">
        <v>-6051.9322222299998</v>
      </c>
      <c r="BN121" s="344">
        <v>-6050.21</v>
      </c>
      <c r="BO121" s="344">
        <v>-6056.0355555600008</v>
      </c>
      <c r="BP121" s="344">
        <v>-6047.3422222299996</v>
      </c>
      <c r="BQ121" s="344">
        <v>-6058.5794444399999</v>
      </c>
      <c r="BR121" s="344">
        <v>-6033.20555556</v>
      </c>
      <c r="BS121" s="344">
        <v>-6024.6961111100009</v>
      </c>
      <c r="BT121" s="344">
        <v>-8591.4680590000007</v>
      </c>
    </row>
    <row r="122" spans="1:72" ht="11.5" hidden="1" x14ac:dyDescent="0.25">
      <c r="A122" s="363"/>
      <c r="C122" s="356"/>
      <c r="D122" s="356"/>
      <c r="E122" s="356"/>
      <c r="F122" s="343">
        <v>0</v>
      </c>
      <c r="G122" s="343">
        <v>0</v>
      </c>
      <c r="H122" s="343">
        <v>0</v>
      </c>
      <c r="I122" s="343">
        <v>0</v>
      </c>
      <c r="J122" s="343">
        <v>0</v>
      </c>
      <c r="K122" s="343">
        <v>0</v>
      </c>
      <c r="L122" s="343">
        <v>0</v>
      </c>
      <c r="M122" s="343">
        <v>0</v>
      </c>
      <c r="N122" s="343">
        <v>0</v>
      </c>
      <c r="O122" s="343">
        <v>0</v>
      </c>
      <c r="P122" s="343">
        <v>0</v>
      </c>
      <c r="Q122" s="344">
        <v>0</v>
      </c>
      <c r="R122" s="344">
        <v>0</v>
      </c>
      <c r="S122" s="344">
        <v>0</v>
      </c>
      <c r="T122" s="343">
        <v>0</v>
      </c>
      <c r="U122" s="343">
        <v>0</v>
      </c>
      <c r="V122" s="343">
        <v>0</v>
      </c>
      <c r="W122" s="343">
        <v>0</v>
      </c>
      <c r="X122" s="343">
        <v>0</v>
      </c>
      <c r="Y122" s="343">
        <v>0</v>
      </c>
      <c r="Z122" s="343">
        <v>0</v>
      </c>
      <c r="AA122" s="343">
        <v>0</v>
      </c>
      <c r="AB122" s="343">
        <v>0</v>
      </c>
      <c r="AC122" s="343">
        <v>0</v>
      </c>
      <c r="AD122" s="343">
        <v>0</v>
      </c>
      <c r="AE122" s="343">
        <v>0</v>
      </c>
      <c r="AF122" s="343">
        <v>0</v>
      </c>
      <c r="AG122" s="343">
        <v>0</v>
      </c>
      <c r="AH122" s="343">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c r="BD122" s="343">
        <v>0</v>
      </c>
      <c r="BE122" s="343">
        <v>0</v>
      </c>
      <c r="BF122" s="343">
        <v>0</v>
      </c>
      <c r="BG122" s="343">
        <v>0</v>
      </c>
      <c r="BH122" s="343">
        <v>0</v>
      </c>
      <c r="BI122" s="343">
        <v>0</v>
      </c>
      <c r="BJ122" s="343">
        <v>0</v>
      </c>
      <c r="BK122" s="343">
        <v>0</v>
      </c>
      <c r="BL122" s="343">
        <v>0</v>
      </c>
      <c r="BM122" s="343">
        <v>0</v>
      </c>
      <c r="BN122" s="343">
        <v>0</v>
      </c>
      <c r="BO122" s="343">
        <v>0</v>
      </c>
      <c r="BP122" s="343">
        <v>0</v>
      </c>
      <c r="BQ122" s="343">
        <v>0</v>
      </c>
      <c r="BR122" s="343">
        <v>0</v>
      </c>
      <c r="BS122" s="343">
        <v>0</v>
      </c>
      <c r="BT122" s="343">
        <v>0</v>
      </c>
    </row>
    <row r="123" spans="1:72" ht="11.5" hidden="1" x14ac:dyDescent="0.25">
      <c r="A123" s="363"/>
      <c r="C123" s="356"/>
      <c r="D123" s="356"/>
      <c r="E123" s="356"/>
      <c r="F123" s="343">
        <v>0</v>
      </c>
      <c r="G123" s="343">
        <v>0</v>
      </c>
      <c r="H123" s="343">
        <v>0</v>
      </c>
      <c r="I123" s="343">
        <v>0</v>
      </c>
      <c r="J123" s="343">
        <v>0</v>
      </c>
      <c r="K123" s="343">
        <v>0</v>
      </c>
      <c r="L123" s="343">
        <v>0</v>
      </c>
      <c r="M123" s="343">
        <v>0</v>
      </c>
      <c r="N123" s="343">
        <v>0</v>
      </c>
      <c r="O123" s="343">
        <v>0</v>
      </c>
      <c r="P123" s="343">
        <v>0</v>
      </c>
      <c r="Q123" s="344">
        <v>0</v>
      </c>
      <c r="R123" s="344">
        <v>0</v>
      </c>
      <c r="S123" s="344">
        <v>0</v>
      </c>
      <c r="T123" s="343">
        <v>0</v>
      </c>
      <c r="U123" s="343">
        <v>0</v>
      </c>
      <c r="V123" s="343">
        <v>0</v>
      </c>
      <c r="W123" s="343">
        <v>0</v>
      </c>
      <c r="X123" s="343">
        <v>0</v>
      </c>
      <c r="Y123" s="343">
        <v>0</v>
      </c>
      <c r="Z123" s="343">
        <v>0</v>
      </c>
      <c r="AA123" s="343">
        <v>0</v>
      </c>
      <c r="AB123" s="343">
        <v>0</v>
      </c>
      <c r="AC123" s="343">
        <v>0</v>
      </c>
      <c r="AD123" s="343">
        <v>0</v>
      </c>
      <c r="AE123" s="343">
        <v>0</v>
      </c>
      <c r="AF123" s="343">
        <v>0</v>
      </c>
      <c r="AG123" s="343">
        <v>0</v>
      </c>
      <c r="AH123" s="343">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c r="BD123" s="343">
        <v>0</v>
      </c>
      <c r="BE123" s="343">
        <v>0</v>
      </c>
      <c r="BF123" s="343">
        <v>0</v>
      </c>
      <c r="BG123" s="343">
        <v>0</v>
      </c>
      <c r="BH123" s="343">
        <v>0</v>
      </c>
      <c r="BI123" s="343">
        <v>0</v>
      </c>
      <c r="BJ123" s="343">
        <v>0</v>
      </c>
      <c r="BK123" s="343">
        <v>0</v>
      </c>
      <c r="BL123" s="343">
        <v>0</v>
      </c>
      <c r="BM123" s="343">
        <v>0</v>
      </c>
      <c r="BN123" s="343">
        <v>0</v>
      </c>
      <c r="BO123" s="343">
        <v>0</v>
      </c>
      <c r="BP123" s="343">
        <v>0</v>
      </c>
      <c r="BQ123" s="343">
        <v>0</v>
      </c>
      <c r="BR123" s="343">
        <v>0</v>
      </c>
      <c r="BS123" s="343">
        <v>0</v>
      </c>
      <c r="BT123" s="343">
        <v>0</v>
      </c>
    </row>
    <row r="124" spans="1:72" ht="11.5" hidden="1" x14ac:dyDescent="0.25">
      <c r="A124" s="363"/>
      <c r="B124" s="356"/>
      <c r="C124" s="356"/>
      <c r="D124" s="356"/>
      <c r="E124" s="356"/>
      <c r="F124" s="343">
        <v>-8309.8769368359335</v>
      </c>
      <c r="G124" s="343">
        <v>-7228.3605590974339</v>
      </c>
      <c r="H124" s="343">
        <v>-6735.5111686273249</v>
      </c>
      <c r="I124" s="343">
        <v>-5618.9617046725416</v>
      </c>
      <c r="J124" s="343">
        <v>-4376.9290120004998</v>
      </c>
      <c r="K124" s="343">
        <v>-3102.939951293542</v>
      </c>
      <c r="L124" s="343">
        <v>-2251.2734799886211</v>
      </c>
      <c r="M124" s="343">
        <v>-1512.0821208053887</v>
      </c>
      <c r="N124" s="343">
        <v>-1174.9595342401299</v>
      </c>
      <c r="O124" s="343">
        <v>-1182.75859839691</v>
      </c>
      <c r="P124" s="343">
        <v>-1037.0885914099999</v>
      </c>
      <c r="Q124" s="344">
        <v>-1650.2984519830438</v>
      </c>
      <c r="R124" s="344">
        <v>-2096.8325485436981</v>
      </c>
      <c r="S124" s="344">
        <v>-2465.036899911081</v>
      </c>
      <c r="T124" s="344">
        <v>-2547.1379528000002</v>
      </c>
      <c r="U124" s="344">
        <v>-2827</v>
      </c>
      <c r="V124" s="344">
        <v>-2709.8268861926031</v>
      </c>
      <c r="W124" s="344">
        <v>-2586.6146736059491</v>
      </c>
      <c r="X124" s="344">
        <v>-2254.0677857709679</v>
      </c>
      <c r="Y124" s="344">
        <v>-2684.9994931717092</v>
      </c>
      <c r="Z124" s="344">
        <v>-2410.7536480042731</v>
      </c>
      <c r="AA124" s="344">
        <v>-3198.8609653537233</v>
      </c>
      <c r="AB124" s="344">
        <v>-2957.653010710615</v>
      </c>
      <c r="AC124" s="344">
        <v>-3343.2948138974748</v>
      </c>
      <c r="AD124" s="344">
        <v>-3095.3209849380769</v>
      </c>
      <c r="AE124" s="344">
        <v>-2556.3877446758902</v>
      </c>
      <c r="AF124" s="344">
        <v>-2706.8616807089052</v>
      </c>
      <c r="AG124" s="344">
        <v>-3197.1604848380543</v>
      </c>
      <c r="AH124" s="344">
        <v>-3132.2837955724044</v>
      </c>
      <c r="AI124" s="344">
        <v>-2911.9026454739069</v>
      </c>
      <c r="AJ124" s="344">
        <v>-2225.1288966553952</v>
      </c>
      <c r="AK124" s="344">
        <v>-2118.3755695506411</v>
      </c>
      <c r="AL124" s="344">
        <v>-2225.3339661494506</v>
      </c>
      <c r="AM124" s="344">
        <v>-1642.5546646417451</v>
      </c>
      <c r="AN124" s="344">
        <v>-1243.2367597493069</v>
      </c>
      <c r="AO124" s="344">
        <v>-1243.2367597493069</v>
      </c>
      <c r="AP124" s="344">
        <v>-476.73017035716896</v>
      </c>
      <c r="AQ124" s="344">
        <v>-352.96611860863499</v>
      </c>
      <c r="AR124" s="344">
        <v>-689.12956540774985</v>
      </c>
      <c r="AS124" s="344">
        <v>-352.42401337324105</v>
      </c>
      <c r="AT124" s="344">
        <v>-259.71367030309199</v>
      </c>
      <c r="AU124" s="344">
        <v>-127.90912632612601</v>
      </c>
      <c r="AV124" s="344">
        <v>-508.18896971269822</v>
      </c>
      <c r="AW124" s="344">
        <v>-250.69805163107313</v>
      </c>
      <c r="AX124" s="344">
        <v>-511.41954615596154</v>
      </c>
      <c r="AY124" s="344">
        <v>-471.09790090763329</v>
      </c>
      <c r="AZ124" s="344">
        <v>-920.98105500033114</v>
      </c>
      <c r="BA124" s="344">
        <v>-947.41847529302811</v>
      </c>
      <c r="BB124" s="344">
        <v>-856.04315424254708</v>
      </c>
      <c r="BC124" s="344">
        <v>-1052.0150696883854</v>
      </c>
      <c r="BD124" s="344">
        <v>-1131.2739885324327</v>
      </c>
      <c r="BE124" s="344">
        <v>-1904.824796080987</v>
      </c>
      <c r="BF124" s="344">
        <v>-1556.551932483108</v>
      </c>
      <c r="BG124" s="344">
        <v>-1058.4752701739178</v>
      </c>
      <c r="BH124" s="344">
        <v>-874.45911282685086</v>
      </c>
      <c r="BI124" s="344">
        <v>-1396.300763504219</v>
      </c>
      <c r="BJ124" s="344">
        <v>-1788.8348276475076</v>
      </c>
      <c r="BK124" s="344">
        <v>-1141.0159944543047</v>
      </c>
      <c r="BL124" s="344">
        <v>-567.82290946784019</v>
      </c>
      <c r="BM124" s="344">
        <v>-243.9676637821951</v>
      </c>
      <c r="BN124" s="344">
        <v>-918.3529416383476</v>
      </c>
      <c r="BO124" s="344">
        <v>-1036.8801781658249</v>
      </c>
      <c r="BP124" s="344">
        <v>-871.33302993021039</v>
      </c>
      <c r="BQ124" s="344">
        <v>-923.18160657564545</v>
      </c>
      <c r="BR124" s="344">
        <v>-831.60018694856831</v>
      </c>
      <c r="BS124" s="344">
        <v>-952.85411462261459</v>
      </c>
      <c r="BT124" s="344">
        <v>-1082.6783731378946</v>
      </c>
    </row>
    <row r="125" spans="1:72" ht="11.5" hidden="1" x14ac:dyDescent="0.25">
      <c r="A125" s="363"/>
      <c r="B125" s="356"/>
      <c r="C125" s="356"/>
      <c r="D125" s="356"/>
      <c r="E125" s="356"/>
      <c r="F125" s="343">
        <v>0</v>
      </c>
      <c r="G125" s="343">
        <v>0</v>
      </c>
      <c r="H125" s="343">
        <v>1.9999980926513672E-8</v>
      </c>
      <c r="I125" s="343">
        <v>1.443457044661045E-7</v>
      </c>
      <c r="J125" s="343">
        <v>0</v>
      </c>
      <c r="K125" s="343">
        <v>-1.5499999523162842E-6</v>
      </c>
      <c r="L125" s="343">
        <v>1.4099999964237213E-6</v>
      </c>
      <c r="M125" s="343">
        <v>0</v>
      </c>
      <c r="N125" s="343">
        <v>0</v>
      </c>
      <c r="O125" s="343">
        <v>0</v>
      </c>
      <c r="P125" s="343">
        <v>-9.9999999999999995E-7</v>
      </c>
      <c r="Q125" s="344">
        <v>-245.77595269999998</v>
      </c>
      <c r="R125" s="344">
        <v>2.4000000953674314E-7</v>
      </c>
      <c r="S125" s="344">
        <v>1.7999999523162842E-6</v>
      </c>
      <c r="T125" s="343">
        <v>9.9999999999999995E-7</v>
      </c>
      <c r="U125" s="343">
        <v>0</v>
      </c>
      <c r="V125" s="343">
        <v>0</v>
      </c>
      <c r="W125" s="343">
        <v>2.4000000953674314E-7</v>
      </c>
      <c r="X125" s="343">
        <v>-8.9999914169311527E-8</v>
      </c>
      <c r="Y125" s="343">
        <v>0</v>
      </c>
      <c r="Z125" s="343">
        <v>0</v>
      </c>
      <c r="AA125" s="343">
        <v>1.0800000429153442E-6</v>
      </c>
      <c r="AB125" s="343">
        <v>1992.5</v>
      </c>
      <c r="AC125" s="343">
        <v>0</v>
      </c>
      <c r="AD125" s="343">
        <v>0</v>
      </c>
      <c r="AE125" s="343">
        <v>0</v>
      </c>
      <c r="AF125" s="343">
        <v>0</v>
      </c>
      <c r="AG125" s="343">
        <v>0</v>
      </c>
      <c r="AH125" s="343">
        <v>0</v>
      </c>
      <c r="AI125" s="343">
        <v>0</v>
      </c>
      <c r="AJ125" s="343">
        <v>0</v>
      </c>
      <c r="AK125" s="343">
        <v>0</v>
      </c>
      <c r="AL125" s="343">
        <v>0</v>
      </c>
      <c r="AM125" s="343">
        <v>0</v>
      </c>
      <c r="AN125" s="343">
        <v>-1.8000006675720214E-7</v>
      </c>
      <c r="AO125" s="343">
        <v>-1.8000006675720214E-7</v>
      </c>
      <c r="AP125" s="343">
        <v>0</v>
      </c>
      <c r="AQ125" s="343">
        <v>0</v>
      </c>
      <c r="AR125" s="343">
        <v>70.17</v>
      </c>
      <c r="AS125" s="343">
        <v>33.035850000000003</v>
      </c>
      <c r="AT125" s="343">
        <v>0</v>
      </c>
      <c r="AU125" s="343">
        <v>0</v>
      </c>
      <c r="AV125" s="343">
        <v>0</v>
      </c>
      <c r="AW125" s="343">
        <v>0</v>
      </c>
      <c r="AX125" s="343">
        <v>0</v>
      </c>
      <c r="AY125" s="343">
        <v>0</v>
      </c>
      <c r="AZ125" s="343">
        <v>0</v>
      </c>
      <c r="BA125" s="343">
        <v>0</v>
      </c>
      <c r="BB125" s="343">
        <v>0</v>
      </c>
      <c r="BC125" s="343">
        <v>0</v>
      </c>
      <c r="BD125" s="343">
        <v>0</v>
      </c>
      <c r="BE125" s="343">
        <v>0</v>
      </c>
      <c r="BF125" s="343">
        <v>0</v>
      </c>
      <c r="BG125" s="343">
        <v>0</v>
      </c>
      <c r="BH125" s="343">
        <v>0</v>
      </c>
      <c r="BI125" s="343">
        <v>0</v>
      </c>
      <c r="BJ125" s="343">
        <v>0</v>
      </c>
      <c r="BK125" s="343">
        <v>0</v>
      </c>
      <c r="BL125" s="343">
        <v>0</v>
      </c>
      <c r="BM125" s="343">
        <v>0</v>
      </c>
      <c r="BN125" s="343">
        <v>0</v>
      </c>
      <c r="BO125" s="343">
        <v>0</v>
      </c>
      <c r="BP125" s="343">
        <v>0</v>
      </c>
      <c r="BQ125" s="343">
        <v>0</v>
      </c>
      <c r="BR125" s="343">
        <v>0</v>
      </c>
      <c r="BS125" s="343">
        <v>0</v>
      </c>
      <c r="BT125" s="343">
        <v>0</v>
      </c>
    </row>
    <row r="126" spans="1:72" ht="11.5" hidden="1" x14ac:dyDescent="0.25">
      <c r="A126" s="363"/>
      <c r="B126" s="356"/>
      <c r="C126" s="356"/>
      <c r="D126" s="356"/>
      <c r="E126" s="356"/>
      <c r="F126" s="343">
        <v>0</v>
      </c>
      <c r="G126" s="343">
        <v>0</v>
      </c>
      <c r="H126" s="343">
        <v>0</v>
      </c>
      <c r="I126" s="343">
        <v>0</v>
      </c>
      <c r="J126" s="343">
        <v>0</v>
      </c>
      <c r="K126" s="343">
        <v>0</v>
      </c>
      <c r="L126" s="343">
        <v>0</v>
      </c>
      <c r="M126" s="343">
        <v>0</v>
      </c>
      <c r="N126" s="343">
        <v>0</v>
      </c>
      <c r="O126" s="343">
        <v>0</v>
      </c>
      <c r="P126" s="343">
        <v>0</v>
      </c>
      <c r="Q126" s="344">
        <v>0</v>
      </c>
      <c r="R126" s="344">
        <v>0</v>
      </c>
      <c r="S126" s="344">
        <v>0</v>
      </c>
      <c r="T126" s="343">
        <v>0</v>
      </c>
      <c r="U126" s="343">
        <v>0</v>
      </c>
      <c r="V126" s="343">
        <v>0</v>
      </c>
      <c r="W126" s="343">
        <v>0</v>
      </c>
      <c r="X126" s="343">
        <v>0</v>
      </c>
      <c r="Y126" s="343">
        <v>0</v>
      </c>
      <c r="Z126" s="343">
        <v>0</v>
      </c>
      <c r="AA126" s="343">
        <v>0</v>
      </c>
      <c r="AB126" s="343">
        <v>0</v>
      </c>
      <c r="AC126" s="343">
        <v>0</v>
      </c>
      <c r="AD126" s="343">
        <v>0</v>
      </c>
      <c r="AE126" s="343">
        <v>0</v>
      </c>
      <c r="AF126" s="343">
        <v>0</v>
      </c>
      <c r="AG126" s="343">
        <v>0</v>
      </c>
      <c r="AH126" s="343">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c r="BD126" s="343">
        <v>0</v>
      </c>
      <c r="BE126" s="343">
        <v>0</v>
      </c>
      <c r="BF126" s="343">
        <v>0</v>
      </c>
      <c r="BG126" s="343">
        <v>0</v>
      </c>
      <c r="BH126" s="343">
        <v>0</v>
      </c>
      <c r="BI126" s="343">
        <v>0</v>
      </c>
      <c r="BJ126" s="343">
        <v>0</v>
      </c>
      <c r="BK126" s="343">
        <v>0</v>
      </c>
      <c r="BL126" s="343">
        <v>0</v>
      </c>
      <c r="BM126" s="343">
        <v>0</v>
      </c>
      <c r="BN126" s="343">
        <v>0</v>
      </c>
      <c r="BO126" s="343">
        <v>0</v>
      </c>
      <c r="BP126" s="343">
        <v>0</v>
      </c>
      <c r="BQ126" s="343">
        <v>0</v>
      </c>
      <c r="BR126" s="343">
        <v>0</v>
      </c>
      <c r="BS126" s="343">
        <v>0</v>
      </c>
      <c r="BT126" s="343">
        <v>0</v>
      </c>
    </row>
    <row r="127" spans="1:72" ht="11.5" hidden="1" x14ac:dyDescent="0.25">
      <c r="A127" s="363"/>
      <c r="B127" s="356"/>
      <c r="C127" s="356"/>
      <c r="D127" s="356"/>
      <c r="E127" s="356"/>
      <c r="Q127" s="344"/>
      <c r="R127" s="344"/>
      <c r="S127" s="344"/>
    </row>
    <row r="128" spans="1:72" s="370" customFormat="1" ht="29.25" customHeight="1" x14ac:dyDescent="0.25">
      <c r="A128" s="360" t="s">
        <v>120</v>
      </c>
      <c r="B128" s="342"/>
      <c r="C128" s="342"/>
      <c r="D128" s="358"/>
      <c r="E128" s="343" t="s">
        <v>77</v>
      </c>
      <c r="F128" s="58">
        <v>-28094.809949348961</v>
      </c>
      <c r="G128" s="58">
        <v>-26562.48458841514</v>
      </c>
      <c r="H128" s="58">
        <v>-25126.697380345689</v>
      </c>
      <c r="I128" s="58">
        <v>-25174.698055228881</v>
      </c>
      <c r="J128" s="58">
        <v>-25894.820526828495</v>
      </c>
      <c r="K128" s="58">
        <v>-25553.800901105544</v>
      </c>
      <c r="L128" s="58">
        <v>-23110.284298984359</v>
      </c>
      <c r="M128" s="58">
        <v>-21820.465807899087</v>
      </c>
      <c r="N128" s="58">
        <v>-21963.344518749676</v>
      </c>
      <c r="O128" s="58">
        <v>-21113.363228744776</v>
      </c>
      <c r="P128" s="58">
        <v>-20692.575689039997</v>
      </c>
      <c r="Q128" s="58">
        <v>-19953.411794021886</v>
      </c>
      <c r="R128" s="58">
        <v>-20304.800173845451</v>
      </c>
      <c r="S128" s="58">
        <v>-21950.859992964077</v>
      </c>
      <c r="T128" s="372">
        <v>-22019.287602730001</v>
      </c>
      <c r="U128" s="372">
        <v>-22412.86</v>
      </c>
      <c r="V128" s="372">
        <v>-24446.809264627547</v>
      </c>
      <c r="W128" s="372">
        <v>-24877.290742345645</v>
      </c>
      <c r="X128" s="372">
        <v>-24371.707100550972</v>
      </c>
      <c r="Y128" s="372">
        <v>-24980.770909511706</v>
      </c>
      <c r="Z128" s="372">
        <v>-25642.981261244277</v>
      </c>
      <c r="AA128" s="372">
        <v>-24668.524204953716</v>
      </c>
      <c r="AB128" s="372">
        <v>-26475.488310130619</v>
      </c>
      <c r="AC128" s="372">
        <v>-26718.365918757474</v>
      </c>
      <c r="AD128" s="372">
        <v>-25884.31500899807</v>
      </c>
      <c r="AE128" s="372">
        <v>-24960.991838525882</v>
      </c>
      <c r="AF128" s="372">
        <v>-24864.321391208901</v>
      </c>
      <c r="AG128" s="372">
        <v>-23595.832440428054</v>
      </c>
      <c r="AH128" s="372">
        <v>-23562.078051152403</v>
      </c>
      <c r="AI128" s="372">
        <v>-20712.047390777228</v>
      </c>
      <c r="AJ128" s="372">
        <v>-21008.599605031322</v>
      </c>
      <c r="AK128" s="372">
        <v>-20347.348526795777</v>
      </c>
      <c r="AL128" s="372">
        <v>-20788.015207816999</v>
      </c>
      <c r="AM128" s="372">
        <v>-17877.580398207308</v>
      </c>
      <c r="AN128" s="372">
        <v>-19522.167578649674</v>
      </c>
      <c r="AO128" s="372">
        <v>-19204.298810183707</v>
      </c>
      <c r="AP128" s="372">
        <v>-18865.105185302276</v>
      </c>
      <c r="AQ128" s="372">
        <v>-18494.761737971283</v>
      </c>
      <c r="AR128" s="372">
        <v>-21658.029871983217</v>
      </c>
      <c r="AS128" s="372">
        <v>-22696.222428267469</v>
      </c>
      <c r="AT128" s="372">
        <v>-23689.917826175588</v>
      </c>
      <c r="AU128" s="372">
        <v>-23939.751397997796</v>
      </c>
      <c r="AV128" s="372">
        <v>-23605.9974698027</v>
      </c>
      <c r="AW128" s="372">
        <v>-22986.613859851073</v>
      </c>
      <c r="AX128" s="372">
        <v>-25589.849004415966</v>
      </c>
      <c r="AY128" s="372">
        <v>-24099.561365987629</v>
      </c>
      <c r="AZ128" s="372">
        <v>-24031.577458050342</v>
      </c>
      <c r="BA128" s="372">
        <v>-22239.116477973028</v>
      </c>
      <c r="BB128" s="372">
        <v>-24630.140384652543</v>
      </c>
      <c r="BC128" s="372">
        <v>-28790.989249978385</v>
      </c>
      <c r="BD128" s="372">
        <v>-29755.126640022456</v>
      </c>
      <c r="BE128" s="372">
        <v>-32147.49154750098</v>
      </c>
      <c r="BF128" s="372">
        <v>-33933.524291383124</v>
      </c>
      <c r="BG128" s="372">
        <v>-34550.144715533919</v>
      </c>
      <c r="BH128" s="372">
        <v>-32798.049393766836</v>
      </c>
      <c r="BI128" s="372">
        <v>-33378.17066536421</v>
      </c>
      <c r="BJ128" s="372">
        <v>-36442.72489074753</v>
      </c>
      <c r="BK128" s="372">
        <v>-31999.818615964312</v>
      </c>
      <c r="BL128" s="372">
        <v>-31124.133833397842</v>
      </c>
      <c r="BM128" s="372">
        <v>-34165.287633592205</v>
      </c>
      <c r="BN128" s="372">
        <v>-30788.767087958349</v>
      </c>
      <c r="BO128" s="372">
        <v>-28031.0023700358</v>
      </c>
      <c r="BP128" s="372">
        <v>-27186.769482700212</v>
      </c>
      <c r="BQ128" s="372">
        <v>-26632.414419755649</v>
      </c>
      <c r="BR128" s="372">
        <v>-27857.753168388561</v>
      </c>
      <c r="BS128" s="372">
        <v>-27772.429461522614</v>
      </c>
      <c r="BT128" s="372">
        <v>-30234.592221797902</v>
      </c>
    </row>
    <row r="129" spans="1:5" ht="11.5" x14ac:dyDescent="0.25">
      <c r="A129" s="363"/>
      <c r="B129" s="356"/>
      <c r="C129" s="356"/>
      <c r="D129" s="356"/>
      <c r="E129" s="356"/>
    </row>
    <row r="130" spans="1:5" ht="11.5" x14ac:dyDescent="0.25">
      <c r="A130" s="363"/>
      <c r="B130" s="356"/>
      <c r="C130" s="356"/>
      <c r="D130" s="356"/>
      <c r="E130" s="356"/>
    </row>
  </sheetData>
  <pageMargins left="0.35433070866141736" right="3.937007874015748E-2" top="0.19685039370078741" bottom="0.19685039370078741" header="0.35433070866141736" footer="0.51181102362204722"/>
  <pageSetup paperSize="9" scale="13" orientation="landscape" r:id="rId1"/>
  <headerFooter alignWithMargins="0"/>
  <rowBreaks count="1" manualBreakCount="1">
    <brk id="6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I30" sqref="I30"/>
    </sheetView>
  </sheetViews>
  <sheetFormatPr defaultColWidth="9.08984375" defaultRowHeight="15.5" x14ac:dyDescent="0.35"/>
  <cols>
    <col min="1" max="1" width="2.90625" style="1" customWidth="1"/>
    <col min="2" max="2" width="5" style="620"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28"/>
      <c r="M1" s="28"/>
      <c r="N1" s="28"/>
      <c r="O1"/>
      <c r="P1" s="4"/>
      <c r="Q1" s="4"/>
      <c r="R1" s="4"/>
      <c r="S1" s="4"/>
      <c r="T1"/>
      <c r="U1"/>
      <c r="V1"/>
      <c r="W1"/>
      <c r="X1"/>
      <c r="Y1"/>
      <c r="Z1"/>
      <c r="AA1"/>
      <c r="AB1"/>
    </row>
    <row r="2" spans="1:28" x14ac:dyDescent="0.35">
      <c r="J2" s="48" t="s">
        <v>1</v>
      </c>
      <c r="L2" s="28"/>
      <c r="M2" s="28"/>
      <c r="N2" s="28"/>
      <c r="R2" s="12"/>
      <c r="S2" s="12"/>
    </row>
    <row r="3" spans="1:28" x14ac:dyDescent="0.35">
      <c r="A3" s="14"/>
      <c r="C3" s="59" t="s">
        <v>161</v>
      </c>
      <c r="D3" s="603">
        <v>44470</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200923.27355949211</v>
      </c>
      <c r="M8" s="76"/>
      <c r="N8" s="76">
        <v>30227.88068259279</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20">
        <v>1</v>
      </c>
      <c r="C10" s="21" t="s">
        <v>7</v>
      </c>
      <c r="L10" s="79">
        <v>122060.54531385013</v>
      </c>
      <c r="M10" s="79"/>
      <c r="N10" s="79">
        <v>17603.773355912788</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114122.44534512</v>
      </c>
      <c r="M12" s="79"/>
      <c r="N12" s="79">
        <v>14909.819100970002</v>
      </c>
      <c r="P12" s="79"/>
      <c r="Q12" s="79"/>
      <c r="R12" s="79"/>
      <c r="S12" s="79"/>
    </row>
    <row r="13" spans="1:28" ht="7.5" customHeight="1" x14ac:dyDescent="0.35"/>
    <row r="14" spans="1:28" ht="15" customHeight="1" x14ac:dyDescent="0.35">
      <c r="D14" s="8" t="s">
        <v>10</v>
      </c>
      <c r="L14" s="17">
        <v>108764.26819818</v>
      </c>
      <c r="M14" s="17"/>
      <c r="N14" s="17">
        <v>6013.4807837500002</v>
      </c>
      <c r="P14" s="17"/>
      <c r="Q14" s="17"/>
      <c r="R14" s="17"/>
      <c r="S14" s="17"/>
    </row>
    <row r="15" spans="1:28" ht="15" customHeight="1" x14ac:dyDescent="0.35">
      <c r="D15" s="22" t="s">
        <v>11</v>
      </c>
      <c r="E15" s="23" t="s">
        <v>12</v>
      </c>
      <c r="L15" s="17">
        <v>103882.88096592001</v>
      </c>
      <c r="N15" s="17">
        <v>6013.4807837500002</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17">
        <v>4881.3872322599982</v>
      </c>
      <c r="N19" s="17">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4881.3872322599982</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5358.177146940001</v>
      </c>
      <c r="M23" s="17"/>
      <c r="N23" s="17">
        <v>8896.3383172200029</v>
      </c>
      <c r="P23" s="17"/>
      <c r="Q23" s="17"/>
      <c r="R23" s="17"/>
      <c r="S23" s="17"/>
      <c r="U23" s="8"/>
      <c r="V23" s="8"/>
      <c r="W23" s="8"/>
      <c r="X23" s="8"/>
      <c r="Y23" s="8"/>
      <c r="Z23" s="8"/>
      <c r="AA23" s="8"/>
      <c r="AB23" s="8"/>
    </row>
    <row r="24" spans="1:28" ht="15" customHeight="1" x14ac:dyDescent="0.25">
      <c r="A24" s="8"/>
      <c r="B24" s="8"/>
      <c r="D24" s="22" t="s">
        <v>11</v>
      </c>
      <c r="E24" s="23" t="s">
        <v>12</v>
      </c>
      <c r="L24" s="10">
        <v>4281.454114350001</v>
      </c>
      <c r="N24" s="10">
        <v>8654.3028335000035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1076.72303259</v>
      </c>
      <c r="N28" s="10">
        <v>242.03548372000003</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1076.72303259</v>
      </c>
      <c r="M30" s="80"/>
      <c r="N30" s="80">
        <v>242.03548372000003</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7938.0999687301401</v>
      </c>
      <c r="M32" s="17"/>
      <c r="N32" s="17">
        <v>2693.9542549427861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609">
        <v>7380.0457261698075</v>
      </c>
      <c r="N34" s="609">
        <v>2690.8538842630933</v>
      </c>
      <c r="U34" s="8"/>
      <c r="V34" s="8"/>
      <c r="W34" s="8"/>
      <c r="X34" s="8"/>
      <c r="Y34" s="8"/>
      <c r="Z34" s="8"/>
      <c r="AA34" s="8"/>
      <c r="AB34" s="8"/>
    </row>
    <row r="35" spans="1:28" ht="12.5" x14ac:dyDescent="0.25">
      <c r="A35" s="8"/>
      <c r="D35" s="22" t="s">
        <v>13</v>
      </c>
      <c r="E35" s="8" t="s">
        <v>22</v>
      </c>
      <c r="L35" s="609">
        <v>5.7378787297561846</v>
      </c>
      <c r="M35" s="610"/>
      <c r="N35" s="609">
        <v>0</v>
      </c>
      <c r="U35" s="8"/>
      <c r="V35" s="8"/>
      <c r="W35" s="8"/>
      <c r="X35" s="8"/>
      <c r="Y35" s="8"/>
      <c r="Z35" s="8"/>
      <c r="AA35" s="8"/>
      <c r="AB35" s="8"/>
    </row>
    <row r="36" spans="1:28" ht="15.75" customHeight="1" x14ac:dyDescent="0.3">
      <c r="A36" s="8"/>
      <c r="F36" s="24" t="s">
        <v>15</v>
      </c>
      <c r="L36" s="611">
        <v>2.4837096371249263E-3</v>
      </c>
      <c r="M36" s="610"/>
      <c r="N36" s="611">
        <v>0</v>
      </c>
      <c r="P36" s="81"/>
      <c r="Q36" s="81"/>
      <c r="R36" s="81"/>
      <c r="S36" s="81"/>
      <c r="U36" s="8"/>
      <c r="V36" s="8"/>
      <c r="W36" s="8"/>
      <c r="X36" s="8"/>
      <c r="Y36" s="8"/>
      <c r="Z36" s="8"/>
      <c r="AA36" s="8"/>
      <c r="AB36" s="8"/>
    </row>
    <row r="37" spans="1:28" ht="13" x14ac:dyDescent="0.3">
      <c r="A37" s="8"/>
      <c r="F37" s="24" t="s">
        <v>16</v>
      </c>
      <c r="L37" s="611">
        <v>5.7353950201190598</v>
      </c>
      <c r="M37" s="610"/>
      <c r="N37" s="611">
        <v>0</v>
      </c>
      <c r="P37" s="81"/>
      <c r="Q37" s="81"/>
      <c r="R37" s="81"/>
      <c r="S37" s="81"/>
      <c r="U37" s="8"/>
      <c r="V37" s="8"/>
      <c r="W37" s="8"/>
      <c r="X37" s="8"/>
      <c r="Y37" s="8"/>
      <c r="Z37" s="8"/>
      <c r="AA37" s="8"/>
      <c r="AB37" s="8"/>
    </row>
    <row r="38" spans="1:28" ht="12.5" x14ac:dyDescent="0.25">
      <c r="A38" s="8"/>
      <c r="D38" s="22" t="s">
        <v>17</v>
      </c>
      <c r="E38" s="8" t="s">
        <v>23</v>
      </c>
      <c r="L38" s="609">
        <v>552.31636383057571</v>
      </c>
      <c r="N38" s="609">
        <v>3.1003706796928641</v>
      </c>
      <c r="U38" s="8"/>
      <c r="V38" s="8"/>
      <c r="W38" s="8"/>
      <c r="X38" s="8"/>
      <c r="Y38" s="8"/>
      <c r="Z38" s="8"/>
      <c r="AA38" s="8"/>
      <c r="AB38" s="8"/>
    </row>
    <row r="39" spans="1:28" ht="13" x14ac:dyDescent="0.3">
      <c r="A39" s="8"/>
      <c r="F39" s="24" t="s">
        <v>15</v>
      </c>
      <c r="L39" s="611">
        <v>399.14177680086232</v>
      </c>
      <c r="M39" s="612"/>
      <c r="N39" s="611">
        <v>1.0049680235963472E-11</v>
      </c>
      <c r="P39" s="81"/>
      <c r="Q39" s="81"/>
      <c r="R39" s="81"/>
      <c r="S39" s="81"/>
      <c r="U39" s="8"/>
      <c r="V39" s="8"/>
      <c r="W39" s="8"/>
      <c r="X39" s="8"/>
      <c r="Y39" s="8"/>
      <c r="Z39" s="8"/>
      <c r="AA39" s="8"/>
      <c r="AB39" s="8"/>
    </row>
    <row r="40" spans="1:28" ht="13" x14ac:dyDescent="0.3">
      <c r="A40" s="8"/>
      <c r="F40" s="24" t="s">
        <v>16</v>
      </c>
      <c r="L40" s="611">
        <v>153.17458702971336</v>
      </c>
      <c r="M40" s="612"/>
      <c r="N40" s="611">
        <v>3.1003706796828143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20">
        <v>2</v>
      </c>
      <c r="C44" s="21" t="s">
        <v>24</v>
      </c>
      <c r="L44" s="79">
        <v>7160.4869581566345</v>
      </c>
      <c r="M44" s="79"/>
      <c r="N44" s="79"/>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20">
        <v>3</v>
      </c>
      <c r="C46" s="21" t="s">
        <v>25</v>
      </c>
      <c r="L46" s="79">
        <v>41579.298112352888</v>
      </c>
      <c r="M46" s="79"/>
      <c r="N46" s="79"/>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20">
        <v>4</v>
      </c>
      <c r="C48" s="21" t="s">
        <v>26</v>
      </c>
      <c r="H48" s="14"/>
      <c r="I48" s="8" t="s">
        <v>27</v>
      </c>
      <c r="L48" s="79">
        <v>17720.192353390499</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20">
        <v>5</v>
      </c>
      <c r="C51" s="21" t="s">
        <v>93</v>
      </c>
      <c r="G51" s="14"/>
      <c r="L51" s="79">
        <v>12402.750821741967</v>
      </c>
      <c r="M51" s="79"/>
      <c r="N51" s="79">
        <v>12624.107326680003</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8594.7057500899682</v>
      </c>
      <c r="N56" s="10">
        <v>12624.107326680003</v>
      </c>
    </row>
    <row r="57" spans="1:28" s="28" customFormat="1" ht="15.75" customHeight="1" x14ac:dyDescent="0.3">
      <c r="G57" s="14" t="s">
        <v>30</v>
      </c>
      <c r="L57" s="80">
        <v>4242.4150436300006</v>
      </c>
      <c r="M57" s="80"/>
      <c r="N57" s="80">
        <v>1032.9677796800001</v>
      </c>
      <c r="O57"/>
      <c r="P57" s="80"/>
      <c r="Q57" s="80"/>
      <c r="R57" s="80"/>
      <c r="S57" s="80"/>
      <c r="T57"/>
      <c r="U57"/>
      <c r="V57"/>
      <c r="W57"/>
      <c r="X57"/>
      <c r="Y57"/>
      <c r="Z57"/>
      <c r="AA57"/>
      <c r="AB57"/>
    </row>
    <row r="58" spans="1:28" ht="12.5" x14ac:dyDescent="0.25">
      <c r="A58" s="8"/>
      <c r="F58" s="8" t="s">
        <v>121</v>
      </c>
      <c r="L58" s="10">
        <v>3808.0450716519999</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85">
        <v>0</v>
      </c>
      <c r="M63" s="85"/>
      <c r="N63" s="85"/>
      <c r="P63" s="85"/>
      <c r="Q63" s="85"/>
      <c r="R63" s="66"/>
      <c r="S63" s="66"/>
    </row>
    <row r="64" spans="1:28" ht="12.5" x14ac:dyDescent="0.25">
      <c r="A64" s="8"/>
      <c r="G64" s="64"/>
      <c r="H64" s="64"/>
      <c r="I64" s="64"/>
      <c r="J64" s="64"/>
      <c r="K64" s="64"/>
      <c r="L64" s="85"/>
      <c r="M64" s="85"/>
      <c r="N64" s="85"/>
      <c r="P64" s="85"/>
      <c r="Q64" s="85"/>
      <c r="R64" s="66"/>
      <c r="S64" s="66"/>
    </row>
    <row r="65" spans="1:28" x14ac:dyDescent="0.35">
      <c r="G65" s="64"/>
      <c r="H65" s="64"/>
      <c r="I65" s="64"/>
      <c r="J65" s="64"/>
      <c r="K65" s="64"/>
      <c r="L65" s="85"/>
      <c r="M65" s="85"/>
      <c r="N65" s="85"/>
      <c r="P65" s="85"/>
      <c r="Q65" s="85"/>
      <c r="R65" s="66"/>
      <c r="S65" s="66"/>
      <c r="U65" s="8"/>
      <c r="V65" s="8"/>
      <c r="W65" s="8"/>
      <c r="X65" s="8"/>
      <c r="Y65" s="8"/>
      <c r="Z65" s="8"/>
      <c r="AA65" s="8"/>
      <c r="AB65" s="8"/>
    </row>
    <row r="66" spans="1:28" x14ac:dyDescent="0.35">
      <c r="G66" s="64"/>
      <c r="H66" s="64"/>
      <c r="I66" s="64"/>
      <c r="J66" s="64"/>
      <c r="K66" s="64"/>
      <c r="L66" s="85"/>
      <c r="M66" s="85"/>
      <c r="N66" s="85"/>
      <c r="P66" s="85"/>
      <c r="Q66" s="85"/>
      <c r="R66" s="66"/>
      <c r="S66" s="66"/>
      <c r="U66" s="8"/>
      <c r="V66" s="8"/>
      <c r="W66" s="8"/>
      <c r="X66" s="8"/>
      <c r="Y66" s="8"/>
      <c r="Z66" s="8"/>
      <c r="AA66" s="8"/>
      <c r="AB66" s="8"/>
    </row>
    <row r="67" spans="1:28" x14ac:dyDescent="0.35">
      <c r="G67" s="64"/>
      <c r="H67" s="64"/>
      <c r="I67" s="64"/>
      <c r="J67" s="64"/>
      <c r="K67" s="64"/>
      <c r="L67" s="85"/>
      <c r="M67" s="85"/>
      <c r="N67" s="85"/>
      <c r="P67" s="85"/>
      <c r="Q67" s="85"/>
      <c r="R67" s="66"/>
      <c r="S67" s="66"/>
      <c r="U67" s="8"/>
      <c r="V67" s="8"/>
      <c r="W67" s="8"/>
      <c r="X67" s="8"/>
      <c r="Y67" s="8"/>
      <c r="Z67" s="8"/>
      <c r="AA67" s="8"/>
      <c r="AB67" s="8"/>
    </row>
    <row r="68" spans="1:28" x14ac:dyDescent="0.35">
      <c r="A68" s="18" t="s">
        <v>76</v>
      </c>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613">
        <v>0</v>
      </c>
      <c r="M72" s="79"/>
      <c r="N72" s="79">
        <v>-26377.725597092511</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614">
        <v>0</v>
      </c>
      <c r="N74" s="10">
        <v>-5140.2783584299996</v>
      </c>
      <c r="U74" s="8"/>
      <c r="V74" s="8"/>
      <c r="W74" s="8"/>
      <c r="X74" s="8"/>
      <c r="Y74" s="8"/>
      <c r="Z74" s="8"/>
      <c r="AA74" s="8"/>
      <c r="AB74" s="8"/>
    </row>
    <row r="75" spans="1:28" x14ac:dyDescent="0.35">
      <c r="I75" s="13"/>
      <c r="J75" s="32" t="s">
        <v>37</v>
      </c>
      <c r="K75" s="32"/>
      <c r="L75" s="614">
        <v>0</v>
      </c>
      <c r="N75" s="10">
        <v>-9870.9177909804694</v>
      </c>
      <c r="U75" s="8"/>
      <c r="V75" s="8"/>
      <c r="W75" s="8"/>
      <c r="X75" s="8"/>
      <c r="Y75" s="8"/>
      <c r="Z75" s="8"/>
      <c r="AA75" s="8"/>
      <c r="AB75" s="8"/>
    </row>
    <row r="76" spans="1:28" x14ac:dyDescent="0.35">
      <c r="I76" s="13"/>
      <c r="J76" s="31" t="s">
        <v>38</v>
      </c>
      <c r="K76" s="31"/>
      <c r="L76" s="614">
        <v>0</v>
      </c>
      <c r="N76" s="10">
        <v>-11366.529447682042</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-15088.720207636979</v>
      </c>
      <c r="M79" s="79"/>
      <c r="N79" s="79">
        <v>-996.51288988363012</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-29748.796087375675</v>
      </c>
      <c r="M81" s="79"/>
      <c r="N81" s="79">
        <v>-25337.238614158145</v>
      </c>
      <c r="P81" s="79"/>
      <c r="Q81" s="79"/>
      <c r="R81" s="79"/>
      <c r="S81" s="79"/>
    </row>
    <row r="82" spans="1:19" ht="9" customHeight="1" x14ac:dyDescent="0.25">
      <c r="A82" s="8"/>
      <c r="I82" s="13"/>
    </row>
    <row r="83" spans="1:19" ht="12.5" x14ac:dyDescent="0.25">
      <c r="A83" s="8"/>
      <c r="B83" s="8"/>
      <c r="I83" s="8" t="s">
        <v>29</v>
      </c>
      <c r="J83" s="31" t="s">
        <v>36</v>
      </c>
      <c r="K83" s="31"/>
      <c r="L83" s="10">
        <v>-1715.4592488467631</v>
      </c>
      <c r="M83" s="426"/>
      <c r="N83" s="10">
        <v>-4882.3968257196939</v>
      </c>
    </row>
    <row r="84" spans="1:19" ht="12.5" x14ac:dyDescent="0.25">
      <c r="A84" s="8"/>
      <c r="B84" s="8"/>
      <c r="I84" s="13"/>
      <c r="J84" s="32" t="s">
        <v>37</v>
      </c>
      <c r="K84" s="32"/>
      <c r="L84" s="10">
        <v>-11124.568143549492</v>
      </c>
      <c r="M84" s="426"/>
      <c r="N84" s="10">
        <v>-9250.469664105698</v>
      </c>
    </row>
    <row r="85" spans="1:19" ht="12.5" x14ac:dyDescent="0.25">
      <c r="A85" s="8"/>
      <c r="B85" s="8"/>
      <c r="I85" s="13"/>
      <c r="J85" s="31" t="s">
        <v>38</v>
      </c>
      <c r="K85" s="31"/>
      <c r="L85" s="10">
        <v>-16908.768694979422</v>
      </c>
      <c r="M85" s="426"/>
      <c r="N85" s="10">
        <v>-11204.372124332753</v>
      </c>
    </row>
    <row r="86" spans="1:19" ht="13.5" customHeight="1" x14ac:dyDescent="0.25">
      <c r="A86" s="8"/>
      <c r="B86" s="8"/>
      <c r="I86" s="13"/>
      <c r="J86" s="31"/>
      <c r="K86" s="31"/>
    </row>
    <row r="87" spans="1:19" ht="13" x14ac:dyDescent="0.3">
      <c r="A87" s="8"/>
      <c r="B87" s="8"/>
      <c r="C87" s="8" t="s">
        <v>20</v>
      </c>
      <c r="D87" s="8" t="s">
        <v>43</v>
      </c>
      <c r="I87" s="15" t="s">
        <v>44</v>
      </c>
      <c r="J87" s="13"/>
      <c r="K87" s="13"/>
      <c r="L87" s="79">
        <v>14660.075879738695</v>
      </c>
      <c r="M87" s="79"/>
      <c r="N87" s="79">
        <v>24340.725724274515</v>
      </c>
      <c r="P87" s="79"/>
      <c r="Q87" s="79"/>
      <c r="R87" s="79"/>
      <c r="S87" s="79"/>
    </row>
    <row r="88" spans="1:19" ht="9" customHeight="1" x14ac:dyDescent="0.25">
      <c r="A88" s="8"/>
      <c r="B88" s="8"/>
      <c r="I88" s="13"/>
    </row>
    <row r="89" spans="1:19" ht="12.5" x14ac:dyDescent="0.25">
      <c r="A89" s="8"/>
      <c r="B89" s="8"/>
      <c r="I89" s="8" t="s">
        <v>29</v>
      </c>
      <c r="J89" s="31" t="s">
        <v>36</v>
      </c>
      <c r="K89" s="31"/>
      <c r="L89" s="10">
        <v>1266.9152683416951</v>
      </c>
      <c r="N89" s="10">
        <v>5155.5073077784973</v>
      </c>
    </row>
    <row r="90" spans="1:19" ht="12.5" x14ac:dyDescent="0.25">
      <c r="A90" s="8"/>
      <c r="B90" s="8"/>
      <c r="I90" s="13"/>
      <c r="J90" s="32" t="s">
        <v>37</v>
      </c>
      <c r="K90" s="32"/>
      <c r="L90" s="10">
        <v>8930.1143720348773</v>
      </c>
      <c r="N90" s="10">
        <v>9150.6509568382771</v>
      </c>
    </row>
    <row r="91" spans="1:19" ht="12.5" x14ac:dyDescent="0.25">
      <c r="A91" s="8"/>
      <c r="B91" s="8"/>
      <c r="I91" s="13"/>
      <c r="J91" s="31" t="s">
        <v>38</v>
      </c>
      <c r="K91" s="31"/>
      <c r="L91" s="10">
        <v>4463.0462393621237</v>
      </c>
      <c r="N91" s="10">
        <v>10034.567459657741</v>
      </c>
    </row>
    <row r="92" spans="1:19" ht="12" customHeight="1" x14ac:dyDescent="0.25">
      <c r="A92" s="8"/>
      <c r="B92" s="8"/>
      <c r="I92" s="13"/>
      <c r="J92" s="13"/>
      <c r="K92" s="13"/>
    </row>
    <row r="93" spans="1:19" ht="13" x14ac:dyDescent="0.3">
      <c r="A93" s="8"/>
      <c r="B93" s="29">
        <v>3</v>
      </c>
      <c r="C93" s="21" t="s">
        <v>121</v>
      </c>
      <c r="L93" s="79">
        <v>-15161.760395951158</v>
      </c>
      <c r="M93" s="79"/>
      <c r="N93" s="79">
        <v>0</v>
      </c>
      <c r="P93" s="79"/>
      <c r="Q93" s="79"/>
      <c r="R93" s="79"/>
      <c r="S93" s="79"/>
    </row>
    <row r="94" spans="1:19" ht="35.25" customHeight="1" x14ac:dyDescent="0.25">
      <c r="A94" s="8"/>
      <c r="B94" s="8"/>
      <c r="C94" s="8" t="s">
        <v>122</v>
      </c>
      <c r="I94" s="15" t="s">
        <v>44</v>
      </c>
      <c r="J94" s="13"/>
      <c r="K94" s="13"/>
      <c r="L94" s="17">
        <v>-15161.760395951158</v>
      </c>
      <c r="M94" s="17"/>
      <c r="N94" s="17">
        <v>0</v>
      </c>
      <c r="P94" s="17"/>
      <c r="Q94" s="17"/>
      <c r="R94" s="17"/>
      <c r="S94" s="17"/>
    </row>
    <row r="95" spans="1:19" ht="18.75" customHeight="1" x14ac:dyDescent="0.25">
      <c r="A95" s="8"/>
      <c r="B95" s="8"/>
      <c r="I95" s="8" t="s">
        <v>29</v>
      </c>
      <c r="J95" s="31" t="s">
        <v>36</v>
      </c>
      <c r="L95" s="10">
        <v>-4182.7543241561143</v>
      </c>
      <c r="N95" s="10">
        <v>0</v>
      </c>
    </row>
    <row r="96" spans="1:19" ht="12.5" x14ac:dyDescent="0.25">
      <c r="A96" s="8"/>
      <c r="B96" s="8"/>
      <c r="J96" s="32" t="s">
        <v>37</v>
      </c>
      <c r="L96" s="10">
        <v>-10979.006071795044</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10">
        <v>0</v>
      </c>
      <c r="N106" s="10">
        <v>0</v>
      </c>
      <c r="P106" s="389"/>
      <c r="Q106" s="389"/>
      <c r="R106" s="389"/>
      <c r="S106" s="389"/>
      <c r="U106" s="8"/>
      <c r="V106" s="8"/>
      <c r="W106" s="8"/>
      <c r="X106" s="8"/>
      <c r="Y106" s="8"/>
      <c r="Z106" s="8"/>
      <c r="AA106" s="8"/>
      <c r="AB106" s="8"/>
    </row>
    <row r="107" spans="1:28" x14ac:dyDescent="0.35">
      <c r="A107" s="34"/>
      <c r="B107" s="13"/>
      <c r="J107" s="31" t="s">
        <v>38</v>
      </c>
      <c r="L107" s="10">
        <v>0</v>
      </c>
      <c r="N107" s="10">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10">
        <v>0</v>
      </c>
      <c r="N111" s="10">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5">
      <c r="B113" s="18" t="s">
        <v>45</v>
      </c>
      <c r="L113" s="17">
        <v>-30250.480603588137</v>
      </c>
      <c r="M113" s="17"/>
      <c r="N113" s="17">
        <v>-27374.238486976141</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87" t="s">
        <v>51</v>
      </c>
      <c r="K131" s="87"/>
      <c r="L131" s="79">
        <v>0</v>
      </c>
      <c r="M131" s="79"/>
      <c r="N131" s="79">
        <v>0</v>
      </c>
      <c r="P131" s="79"/>
      <c r="Q131" s="79"/>
      <c r="R131" s="79"/>
      <c r="S131" s="79"/>
    </row>
    <row r="132" spans="1:28" s="97" customFormat="1" x14ac:dyDescent="0.35">
      <c r="A132" s="3"/>
      <c r="E132" s="38"/>
      <c r="J132" s="89"/>
      <c r="K132" s="89"/>
      <c r="L132" s="10"/>
      <c r="M132" s="10"/>
      <c r="N132" s="10"/>
      <c r="O132"/>
      <c r="P132" s="10"/>
      <c r="Q132" s="10"/>
      <c r="R132" s="10"/>
      <c r="S132" s="10"/>
      <c r="T132"/>
      <c r="U132"/>
      <c r="V132"/>
      <c r="W132"/>
      <c r="X132"/>
      <c r="Y132"/>
      <c r="Z132"/>
      <c r="AA132"/>
      <c r="AB132"/>
    </row>
    <row r="133" spans="1:28" x14ac:dyDescent="0.35">
      <c r="C133" s="8" t="s">
        <v>8</v>
      </c>
      <c r="D133" s="8" t="s">
        <v>52</v>
      </c>
      <c r="J133" s="87" t="s">
        <v>51</v>
      </c>
      <c r="K133" s="87"/>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-231.82242600000001</v>
      </c>
      <c r="M146" s="39"/>
      <c r="N146" s="39">
        <v>-89.085263999999995</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14817.379062212565</v>
      </c>
      <c r="M148" s="615"/>
      <c r="N148" s="40">
        <v>0</v>
      </c>
      <c r="P148" s="40"/>
      <c r="Q148" s="40"/>
      <c r="R148" s="40"/>
      <c r="S148" s="40"/>
      <c r="U148" s="8"/>
      <c r="V148" s="8"/>
      <c r="W148" s="8"/>
      <c r="X148" s="8"/>
      <c r="Y148" s="8"/>
      <c r="Z148" s="8"/>
      <c r="AA148" s="8"/>
      <c r="AB148" s="8"/>
    </row>
    <row r="149" spans="1:28" x14ac:dyDescent="0.35">
      <c r="D149" s="8" t="s">
        <v>61</v>
      </c>
      <c r="I149" s="28"/>
      <c r="J149" s="28"/>
      <c r="K149" s="63"/>
      <c r="L149" s="40">
        <v>10689.859976526282</v>
      </c>
      <c r="M149" s="615"/>
      <c r="N149" s="40">
        <v>12862.293888551179</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-53860.387280858973</v>
      </c>
      <c r="M151" s="39"/>
      <c r="N151" s="39">
        <v>-1082.6783731378971</v>
      </c>
      <c r="P151" s="39"/>
      <c r="Q151" s="39"/>
      <c r="R151" s="39"/>
      <c r="S151" s="39"/>
      <c r="U151" s="8"/>
      <c r="V151" s="8"/>
      <c r="W151" s="8"/>
      <c r="X151" s="8"/>
      <c r="Y151" s="8"/>
      <c r="Z151" s="8"/>
      <c r="AA151" s="8"/>
      <c r="AB151" s="8"/>
    </row>
    <row r="152" spans="1:28" x14ac:dyDescent="0.35">
      <c r="I152" s="8" t="s">
        <v>64</v>
      </c>
      <c r="J152" s="28"/>
      <c r="K152" s="28"/>
      <c r="L152" s="27">
        <v>78.428209251039618</v>
      </c>
      <c r="M152" s="27"/>
      <c r="N152" s="27">
        <v>-1080.807569607897</v>
      </c>
      <c r="P152" s="27"/>
      <c r="Q152" s="27"/>
      <c r="R152" s="27"/>
      <c r="S152" s="27"/>
      <c r="U152" s="8"/>
      <c r="V152" s="8"/>
      <c r="W152" s="8"/>
      <c r="X152" s="8"/>
      <c r="Y152" s="8"/>
      <c r="Z152" s="8"/>
      <c r="AA152" s="8"/>
      <c r="AB152" s="8"/>
    </row>
    <row r="153" spans="1:28" x14ac:dyDescent="0.35">
      <c r="I153" s="8" t="s">
        <v>65</v>
      </c>
      <c r="J153" s="28"/>
      <c r="K153" s="28"/>
      <c r="L153" s="27">
        <v>-53752.507602460013</v>
      </c>
      <c r="M153" s="27"/>
      <c r="N153" s="27">
        <v>-11.210068110000076</v>
      </c>
      <c r="P153" s="27"/>
      <c r="Q153" s="27"/>
      <c r="R153" s="27"/>
      <c r="S153" s="27"/>
      <c r="U153" s="8"/>
      <c r="V153" s="8"/>
      <c r="W153" s="8"/>
      <c r="X153" s="8"/>
      <c r="Y153" s="8"/>
      <c r="Z153" s="8"/>
      <c r="AA153" s="8"/>
      <c r="AB153" s="8"/>
    </row>
    <row r="154" spans="1:28" x14ac:dyDescent="0.35">
      <c r="I154" s="8" t="s">
        <v>66</v>
      </c>
      <c r="J154" s="28"/>
      <c r="K154" s="28"/>
      <c r="L154" s="27">
        <v>-186.3078876499996</v>
      </c>
      <c r="M154" s="27"/>
      <c r="N154" s="27">
        <v>9.3392645799999965</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topLeftCell="D1" zoomScale="90" zoomScaleNormal="80" zoomScaleSheetLayoutView="90" workbookViewId="0">
      <pane ySplit="6" topLeftCell="A7" activePane="bottomLeft" state="frozen"/>
      <selection activeCell="Q42" sqref="Q42"/>
      <selection pane="bottomLeft" activeCell="I18" sqref="I18"/>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44440</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62549.702053388901</v>
      </c>
      <c r="L8" s="448"/>
      <c r="M8" s="433">
        <v>3499.0803238600015</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49151.906355887499</v>
      </c>
      <c r="L9" s="448"/>
      <c r="M9" s="433">
        <v>9175.5246163772317</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10559.875511273764</v>
      </c>
      <c r="L10" s="448"/>
      <c r="M10" s="433">
        <v>4404.2590138850101</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51815.005811984025</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537.9323200377446</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17533.440869814058</v>
      </c>
      <c r="L13" s="11"/>
      <c r="M13" s="433"/>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10020.815175789801</v>
      </c>
      <c r="L14" s="448"/>
      <c r="M14" s="433">
        <v>10695.085124267438</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202168.67809817579</v>
      </c>
      <c r="L16" s="451"/>
      <c r="M16" s="450">
        <v>27773.949078389684</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-32201.017256879979</v>
      </c>
      <c r="L20" s="448"/>
      <c r="M20" s="433">
        <v>-3500.1608384900019</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-24777.403277010777</v>
      </c>
      <c r="L21" s="448"/>
      <c r="M21" s="433">
        <v>-9171.8952253627649</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-9342.17392307318</v>
      </c>
      <c r="L22" s="448"/>
      <c r="M22" s="433">
        <v>-4403.6545753822238</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-41493.983792512285</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-4035.0319515036763</v>
      </c>
      <c r="L26" s="448"/>
      <c r="M26" s="433">
        <v>-10696.718822287621</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-111849.61020097991</v>
      </c>
      <c r="L28" s="451"/>
      <c r="M28" s="450">
        <v>-27772.429461522614</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437</v>
      </c>
      <c r="K32" s="433">
        <v>192147.862922386</v>
      </c>
      <c r="L32" s="11"/>
      <c r="M32" s="433">
        <v>17078.863954122244</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10020.815175789801</v>
      </c>
      <c r="L33" s="11"/>
      <c r="M33" s="433">
        <v>10695.085124267438</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202168.67809817579</v>
      </c>
      <c r="L34" s="11"/>
      <c r="M34" s="452">
        <v>27773.949078389684</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187182.32711433398</v>
      </c>
      <c r="L36" s="433"/>
      <c r="M36" s="457"/>
      <c r="N36" s="456"/>
      <c r="O36" s="149"/>
      <c r="P36" s="149"/>
      <c r="Q36" s="149"/>
      <c r="V36" s="470">
        <v>-122932.51679580574</v>
      </c>
      <c r="W36" s="475"/>
      <c r="X36"/>
    </row>
    <row r="37" spans="3:26" s="453" customFormat="1" x14ac:dyDescent="0.35">
      <c r="I37" s="455" t="s">
        <v>355</v>
      </c>
      <c r="K37" s="478">
        <v>10020.394751030604</v>
      </c>
      <c r="L37" s="433"/>
      <c r="M37" s="457"/>
      <c r="N37" s="456"/>
      <c r="O37" s="149"/>
      <c r="P37" s="149"/>
      <c r="Q37" s="149"/>
      <c r="V37" s="470">
        <v>-129.17219425898475</v>
      </c>
      <c r="W37" s="475"/>
      <c r="X37"/>
    </row>
    <row r="38" spans="3:26" s="453" customFormat="1" x14ac:dyDescent="0.35">
      <c r="J38" s="431"/>
      <c r="K38" s="479">
        <v>197202.72186536458</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761" priority="37" operator="between">
      <formula>0.49</formula>
      <formula>-0.49</formula>
    </cfRule>
    <cfRule type="cellIs" dxfId="760" priority="38" operator="notBetween">
      <formula>0.49</formula>
      <formula>-0.49</formula>
    </cfRule>
  </conditionalFormatting>
  <conditionalFormatting sqref="X8:X10 X14 V8:V14 V20:V24 V26 X20:X22 X26">
    <cfRule type="cellIs" dxfId="759" priority="35" operator="notEqual">
      <formula>0</formula>
    </cfRule>
    <cfRule type="cellIs" dxfId="758" priority="36" operator="equal">
      <formula>0</formula>
    </cfRule>
  </conditionalFormatting>
  <conditionalFormatting sqref="V8:V14 X8:X10 X14 V20:V24 V26 X20:X22 X26">
    <cfRule type="cellIs" dxfId="757" priority="33" operator="notBetween">
      <formula>1</formula>
      <formula>-1</formula>
    </cfRule>
    <cfRule type="cellIs" dxfId="756" priority="34" operator="between">
      <formula>1</formula>
      <formula>-1</formula>
    </cfRule>
  </conditionalFormatting>
  <conditionalFormatting sqref="X13">
    <cfRule type="cellIs" dxfId="755" priority="31" operator="notEqual">
      <formula>0</formula>
    </cfRule>
    <cfRule type="cellIs" dxfId="754" priority="32" operator="equal">
      <formula>0</formula>
    </cfRule>
  </conditionalFormatting>
  <conditionalFormatting sqref="X13">
    <cfRule type="cellIs" dxfId="753" priority="29" operator="notBetween">
      <formula>1</formula>
      <formula>-1</formula>
    </cfRule>
    <cfRule type="cellIs" dxfId="752" priority="30" operator="between">
      <formula>1</formula>
      <formula>-1</formula>
    </cfRule>
  </conditionalFormatting>
  <conditionalFormatting sqref="V16">
    <cfRule type="cellIs" dxfId="751" priority="27" operator="notEqual">
      <formula>0</formula>
    </cfRule>
    <cfRule type="cellIs" dxfId="750" priority="28" operator="equal">
      <formula>0</formula>
    </cfRule>
  </conditionalFormatting>
  <conditionalFormatting sqref="V16">
    <cfRule type="cellIs" dxfId="749" priority="25" operator="notBetween">
      <formula>1</formula>
      <formula>-1</formula>
    </cfRule>
    <cfRule type="cellIs" dxfId="748" priority="26" operator="between">
      <formula>1</formula>
      <formula>-1</formula>
    </cfRule>
  </conditionalFormatting>
  <conditionalFormatting sqref="X16">
    <cfRule type="cellIs" dxfId="747" priority="23" operator="notEqual">
      <formula>0</formula>
    </cfRule>
    <cfRule type="cellIs" dxfId="746" priority="24" operator="equal">
      <formula>0</formula>
    </cfRule>
  </conditionalFormatting>
  <conditionalFormatting sqref="X16">
    <cfRule type="cellIs" dxfId="745" priority="21" operator="notBetween">
      <formula>1</formula>
      <formula>-1</formula>
    </cfRule>
    <cfRule type="cellIs" dxfId="744" priority="22" operator="between">
      <formula>1</formula>
      <formula>-1</formula>
    </cfRule>
  </conditionalFormatting>
  <conditionalFormatting sqref="V28">
    <cfRule type="cellIs" dxfId="743" priority="19" operator="notEqual">
      <formula>0</formula>
    </cfRule>
    <cfRule type="cellIs" dxfId="742" priority="20" operator="equal">
      <formula>0</formula>
    </cfRule>
  </conditionalFormatting>
  <conditionalFormatting sqref="V28">
    <cfRule type="cellIs" dxfId="741" priority="17" operator="notBetween">
      <formula>1</formula>
      <formula>-1</formula>
    </cfRule>
    <cfRule type="cellIs" dxfId="740" priority="18" operator="between">
      <formula>1</formula>
      <formula>-1</formula>
    </cfRule>
  </conditionalFormatting>
  <conditionalFormatting sqref="X28">
    <cfRule type="cellIs" dxfId="739" priority="15" operator="notEqual">
      <formula>0</formula>
    </cfRule>
    <cfRule type="cellIs" dxfId="738" priority="16" operator="equal">
      <formula>0</formula>
    </cfRule>
  </conditionalFormatting>
  <conditionalFormatting sqref="X28">
    <cfRule type="cellIs" dxfId="737" priority="13" operator="notBetween">
      <formula>1</formula>
      <formula>-1</formula>
    </cfRule>
    <cfRule type="cellIs" dxfId="736" priority="14" operator="between">
      <formula>1</formula>
      <formula>-1</formula>
    </cfRule>
  </conditionalFormatting>
  <conditionalFormatting sqref="V32:V34">
    <cfRule type="cellIs" dxfId="735" priority="11" operator="notEqual">
      <formula>0</formula>
    </cfRule>
    <cfRule type="cellIs" dxfId="734" priority="12" operator="equal">
      <formula>0</formula>
    </cfRule>
  </conditionalFormatting>
  <conditionalFormatting sqref="V32:V34">
    <cfRule type="cellIs" dxfId="733" priority="9" operator="notBetween">
      <formula>1</formula>
      <formula>-1</formula>
    </cfRule>
    <cfRule type="cellIs" dxfId="732" priority="10" operator="between">
      <formula>1</formula>
      <formula>-1</formula>
    </cfRule>
  </conditionalFormatting>
  <conditionalFormatting sqref="X32:X34">
    <cfRule type="cellIs" dxfId="731" priority="7" operator="notEqual">
      <formula>0</formula>
    </cfRule>
    <cfRule type="cellIs" dxfId="730" priority="8" operator="equal">
      <formula>0</formula>
    </cfRule>
  </conditionalFormatting>
  <conditionalFormatting sqref="X32:X34">
    <cfRule type="cellIs" dxfId="729" priority="5" operator="notBetween">
      <formula>1</formula>
      <formula>-1</formula>
    </cfRule>
    <cfRule type="cellIs" dxfId="728" priority="6" operator="between">
      <formula>1</formula>
      <formula>-1</formula>
    </cfRule>
  </conditionalFormatting>
  <conditionalFormatting sqref="V36:V38">
    <cfRule type="cellIs" dxfId="727" priority="3" operator="notEqual">
      <formula>0</formula>
    </cfRule>
    <cfRule type="cellIs" dxfId="726" priority="4" operator="equal">
      <formula>0</formula>
    </cfRule>
  </conditionalFormatting>
  <conditionalFormatting sqref="V36:V38">
    <cfRule type="cellIs" dxfId="725" priority="1" operator="notBetween">
      <formula>1</formula>
      <formula>-1</formula>
    </cfRule>
    <cfRule type="cellIs" dxfId="724"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Q141" sqref="Q141"/>
    </sheetView>
  </sheetViews>
  <sheetFormatPr defaultColWidth="9.08984375" defaultRowHeight="15.5" x14ac:dyDescent="0.35"/>
  <cols>
    <col min="1" max="1" width="2.90625" style="1" customWidth="1"/>
    <col min="2" max="2" width="5" style="619"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28"/>
      <c r="M1" s="28"/>
      <c r="N1" s="28"/>
      <c r="O1"/>
      <c r="P1" s="4"/>
      <c r="Q1" s="4"/>
      <c r="R1" s="4"/>
      <c r="S1" s="4"/>
      <c r="T1"/>
      <c r="U1"/>
      <c r="V1"/>
      <c r="W1"/>
      <c r="X1"/>
      <c r="Y1"/>
      <c r="Z1"/>
      <c r="AA1"/>
      <c r="AB1"/>
    </row>
    <row r="2" spans="1:28" x14ac:dyDescent="0.35">
      <c r="J2" s="48" t="s">
        <v>1</v>
      </c>
      <c r="L2" s="28"/>
      <c r="M2" s="28"/>
      <c r="N2" s="28"/>
      <c r="R2" s="12"/>
      <c r="S2" s="12"/>
    </row>
    <row r="3" spans="1:28" x14ac:dyDescent="0.35">
      <c r="A3" s="14"/>
      <c r="C3" s="59" t="s">
        <v>161</v>
      </c>
      <c r="D3" s="603">
        <v>44440</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202168.67809290276</v>
      </c>
      <c r="M8" s="76"/>
      <c r="N8" s="76">
        <v>27773.949078389702</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19">
        <v>1</v>
      </c>
      <c r="C10" s="21" t="s">
        <v>7</v>
      </c>
      <c r="L10" s="79">
        <v>119858.74218114735</v>
      </c>
      <c r="M10" s="79"/>
      <c r="N10" s="79">
        <v>15457.303139239701</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115266.30405280989</v>
      </c>
      <c r="M12" s="79"/>
      <c r="N12" s="79">
        <v>14849.879770629997</v>
      </c>
      <c r="P12" s="79"/>
      <c r="Q12" s="79"/>
      <c r="R12" s="79"/>
      <c r="S12" s="79"/>
    </row>
    <row r="13" spans="1:28" ht="7.5" customHeight="1" x14ac:dyDescent="0.35"/>
    <row r="14" spans="1:28" ht="15" customHeight="1" x14ac:dyDescent="0.35">
      <c r="D14" s="8" t="s">
        <v>10</v>
      </c>
      <c r="L14" s="17">
        <v>111290.54341495989</v>
      </c>
      <c r="M14" s="17"/>
      <c r="N14" s="17">
        <v>5959.8455958100003</v>
      </c>
      <c r="P14" s="17"/>
      <c r="Q14" s="17"/>
      <c r="R14" s="17"/>
      <c r="S14" s="17"/>
    </row>
    <row r="15" spans="1:28" ht="15" customHeight="1" x14ac:dyDescent="0.35">
      <c r="D15" s="22" t="s">
        <v>11</v>
      </c>
      <c r="E15" s="23" t="s">
        <v>12</v>
      </c>
      <c r="L15" s="17">
        <v>106805.98375446988</v>
      </c>
      <c r="N15" s="17">
        <v>5959.8455958100003</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17">
        <v>4484.5596604900011</v>
      </c>
      <c r="N19" s="17">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4484.5596604900011</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3975.76063785</v>
      </c>
      <c r="M23" s="17"/>
      <c r="N23" s="17">
        <v>8890.0341748199971</v>
      </c>
      <c r="P23" s="17"/>
      <c r="Q23" s="17"/>
      <c r="R23" s="17"/>
      <c r="S23" s="17"/>
      <c r="U23" s="8"/>
      <c r="V23" s="8"/>
      <c r="W23" s="8"/>
      <c r="X23" s="8"/>
      <c r="Y23" s="8"/>
      <c r="Z23" s="8"/>
      <c r="AA23" s="8"/>
      <c r="AB23" s="8"/>
    </row>
    <row r="24" spans="1:28" ht="15" customHeight="1" x14ac:dyDescent="0.25">
      <c r="A24" s="8"/>
      <c r="B24" s="8"/>
      <c r="D24" s="22" t="s">
        <v>11</v>
      </c>
      <c r="E24" s="23" t="s">
        <v>12</v>
      </c>
      <c r="L24" s="10">
        <v>3195.40493388</v>
      </c>
      <c r="N24" s="10">
        <v>8647.4888317299974</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780.35570396999992</v>
      </c>
      <c r="N28" s="10">
        <v>242.54534308999996</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780.35570396999992</v>
      </c>
      <c r="M30" s="80"/>
      <c r="N30" s="80">
        <v>242.54534308999996</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4592.4381283374578</v>
      </c>
      <c r="M32" s="17"/>
      <c r="N32" s="17">
        <v>607.42336860970238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609">
        <v>4043.7143724931652</v>
      </c>
      <c r="N34" s="609">
        <v>604.87525162985537</v>
      </c>
      <c r="U34" s="8"/>
      <c r="V34" s="8"/>
      <c r="W34" s="8"/>
      <c r="X34" s="8"/>
      <c r="Y34" s="8"/>
      <c r="Z34" s="8"/>
      <c r="AA34" s="8"/>
      <c r="AB34" s="8"/>
    </row>
    <row r="35" spans="1:28" ht="12.5" x14ac:dyDescent="0.25">
      <c r="A35" s="8"/>
      <c r="D35" s="22" t="s">
        <v>13</v>
      </c>
      <c r="E35" s="8" t="s">
        <v>22</v>
      </c>
      <c r="L35" s="609">
        <v>2.6290440138720235</v>
      </c>
      <c r="M35" s="610"/>
      <c r="N35" s="609">
        <v>0</v>
      </c>
      <c r="U35" s="8"/>
      <c r="V35" s="8"/>
      <c r="W35" s="8"/>
      <c r="X35" s="8"/>
      <c r="Y35" s="8"/>
      <c r="Z35" s="8"/>
      <c r="AA35" s="8"/>
      <c r="AB35" s="8"/>
    </row>
    <row r="36" spans="1:28" ht="15.75" customHeight="1" x14ac:dyDescent="0.3">
      <c r="A36" s="8"/>
      <c r="F36" s="24" t="s">
        <v>15</v>
      </c>
      <c r="L36" s="611">
        <v>2.4645837529636829E-3</v>
      </c>
      <c r="M36" s="610"/>
      <c r="N36" s="611">
        <v>0</v>
      </c>
      <c r="P36" s="81"/>
      <c r="Q36" s="81"/>
      <c r="R36" s="81"/>
      <c r="S36" s="81"/>
      <c r="U36" s="8"/>
      <c r="V36" s="8"/>
      <c r="W36" s="8"/>
      <c r="X36" s="8"/>
      <c r="Y36" s="8"/>
      <c r="Z36" s="8"/>
      <c r="AA36" s="8"/>
      <c r="AB36" s="8"/>
    </row>
    <row r="37" spans="1:28" ht="13" x14ac:dyDescent="0.3">
      <c r="A37" s="8"/>
      <c r="F37" s="24" t="s">
        <v>16</v>
      </c>
      <c r="L37" s="611">
        <v>2.6265794301190599</v>
      </c>
      <c r="M37" s="610"/>
      <c r="N37" s="611">
        <v>0</v>
      </c>
      <c r="P37" s="81"/>
      <c r="Q37" s="81"/>
      <c r="R37" s="81"/>
      <c r="S37" s="81"/>
      <c r="U37" s="8"/>
      <c r="V37" s="8"/>
      <c r="W37" s="8"/>
      <c r="X37" s="8"/>
      <c r="Y37" s="8"/>
      <c r="Z37" s="8"/>
      <c r="AA37" s="8"/>
      <c r="AB37" s="8"/>
    </row>
    <row r="38" spans="1:28" ht="12.5" x14ac:dyDescent="0.25">
      <c r="A38" s="8"/>
      <c r="D38" s="22" t="s">
        <v>17</v>
      </c>
      <c r="E38" s="8" t="s">
        <v>23</v>
      </c>
      <c r="L38" s="609">
        <v>546.09471183042081</v>
      </c>
      <c r="N38" s="609">
        <v>2.548116979846959</v>
      </c>
      <c r="U38" s="8"/>
      <c r="V38" s="8"/>
      <c r="W38" s="8"/>
      <c r="X38" s="8"/>
      <c r="Y38" s="8"/>
      <c r="Z38" s="8"/>
      <c r="AA38" s="8"/>
      <c r="AB38" s="8"/>
    </row>
    <row r="39" spans="1:28" ht="13" x14ac:dyDescent="0.3">
      <c r="A39" s="8"/>
      <c r="F39" s="24" t="s">
        <v>15</v>
      </c>
      <c r="L39" s="611">
        <v>474.48966968747783</v>
      </c>
      <c r="M39" s="612"/>
      <c r="N39" s="611">
        <v>1.006574757272439E-11</v>
      </c>
      <c r="P39" s="81"/>
      <c r="Q39" s="81"/>
      <c r="R39" s="81"/>
      <c r="S39" s="81"/>
      <c r="U39" s="8"/>
      <c r="V39" s="8"/>
      <c r="W39" s="8"/>
      <c r="X39" s="8"/>
      <c r="Y39" s="8"/>
      <c r="Z39" s="8"/>
      <c r="AA39" s="8"/>
      <c r="AB39" s="8"/>
    </row>
    <row r="40" spans="1:28" ht="13" x14ac:dyDescent="0.3">
      <c r="A40" s="8"/>
      <c r="F40" s="24" t="s">
        <v>16</v>
      </c>
      <c r="L40" s="611">
        <v>71.605042142942949</v>
      </c>
      <c r="M40" s="612"/>
      <c r="N40" s="611">
        <v>2.5481169798368932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19">
        <v>2</v>
      </c>
      <c r="C44" s="21" t="s">
        <v>24</v>
      </c>
      <c r="L44" s="79">
        <v>6847.7509203231484</v>
      </c>
      <c r="M44" s="79"/>
      <c r="N44" s="79"/>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19">
        <v>3</v>
      </c>
      <c r="C46" s="21" t="s">
        <v>25</v>
      </c>
      <c r="L46" s="79">
        <v>41176.724814862879</v>
      </c>
      <c r="M46" s="79"/>
      <c r="N46" s="79"/>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19">
        <v>4</v>
      </c>
      <c r="C48" s="21" t="s">
        <v>26</v>
      </c>
      <c r="H48" s="14"/>
      <c r="I48" s="8" t="s">
        <v>27</v>
      </c>
      <c r="L48" s="79">
        <v>17533.440864541386</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19">
        <v>5</v>
      </c>
      <c r="C51" s="21" t="s">
        <v>93</v>
      </c>
      <c r="G51" s="14"/>
      <c r="L51" s="79">
        <v>16752.019312027987</v>
      </c>
      <c r="M51" s="79"/>
      <c r="N51" s="79">
        <v>12316.645939150001</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12961.489235229987</v>
      </c>
      <c r="N56" s="10">
        <v>12316.645939150001</v>
      </c>
    </row>
    <row r="57" spans="1:28" s="28" customFormat="1" ht="15.75" customHeight="1" x14ac:dyDescent="0.3">
      <c r="G57" s="14" t="s">
        <v>30</v>
      </c>
      <c r="L57" s="80">
        <v>4491.4640985400001</v>
      </c>
      <c r="M57" s="80"/>
      <c r="N57" s="80">
        <v>1084.38934178</v>
      </c>
      <c r="O57"/>
      <c r="P57" s="80"/>
      <c r="Q57" s="80"/>
      <c r="R57" s="80"/>
      <c r="S57" s="80"/>
      <c r="T57"/>
      <c r="U57"/>
      <c r="V57"/>
      <c r="W57"/>
      <c r="X57"/>
      <c r="Y57"/>
      <c r="Z57"/>
      <c r="AA57"/>
      <c r="AB57"/>
    </row>
    <row r="58" spans="1:28" ht="12.5" x14ac:dyDescent="0.25">
      <c r="A58" s="8"/>
      <c r="F58" s="8" t="s">
        <v>121</v>
      </c>
      <c r="L58" s="10">
        <v>3790.5300767980002</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85">
        <v>0</v>
      </c>
      <c r="M63" s="85"/>
      <c r="N63" s="85"/>
      <c r="P63" s="85"/>
      <c r="Q63" s="85"/>
      <c r="R63" s="66"/>
      <c r="S63" s="66"/>
    </row>
    <row r="64" spans="1:28" ht="12.5" x14ac:dyDescent="0.25">
      <c r="A64" s="8"/>
      <c r="G64" s="64"/>
      <c r="H64" s="64"/>
      <c r="I64" s="64"/>
      <c r="J64" s="64"/>
      <c r="K64" s="64"/>
      <c r="L64" s="85"/>
      <c r="M64" s="85"/>
      <c r="N64" s="85"/>
      <c r="P64" s="85"/>
      <c r="Q64" s="85"/>
      <c r="R64" s="66"/>
      <c r="S64" s="66"/>
    </row>
    <row r="65" spans="1:28" x14ac:dyDescent="0.35">
      <c r="G65" s="64"/>
      <c r="H65" s="64"/>
      <c r="I65" s="64"/>
      <c r="J65" s="64"/>
      <c r="K65" s="64"/>
      <c r="L65" s="85"/>
      <c r="M65" s="85"/>
      <c r="N65" s="85"/>
      <c r="P65" s="85"/>
      <c r="Q65" s="85"/>
      <c r="R65" s="66"/>
      <c r="S65" s="66"/>
      <c r="U65" s="8"/>
      <c r="V65" s="8"/>
      <c r="W65" s="8"/>
      <c r="X65" s="8"/>
      <c r="Y65" s="8"/>
      <c r="Z65" s="8"/>
      <c r="AA65" s="8"/>
      <c r="AB65" s="8"/>
    </row>
    <row r="66" spans="1:28" x14ac:dyDescent="0.35">
      <c r="G66" s="64"/>
      <c r="H66" s="64"/>
      <c r="I66" s="64"/>
      <c r="J66" s="64"/>
      <c r="K66" s="64"/>
      <c r="L66" s="85"/>
      <c r="M66" s="85"/>
      <c r="N66" s="85"/>
      <c r="P66" s="85"/>
      <c r="Q66" s="85"/>
      <c r="R66" s="66"/>
      <c r="S66" s="66"/>
      <c r="U66" s="8"/>
      <c r="V66" s="8"/>
      <c r="W66" s="8"/>
      <c r="X66" s="8"/>
      <c r="Y66" s="8"/>
      <c r="Z66" s="8"/>
      <c r="AA66" s="8"/>
      <c r="AB66" s="8"/>
    </row>
    <row r="67" spans="1:28" x14ac:dyDescent="0.35">
      <c r="G67" s="64"/>
      <c r="H67" s="64"/>
      <c r="I67" s="64"/>
      <c r="J67" s="64"/>
      <c r="K67" s="64"/>
      <c r="L67" s="85"/>
      <c r="M67" s="85"/>
      <c r="N67" s="85"/>
      <c r="P67" s="85"/>
      <c r="Q67" s="85"/>
      <c r="R67" s="66"/>
      <c r="S67" s="66"/>
      <c r="U67" s="8"/>
      <c r="V67" s="8"/>
      <c r="W67" s="8"/>
      <c r="X67" s="8"/>
      <c r="Y67" s="8"/>
      <c r="Z67" s="8"/>
      <c r="AA67" s="8"/>
      <c r="AB67" s="8"/>
    </row>
    <row r="68" spans="1:28" x14ac:dyDescent="0.35">
      <c r="A68" s="18" t="s">
        <v>76</v>
      </c>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613">
        <v>0</v>
      </c>
      <c r="M72" s="79"/>
      <c r="N72" s="79">
        <v>-22434.007477858817</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614">
        <v>0</v>
      </c>
      <c r="N74" s="10">
        <v>-6103.2822917800004</v>
      </c>
      <c r="U74" s="8"/>
      <c r="V74" s="8"/>
      <c r="W74" s="8"/>
      <c r="X74" s="8"/>
      <c r="Y74" s="8"/>
      <c r="Z74" s="8"/>
      <c r="AA74" s="8"/>
      <c r="AB74" s="8"/>
    </row>
    <row r="75" spans="1:28" x14ac:dyDescent="0.35">
      <c r="I75" s="13"/>
      <c r="J75" s="32" t="s">
        <v>37</v>
      </c>
      <c r="K75" s="32"/>
      <c r="L75" s="614">
        <v>0</v>
      </c>
      <c r="N75" s="10">
        <v>-5837.0605961800002</v>
      </c>
      <c r="U75" s="8"/>
      <c r="V75" s="8"/>
      <c r="W75" s="8"/>
      <c r="X75" s="8"/>
      <c r="Y75" s="8"/>
      <c r="Z75" s="8"/>
      <c r="AA75" s="8"/>
      <c r="AB75" s="8"/>
    </row>
    <row r="76" spans="1:28" x14ac:dyDescent="0.35">
      <c r="I76" s="13"/>
      <c r="J76" s="31" t="s">
        <v>38</v>
      </c>
      <c r="K76" s="31"/>
      <c r="L76" s="614">
        <v>0</v>
      </c>
      <c r="N76" s="10">
        <v>-10493.664589898815</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-16390.122244611142</v>
      </c>
      <c r="M79" s="79"/>
      <c r="N79" s="79">
        <v>-869.93127619001098</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-29948.127781853575</v>
      </c>
      <c r="M81" s="79"/>
      <c r="N81" s="79">
        <v>-20986.668515968875</v>
      </c>
      <c r="P81" s="79"/>
      <c r="Q81" s="79"/>
      <c r="R81" s="79"/>
      <c r="S81" s="79"/>
    </row>
    <row r="82" spans="1:19" ht="9" customHeight="1" x14ac:dyDescent="0.25">
      <c r="A82" s="8"/>
      <c r="I82" s="13"/>
    </row>
    <row r="83" spans="1:19" ht="12.5" x14ac:dyDescent="0.25">
      <c r="A83" s="8"/>
      <c r="B83" s="8"/>
      <c r="I83" s="8" t="s">
        <v>29</v>
      </c>
      <c r="J83" s="31" t="s">
        <v>36</v>
      </c>
      <c r="K83" s="31"/>
      <c r="L83" s="10">
        <v>-6827.2660067847864</v>
      </c>
      <c r="M83" s="426"/>
      <c r="N83" s="10">
        <v>-5518.4839761235417</v>
      </c>
    </row>
    <row r="84" spans="1:19" ht="12.5" x14ac:dyDescent="0.25">
      <c r="A84" s="8"/>
      <c r="B84" s="8"/>
      <c r="I84" s="13"/>
      <c r="J84" s="32" t="s">
        <v>37</v>
      </c>
      <c r="K84" s="32"/>
      <c r="L84" s="10">
        <v>-3762.2415827931309</v>
      </c>
      <c r="M84" s="426"/>
      <c r="N84" s="10">
        <v>-5182.3955070196707</v>
      </c>
    </row>
    <row r="85" spans="1:19" ht="12.5" x14ac:dyDescent="0.25">
      <c r="A85" s="8"/>
      <c r="B85" s="8"/>
      <c r="I85" s="13"/>
      <c r="J85" s="31" t="s">
        <v>38</v>
      </c>
      <c r="K85" s="31"/>
      <c r="L85" s="10">
        <v>-19358.620192275659</v>
      </c>
      <c r="M85" s="426"/>
      <c r="N85" s="10">
        <v>-10285.789032825662</v>
      </c>
    </row>
    <row r="86" spans="1:19" ht="13.5" customHeight="1" x14ac:dyDescent="0.25">
      <c r="A86" s="8"/>
      <c r="B86" s="8"/>
      <c r="I86" s="13"/>
      <c r="J86" s="31"/>
      <c r="K86" s="31"/>
    </row>
    <row r="87" spans="1:19" ht="13" x14ac:dyDescent="0.3">
      <c r="A87" s="8"/>
      <c r="B87" s="8"/>
      <c r="C87" s="8" t="s">
        <v>20</v>
      </c>
      <c r="D87" s="8" t="s">
        <v>43</v>
      </c>
      <c r="I87" s="15" t="s">
        <v>44</v>
      </c>
      <c r="J87" s="13"/>
      <c r="K87" s="13"/>
      <c r="L87" s="79">
        <v>13558.005537242434</v>
      </c>
      <c r="M87" s="79"/>
      <c r="N87" s="79">
        <v>20116.737239778864</v>
      </c>
      <c r="P87" s="79"/>
      <c r="Q87" s="79"/>
      <c r="R87" s="79"/>
      <c r="S87" s="79"/>
    </row>
    <row r="88" spans="1:19" ht="9" customHeight="1" x14ac:dyDescent="0.25">
      <c r="A88" s="8"/>
      <c r="B88" s="8"/>
      <c r="I88" s="13"/>
    </row>
    <row r="89" spans="1:19" ht="12.5" x14ac:dyDescent="0.25">
      <c r="A89" s="8"/>
      <c r="B89" s="8"/>
      <c r="I89" s="8" t="s">
        <v>29</v>
      </c>
      <c r="J89" s="31" t="s">
        <v>36</v>
      </c>
      <c r="K89" s="31"/>
      <c r="L89" s="10">
        <v>5549.6607280564549</v>
      </c>
      <c r="N89" s="10">
        <v>5602.2424710692203</v>
      </c>
    </row>
    <row r="90" spans="1:19" ht="12.5" x14ac:dyDescent="0.25">
      <c r="A90" s="8"/>
      <c r="B90" s="8"/>
      <c r="I90" s="13"/>
      <c r="J90" s="32" t="s">
        <v>37</v>
      </c>
      <c r="K90" s="32"/>
      <c r="L90" s="10">
        <v>3182.1165593800624</v>
      </c>
      <c r="N90" s="10">
        <v>5121.5052579634639</v>
      </c>
    </row>
    <row r="91" spans="1:19" ht="12.5" x14ac:dyDescent="0.25">
      <c r="A91" s="8"/>
      <c r="B91" s="8"/>
      <c r="I91" s="13"/>
      <c r="J91" s="31" t="s">
        <v>38</v>
      </c>
      <c r="K91" s="31"/>
      <c r="L91" s="10">
        <v>4826.2282498059158</v>
      </c>
      <c r="N91" s="10">
        <v>9392.989510746178</v>
      </c>
    </row>
    <row r="92" spans="1:19" ht="12" customHeight="1" x14ac:dyDescent="0.25">
      <c r="A92" s="8"/>
      <c r="B92" s="8"/>
      <c r="I92" s="13"/>
      <c r="J92" s="13"/>
      <c r="K92" s="13"/>
    </row>
    <row r="93" spans="1:19" ht="13" x14ac:dyDescent="0.3">
      <c r="A93" s="8"/>
      <c r="B93" s="29">
        <v>3</v>
      </c>
      <c r="C93" s="21" t="s">
        <v>121</v>
      </c>
      <c r="L93" s="79">
        <v>-17056.213063420353</v>
      </c>
      <c r="M93" s="79"/>
      <c r="N93" s="79">
        <v>-692.41294073109145</v>
      </c>
      <c r="P93" s="79"/>
      <c r="Q93" s="79"/>
      <c r="R93" s="79"/>
      <c r="S93" s="79"/>
    </row>
    <row r="94" spans="1:19" ht="35.25" customHeight="1" x14ac:dyDescent="0.25">
      <c r="A94" s="8"/>
      <c r="B94" s="8"/>
      <c r="C94" s="8" t="s">
        <v>122</v>
      </c>
      <c r="I94" s="15" t="s">
        <v>44</v>
      </c>
      <c r="J94" s="13"/>
      <c r="K94" s="13"/>
      <c r="L94" s="17">
        <v>-17056.213063420353</v>
      </c>
      <c r="M94" s="17"/>
      <c r="N94" s="17">
        <v>-692.41294073109145</v>
      </c>
      <c r="P94" s="17"/>
      <c r="Q94" s="17"/>
      <c r="R94" s="17"/>
      <c r="S94" s="17"/>
    </row>
    <row r="95" spans="1:19" ht="18.75" customHeight="1" x14ac:dyDescent="0.25">
      <c r="A95" s="8"/>
      <c r="B95" s="8"/>
      <c r="I95" s="8" t="s">
        <v>29</v>
      </c>
      <c r="J95" s="31" t="s">
        <v>36</v>
      </c>
      <c r="L95" s="10">
        <v>-13826.282890907312</v>
      </c>
      <c r="N95" s="10">
        <v>-692.41294073109145</v>
      </c>
    </row>
    <row r="96" spans="1:19" ht="12.5" x14ac:dyDescent="0.25">
      <c r="A96" s="8"/>
      <c r="B96" s="8"/>
      <c r="J96" s="32" t="s">
        <v>37</v>
      </c>
      <c r="L96" s="10">
        <v>-3229.9301725130408</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10">
        <v>0</v>
      </c>
      <c r="N106" s="10">
        <v>0</v>
      </c>
      <c r="P106" s="389"/>
      <c r="Q106" s="389"/>
      <c r="R106" s="389"/>
      <c r="S106" s="389"/>
      <c r="U106" s="8"/>
      <c r="V106" s="8"/>
      <c r="W106" s="8"/>
      <c r="X106" s="8"/>
      <c r="Y106" s="8"/>
      <c r="Z106" s="8"/>
      <c r="AA106" s="8"/>
      <c r="AB106" s="8"/>
    </row>
    <row r="107" spans="1:28" x14ac:dyDescent="0.35">
      <c r="A107" s="34"/>
      <c r="B107" s="13"/>
      <c r="J107" s="31" t="s">
        <v>38</v>
      </c>
      <c r="L107" s="10">
        <v>0</v>
      </c>
      <c r="N107" s="10">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10">
        <v>0</v>
      </c>
      <c r="N111" s="10">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5">
      <c r="B113" s="18" t="s">
        <v>45</v>
      </c>
      <c r="L113" s="17">
        <v>-33446.335308031499</v>
      </c>
      <c r="M113" s="17"/>
      <c r="N113" s="17">
        <v>-23996.351694779918</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87" t="s">
        <v>51</v>
      </c>
      <c r="K131" s="87"/>
      <c r="L131" s="79">
        <v>0</v>
      </c>
      <c r="M131" s="79"/>
      <c r="N131" s="79">
        <v>0</v>
      </c>
      <c r="P131" s="79"/>
      <c r="Q131" s="79"/>
      <c r="R131" s="79"/>
      <c r="S131" s="79"/>
    </row>
    <row r="132" spans="1:28" s="97" customFormat="1" x14ac:dyDescent="0.35">
      <c r="A132" s="3"/>
      <c r="E132" s="38"/>
      <c r="J132" s="89"/>
      <c r="K132" s="89"/>
      <c r="L132" s="10"/>
      <c r="M132" s="10"/>
      <c r="N132" s="10"/>
      <c r="O132"/>
      <c r="P132" s="10"/>
      <c r="Q132" s="10"/>
      <c r="R132" s="10"/>
      <c r="S132" s="10"/>
      <c r="T132"/>
      <c r="U132"/>
      <c r="V132"/>
      <c r="W132"/>
      <c r="X132"/>
      <c r="Y132"/>
      <c r="Z132"/>
      <c r="AA132"/>
      <c r="AB132"/>
    </row>
    <row r="133" spans="1:28" x14ac:dyDescent="0.35">
      <c r="C133" s="8" t="s">
        <v>8</v>
      </c>
      <c r="D133" s="8" t="s">
        <v>52</v>
      </c>
      <c r="J133" s="87" t="s">
        <v>51</v>
      </c>
      <c r="K133" s="87"/>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-377.090642</v>
      </c>
      <c r="M146" s="39"/>
      <c r="N146" s="39">
        <v>-23.310485</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16670.496345029209</v>
      </c>
      <c r="M148" s="615"/>
      <c r="N148" s="40">
        <v>688.97469381999997</v>
      </c>
      <c r="P148" s="40"/>
      <c r="Q148" s="40"/>
      <c r="R148" s="40"/>
      <c r="S148" s="40"/>
      <c r="U148" s="8"/>
      <c r="V148" s="8"/>
      <c r="W148" s="8"/>
      <c r="X148" s="8"/>
      <c r="Y148" s="8"/>
      <c r="Z148" s="8"/>
      <c r="AA148" s="8"/>
      <c r="AB148" s="8"/>
    </row>
    <row r="149" spans="1:28" x14ac:dyDescent="0.35">
      <c r="D149" s="8" t="s">
        <v>61</v>
      </c>
      <c r="I149" s="28"/>
      <c r="J149" s="28"/>
      <c r="K149" s="63"/>
      <c r="L149" s="40">
        <v>15295.741771678926</v>
      </c>
      <c r="M149" s="615"/>
      <c r="N149" s="40">
        <v>12511.89786857</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-53304.98122369757</v>
      </c>
      <c r="M151" s="39"/>
      <c r="N151" s="39">
        <v>-952.85411462260765</v>
      </c>
      <c r="P151" s="39"/>
      <c r="Q151" s="39"/>
      <c r="R151" s="39"/>
      <c r="S151" s="39"/>
      <c r="U151" s="8"/>
      <c r="V151" s="8"/>
      <c r="W151" s="8"/>
      <c r="X151" s="8"/>
      <c r="Y151" s="8"/>
      <c r="Z151" s="8"/>
      <c r="AA151" s="8"/>
      <c r="AB151" s="8"/>
    </row>
    <row r="152" spans="1:28" x14ac:dyDescent="0.35">
      <c r="I152" s="8" t="s">
        <v>64</v>
      </c>
      <c r="J152" s="28"/>
      <c r="K152" s="28"/>
      <c r="L152" s="27">
        <v>67.696819812385201</v>
      </c>
      <c r="M152" s="27"/>
      <c r="N152" s="27">
        <v>-928.8615351126075</v>
      </c>
      <c r="P152" s="27"/>
      <c r="Q152" s="27"/>
      <c r="R152" s="27"/>
      <c r="S152" s="27"/>
      <c r="U152" s="8"/>
      <c r="V152" s="8"/>
      <c r="W152" s="8"/>
      <c r="X152" s="8"/>
      <c r="Y152" s="8"/>
      <c r="Z152" s="8"/>
      <c r="AA152" s="8"/>
      <c r="AB152" s="8"/>
    </row>
    <row r="153" spans="1:28" x14ac:dyDescent="0.35">
      <c r="I153" s="8" t="s">
        <v>65</v>
      </c>
      <c r="J153" s="28"/>
      <c r="K153" s="28"/>
      <c r="L153" s="27">
        <v>-53188.730195619959</v>
      </c>
      <c r="M153" s="27"/>
      <c r="N153" s="27">
        <v>-33.390509790000081</v>
      </c>
      <c r="P153" s="27"/>
      <c r="Q153" s="27"/>
      <c r="R153" s="27"/>
      <c r="S153" s="27"/>
      <c r="U153" s="8"/>
      <c r="V153" s="8"/>
      <c r="W153" s="8"/>
      <c r="X153" s="8"/>
      <c r="Y153" s="8"/>
      <c r="Z153" s="8"/>
      <c r="AA153" s="8"/>
      <c r="AB153" s="8"/>
    </row>
    <row r="154" spans="1:28" x14ac:dyDescent="0.35">
      <c r="I154" s="8" t="s">
        <v>66</v>
      </c>
      <c r="J154" s="28"/>
      <c r="K154" s="28"/>
      <c r="L154" s="27">
        <v>-183.94784789000002</v>
      </c>
      <c r="M154" s="27"/>
      <c r="N154" s="27">
        <v>9.3979302800000006</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45" sqref="L45"/>
    </sheetView>
  </sheetViews>
  <sheetFormatPr defaultColWidth="9.08984375" defaultRowHeight="15.5" x14ac:dyDescent="0.35"/>
  <cols>
    <col min="1" max="1" width="2.90625" style="1" customWidth="1"/>
    <col min="2" max="2" width="5" style="617"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28"/>
      <c r="M1" s="28"/>
      <c r="N1" s="28"/>
      <c r="O1"/>
      <c r="P1" s="4"/>
      <c r="Q1" s="4"/>
      <c r="R1" s="4"/>
      <c r="S1" s="4"/>
      <c r="T1"/>
      <c r="U1"/>
      <c r="V1"/>
      <c r="W1"/>
      <c r="X1"/>
      <c r="Y1"/>
      <c r="Z1"/>
      <c r="AA1"/>
      <c r="AB1"/>
    </row>
    <row r="2" spans="1:28" x14ac:dyDescent="0.35">
      <c r="J2" s="48" t="s">
        <v>1</v>
      </c>
      <c r="L2" s="28"/>
      <c r="M2" s="28"/>
      <c r="N2" s="28"/>
      <c r="R2" s="12"/>
      <c r="S2" s="12"/>
    </row>
    <row r="3" spans="1:28" x14ac:dyDescent="0.35">
      <c r="A3" s="14"/>
      <c r="C3" s="59" t="s">
        <v>161</v>
      </c>
      <c r="D3" s="603">
        <v>44409</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201711.94186617344</v>
      </c>
      <c r="M8" s="76"/>
      <c r="N8" s="76">
        <v>27856.419028094231</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17">
        <v>1</v>
      </c>
      <c r="C10" s="21" t="s">
        <v>7</v>
      </c>
      <c r="L10" s="79">
        <v>121298.6085529128</v>
      </c>
      <c r="M10" s="79"/>
      <c r="N10" s="79">
        <v>15876.295746934233</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117730.70059012008</v>
      </c>
      <c r="M12" s="79"/>
      <c r="N12" s="79">
        <v>15175.322050380004</v>
      </c>
      <c r="P12" s="79"/>
      <c r="Q12" s="79"/>
      <c r="R12" s="79"/>
      <c r="S12" s="79"/>
    </row>
    <row r="13" spans="1:28" ht="7.5" customHeight="1" x14ac:dyDescent="0.35"/>
    <row r="14" spans="1:28" ht="15" customHeight="1" x14ac:dyDescent="0.35">
      <c r="D14" s="8" t="s">
        <v>10</v>
      </c>
      <c r="L14" s="17">
        <v>114464.80358249007</v>
      </c>
      <c r="M14" s="17"/>
      <c r="N14" s="17">
        <v>5864.5575306999999</v>
      </c>
      <c r="P14" s="17"/>
      <c r="Q14" s="17"/>
      <c r="R14" s="17"/>
      <c r="S14" s="17"/>
    </row>
    <row r="15" spans="1:28" ht="15" customHeight="1" x14ac:dyDescent="0.35">
      <c r="D15" s="22" t="s">
        <v>11</v>
      </c>
      <c r="E15" s="23" t="s">
        <v>12</v>
      </c>
      <c r="L15" s="17">
        <v>109781.53924756008</v>
      </c>
      <c r="N15" s="17">
        <v>5864.5575306999999</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17">
        <v>4683.264334929996</v>
      </c>
      <c r="N19" s="17">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4683.264334929996</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3265.8970076300002</v>
      </c>
      <c r="M23" s="17"/>
      <c r="N23" s="17">
        <v>9310.764519680004</v>
      </c>
      <c r="P23" s="17"/>
      <c r="Q23" s="17"/>
      <c r="R23" s="17"/>
      <c r="S23" s="17"/>
      <c r="U23" s="8"/>
      <c r="V23" s="8"/>
      <c r="W23" s="8"/>
      <c r="X23" s="8"/>
      <c r="Y23" s="8"/>
      <c r="Z23" s="8"/>
      <c r="AA23" s="8"/>
      <c r="AB23" s="8"/>
    </row>
    <row r="24" spans="1:28" ht="15" customHeight="1" x14ac:dyDescent="0.25">
      <c r="A24" s="8"/>
      <c r="B24" s="8"/>
      <c r="D24" s="22" t="s">
        <v>11</v>
      </c>
      <c r="E24" s="23" t="s">
        <v>12</v>
      </c>
      <c r="L24" s="10">
        <v>2399.6458328400004</v>
      </c>
      <c r="N24" s="10">
        <v>8924.6368480200035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866.25117478999994</v>
      </c>
      <c r="N28" s="10">
        <v>386.12767166000003</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866.25117478999994</v>
      </c>
      <c r="M30" s="80"/>
      <c r="N30" s="80">
        <v>386.12767166000003</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3567.907962792729</v>
      </c>
      <c r="M32" s="17"/>
      <c r="N32" s="17">
        <v>700.97369655422915</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609">
        <v>3024.1995611682551</v>
      </c>
      <c r="N34" s="609">
        <v>697.27205487974913</v>
      </c>
      <c r="U34" s="8"/>
      <c r="V34" s="8"/>
      <c r="W34" s="8"/>
      <c r="X34" s="8"/>
      <c r="Y34" s="8"/>
      <c r="Z34" s="8"/>
      <c r="AA34" s="8"/>
      <c r="AB34" s="8"/>
    </row>
    <row r="35" spans="1:28" ht="12.5" x14ac:dyDescent="0.25">
      <c r="A35" s="8"/>
      <c r="D35" s="22" t="s">
        <v>13</v>
      </c>
      <c r="E35" s="8" t="s">
        <v>22</v>
      </c>
      <c r="L35" s="609">
        <v>4.349195399625895</v>
      </c>
      <c r="M35" s="610"/>
      <c r="N35" s="609">
        <v>0</v>
      </c>
      <c r="U35" s="8"/>
      <c r="V35" s="8"/>
      <c r="W35" s="8"/>
      <c r="X35" s="8"/>
      <c r="Y35" s="8"/>
      <c r="Z35" s="8"/>
      <c r="AA35" s="8"/>
      <c r="AB35" s="8"/>
    </row>
    <row r="36" spans="1:28" ht="15.75" customHeight="1" x14ac:dyDescent="0.3">
      <c r="A36" s="8"/>
      <c r="F36" s="24" t="s">
        <v>15</v>
      </c>
      <c r="L36" s="611">
        <v>2.465309506835336E-3</v>
      </c>
      <c r="M36" s="610"/>
      <c r="N36" s="611">
        <v>0</v>
      </c>
      <c r="P36" s="81"/>
      <c r="Q36" s="81"/>
      <c r="R36" s="81"/>
      <c r="S36" s="81"/>
      <c r="U36" s="8"/>
      <c r="V36" s="8"/>
      <c r="W36" s="8"/>
      <c r="X36" s="8"/>
      <c r="Y36" s="8"/>
      <c r="Z36" s="8"/>
      <c r="AA36" s="8"/>
      <c r="AB36" s="8"/>
    </row>
    <row r="37" spans="1:28" ht="13" x14ac:dyDescent="0.3">
      <c r="A37" s="8"/>
      <c r="F37" s="24" t="s">
        <v>16</v>
      </c>
      <c r="L37" s="611">
        <v>4.3467300901190598</v>
      </c>
      <c r="M37" s="610"/>
      <c r="N37" s="611">
        <v>0</v>
      </c>
      <c r="P37" s="81"/>
      <c r="Q37" s="81"/>
      <c r="R37" s="81"/>
      <c r="S37" s="81"/>
      <c r="U37" s="8"/>
      <c r="V37" s="8"/>
      <c r="W37" s="8"/>
      <c r="X37" s="8"/>
      <c r="Y37" s="8"/>
      <c r="Z37" s="8"/>
      <c r="AA37" s="8"/>
      <c r="AB37" s="8"/>
    </row>
    <row r="38" spans="1:28" ht="12.5" x14ac:dyDescent="0.25">
      <c r="A38" s="8"/>
      <c r="D38" s="22" t="s">
        <v>17</v>
      </c>
      <c r="E38" s="8" t="s">
        <v>23</v>
      </c>
      <c r="L38" s="609">
        <v>539.35920622484798</v>
      </c>
      <c r="N38" s="609">
        <v>3.7016416744800362</v>
      </c>
      <c r="U38" s="8"/>
      <c r="V38" s="8"/>
      <c r="W38" s="8"/>
      <c r="X38" s="8"/>
      <c r="Y38" s="8"/>
      <c r="Z38" s="8"/>
      <c r="AA38" s="8"/>
      <c r="AB38" s="8"/>
    </row>
    <row r="39" spans="1:28" ht="13" x14ac:dyDescent="0.3">
      <c r="A39" s="8"/>
      <c r="F39" s="24" t="s">
        <v>15</v>
      </c>
      <c r="L39" s="611">
        <v>467.89897820684001</v>
      </c>
      <c r="M39" s="612"/>
      <c r="N39" s="611">
        <v>1.0252487960409222E-11</v>
      </c>
      <c r="P39" s="81"/>
      <c r="Q39" s="81"/>
      <c r="R39" s="81"/>
      <c r="S39" s="81"/>
      <c r="U39" s="8"/>
      <c r="V39" s="8"/>
      <c r="W39" s="8"/>
      <c r="X39" s="8"/>
      <c r="Y39" s="8"/>
      <c r="Z39" s="8"/>
      <c r="AA39" s="8"/>
      <c r="AB39" s="8"/>
    </row>
    <row r="40" spans="1:28" ht="13" x14ac:dyDescent="0.3">
      <c r="A40" s="8"/>
      <c r="F40" s="24" t="s">
        <v>16</v>
      </c>
      <c r="L40" s="611">
        <v>71.460228018007939</v>
      </c>
      <c r="M40" s="612"/>
      <c r="N40" s="611">
        <v>3.7016416744697835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17">
        <v>2</v>
      </c>
      <c r="C44" s="21" t="s">
        <v>24</v>
      </c>
      <c r="L44" s="79">
        <v>6975.9630911737404</v>
      </c>
      <c r="M44" s="79"/>
      <c r="N44" s="79"/>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17">
        <v>3</v>
      </c>
      <c r="C46" s="21" t="s">
        <v>25</v>
      </c>
      <c r="L46" s="79">
        <v>40913.121200747461</v>
      </c>
      <c r="M46" s="79"/>
      <c r="N46" s="79"/>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17">
        <v>4</v>
      </c>
      <c r="C48" s="21" t="s">
        <v>26</v>
      </c>
      <c r="H48" s="14"/>
      <c r="I48" s="8" t="s">
        <v>27</v>
      </c>
      <c r="L48" s="79">
        <v>18029.299985975435</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17">
        <v>5</v>
      </c>
      <c r="C51" s="21" t="s">
        <v>93</v>
      </c>
      <c r="G51" s="14"/>
      <c r="L51" s="79">
        <v>14494.949035364007</v>
      </c>
      <c r="M51" s="79"/>
      <c r="N51" s="79">
        <v>11980.123281159998</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10663.012542160006</v>
      </c>
      <c r="N56" s="10">
        <v>11980.123281159998</v>
      </c>
    </row>
    <row r="57" spans="1:28" s="28" customFormat="1" ht="15.75" customHeight="1" x14ac:dyDescent="0.3">
      <c r="G57" s="14" t="s">
        <v>30</v>
      </c>
      <c r="L57" s="80">
        <v>5321.2695718799978</v>
      </c>
      <c r="M57" s="80"/>
      <c r="N57" s="80">
        <v>1152.62311742</v>
      </c>
      <c r="O57"/>
      <c r="P57" s="80"/>
      <c r="Q57" s="80"/>
      <c r="R57" s="80"/>
      <c r="S57" s="80"/>
      <c r="T57"/>
      <c r="U57"/>
      <c r="V57"/>
      <c r="W57"/>
      <c r="X57"/>
      <c r="Y57"/>
      <c r="Z57"/>
      <c r="AA57"/>
      <c r="AB57"/>
    </row>
    <row r="58" spans="1:28" ht="12.5" x14ac:dyDescent="0.25">
      <c r="A58" s="8"/>
      <c r="F58" s="8" t="s">
        <v>121</v>
      </c>
      <c r="L58" s="10">
        <v>3831.9364932039998</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85">
        <v>0</v>
      </c>
      <c r="M63" s="85"/>
      <c r="N63" s="85"/>
      <c r="P63" s="85"/>
      <c r="Q63" s="85"/>
      <c r="R63" s="66"/>
      <c r="S63" s="66"/>
    </row>
    <row r="64" spans="1:28" ht="12.5" x14ac:dyDescent="0.25">
      <c r="A64" s="8"/>
      <c r="G64" s="64"/>
      <c r="H64" s="64"/>
      <c r="I64" s="64"/>
      <c r="J64" s="64"/>
      <c r="K64" s="64"/>
      <c r="L64" s="85"/>
      <c r="M64" s="85"/>
      <c r="N64" s="85"/>
      <c r="P64" s="85"/>
      <c r="Q64" s="85"/>
      <c r="R64" s="66"/>
      <c r="S64" s="66"/>
    </row>
    <row r="65" spans="1:28" x14ac:dyDescent="0.35">
      <c r="G65" s="64"/>
      <c r="H65" s="64"/>
      <c r="I65" s="64"/>
      <c r="J65" s="64"/>
      <c r="K65" s="64"/>
      <c r="L65" s="85"/>
      <c r="M65" s="85"/>
      <c r="N65" s="85"/>
      <c r="P65" s="85"/>
      <c r="Q65" s="85"/>
      <c r="R65" s="66"/>
      <c r="S65" s="66"/>
      <c r="U65" s="8"/>
      <c r="V65" s="8"/>
      <c r="W65" s="8"/>
      <c r="X65" s="8"/>
      <c r="Y65" s="8"/>
      <c r="Z65" s="8"/>
      <c r="AA65" s="8"/>
      <c r="AB65" s="8"/>
    </row>
    <row r="66" spans="1:28" x14ac:dyDescent="0.35">
      <c r="G66" s="64"/>
      <c r="H66" s="64"/>
      <c r="I66" s="64"/>
      <c r="J66" s="64"/>
      <c r="K66" s="64"/>
      <c r="L66" s="85"/>
      <c r="M66" s="85"/>
      <c r="N66" s="85"/>
      <c r="P66" s="85"/>
      <c r="Q66" s="85"/>
      <c r="R66" s="66"/>
      <c r="S66" s="66"/>
      <c r="U66" s="8"/>
      <c r="V66" s="8"/>
      <c r="W66" s="8"/>
      <c r="X66" s="8"/>
      <c r="Y66" s="8"/>
      <c r="Z66" s="8"/>
      <c r="AA66" s="8"/>
      <c r="AB66" s="8"/>
    </row>
    <row r="67" spans="1:28" x14ac:dyDescent="0.35">
      <c r="G67" s="64"/>
      <c r="H67" s="64"/>
      <c r="I67" s="64"/>
      <c r="J67" s="64"/>
      <c r="K67" s="64"/>
      <c r="L67" s="85"/>
      <c r="M67" s="85"/>
      <c r="N67" s="85"/>
      <c r="P67" s="85"/>
      <c r="Q67" s="85"/>
      <c r="R67" s="66"/>
      <c r="S67" s="66"/>
      <c r="U67" s="8"/>
      <c r="V67" s="8"/>
      <c r="W67" s="8"/>
      <c r="X67" s="8"/>
      <c r="Y67" s="8"/>
      <c r="Z67" s="8"/>
      <c r="AA67" s="8"/>
      <c r="AB67" s="8"/>
    </row>
    <row r="68" spans="1:28" x14ac:dyDescent="0.35">
      <c r="A68" s="18" t="s">
        <v>76</v>
      </c>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613">
        <v>0</v>
      </c>
      <c r="M72" s="79"/>
      <c r="N72" s="79">
        <v>-23766.837235282837</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614">
        <v>0</v>
      </c>
      <c r="N74" s="10">
        <v>-6335.136448098805</v>
      </c>
      <c r="U74" s="8"/>
      <c r="V74" s="8"/>
      <c r="W74" s="8"/>
      <c r="X74" s="8"/>
      <c r="Y74" s="8"/>
      <c r="Z74" s="8"/>
      <c r="AA74" s="8"/>
      <c r="AB74" s="8"/>
    </row>
    <row r="75" spans="1:28" x14ac:dyDescent="0.35">
      <c r="I75" s="13"/>
      <c r="J75" s="32" t="s">
        <v>37</v>
      </c>
      <c r="K75" s="32"/>
      <c r="L75" s="614">
        <v>0</v>
      </c>
      <c r="N75" s="10">
        <v>-7672.3595161799994</v>
      </c>
      <c r="U75" s="8"/>
      <c r="V75" s="8"/>
      <c r="W75" s="8"/>
      <c r="X75" s="8"/>
      <c r="Y75" s="8"/>
      <c r="Z75" s="8"/>
      <c r="AA75" s="8"/>
      <c r="AB75" s="8"/>
    </row>
    <row r="76" spans="1:28" x14ac:dyDescent="0.35">
      <c r="I76" s="13"/>
      <c r="J76" s="31" t="s">
        <v>38</v>
      </c>
      <c r="K76" s="31"/>
      <c r="L76" s="614">
        <v>0</v>
      </c>
      <c r="N76" s="10">
        <v>-9759.341271004032</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-17625.167786891976</v>
      </c>
      <c r="M79" s="79"/>
      <c r="N79" s="79">
        <v>-714.01259359287724</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-29859.129155488587</v>
      </c>
      <c r="M81" s="79"/>
      <c r="N81" s="79">
        <v>-22800.384386038953</v>
      </c>
      <c r="P81" s="79"/>
      <c r="Q81" s="79"/>
      <c r="R81" s="79"/>
      <c r="S81" s="79"/>
    </row>
    <row r="82" spans="1:19" ht="9" customHeight="1" x14ac:dyDescent="0.25">
      <c r="A82" s="8"/>
      <c r="I82" s="13"/>
    </row>
    <row r="83" spans="1:19" ht="12.5" x14ac:dyDescent="0.25">
      <c r="A83" s="8"/>
      <c r="B83" s="8"/>
      <c r="I83" s="8" t="s">
        <v>29</v>
      </c>
      <c r="J83" s="31" t="s">
        <v>36</v>
      </c>
      <c r="K83" s="31"/>
      <c r="L83" s="10">
        <v>-6210.0442252527737</v>
      </c>
      <c r="M83" s="426"/>
      <c r="N83" s="10">
        <v>-6048.9729389792974</v>
      </c>
    </row>
    <row r="84" spans="1:19" ht="12.5" x14ac:dyDescent="0.25">
      <c r="A84" s="8"/>
      <c r="B84" s="8"/>
      <c r="I84" s="13"/>
      <c r="J84" s="32" t="s">
        <v>37</v>
      </c>
      <c r="K84" s="32"/>
      <c r="L84" s="10">
        <v>-5778.6074240269245</v>
      </c>
      <c r="M84" s="426"/>
      <c r="N84" s="10">
        <v>-7265.4003227973253</v>
      </c>
    </row>
    <row r="85" spans="1:19" ht="12.5" x14ac:dyDescent="0.25">
      <c r="A85" s="8"/>
      <c r="B85" s="8"/>
      <c r="I85" s="13"/>
      <c r="J85" s="31" t="s">
        <v>38</v>
      </c>
      <c r="K85" s="31"/>
      <c r="L85" s="10">
        <v>-17870.477506208888</v>
      </c>
      <c r="M85" s="426"/>
      <c r="N85" s="10">
        <v>-9486.0111242623334</v>
      </c>
    </row>
    <row r="86" spans="1:19" ht="13.5" customHeight="1" x14ac:dyDescent="0.25">
      <c r="A86" s="8"/>
      <c r="B86" s="8"/>
      <c r="I86" s="13"/>
      <c r="J86" s="31"/>
      <c r="K86" s="31"/>
    </row>
    <row r="87" spans="1:19" ht="13" x14ac:dyDescent="0.3">
      <c r="A87" s="8"/>
      <c r="B87" s="8"/>
      <c r="C87" s="8" t="s">
        <v>20</v>
      </c>
      <c r="D87" s="8" t="s">
        <v>43</v>
      </c>
      <c r="I87" s="15" t="s">
        <v>44</v>
      </c>
      <c r="J87" s="13"/>
      <c r="K87" s="13"/>
      <c r="L87" s="79">
        <v>12233.961368596611</v>
      </c>
      <c r="M87" s="79"/>
      <c r="N87" s="79">
        <v>22086.371792446076</v>
      </c>
      <c r="P87" s="79"/>
      <c r="Q87" s="79"/>
      <c r="R87" s="79"/>
      <c r="S87" s="79"/>
    </row>
    <row r="88" spans="1:19" ht="9" customHeight="1" x14ac:dyDescent="0.25">
      <c r="A88" s="8"/>
      <c r="B88" s="8"/>
      <c r="I88" s="13"/>
    </row>
    <row r="89" spans="1:19" ht="12.5" x14ac:dyDescent="0.25">
      <c r="A89" s="8"/>
      <c r="B89" s="8"/>
      <c r="I89" s="8" t="s">
        <v>29</v>
      </c>
      <c r="J89" s="31" t="s">
        <v>36</v>
      </c>
      <c r="K89" s="31"/>
      <c r="L89" s="10">
        <v>3452.7283119900917</v>
      </c>
      <c r="N89" s="10">
        <v>6118.0188204861188</v>
      </c>
    </row>
    <row r="90" spans="1:19" ht="12.5" x14ac:dyDescent="0.25">
      <c r="A90" s="8"/>
      <c r="B90" s="8"/>
      <c r="I90" s="13"/>
      <c r="J90" s="32" t="s">
        <v>37</v>
      </c>
      <c r="K90" s="32"/>
      <c r="L90" s="10">
        <v>3986.2901515737594</v>
      </c>
      <c r="N90" s="10">
        <v>7304.7282506048787</v>
      </c>
    </row>
    <row r="91" spans="1:19" ht="12.5" x14ac:dyDescent="0.25">
      <c r="A91" s="8"/>
      <c r="B91" s="8"/>
      <c r="I91" s="13"/>
      <c r="J91" s="31" t="s">
        <v>38</v>
      </c>
      <c r="K91" s="31"/>
      <c r="L91" s="10">
        <v>4794.942905032759</v>
      </c>
      <c r="N91" s="10">
        <v>8663.6247213550778</v>
      </c>
    </row>
    <row r="92" spans="1:19" ht="12" customHeight="1" x14ac:dyDescent="0.25">
      <c r="A92" s="8"/>
      <c r="B92" s="8"/>
      <c r="I92" s="13"/>
      <c r="J92" s="13"/>
      <c r="K92" s="13"/>
    </row>
    <row r="93" spans="1:19" ht="13" x14ac:dyDescent="0.3">
      <c r="A93" s="8"/>
      <c r="B93" s="29">
        <v>3</v>
      </c>
      <c r="C93" s="21" t="s">
        <v>121</v>
      </c>
      <c r="L93" s="79">
        <v>-13612.909345097691</v>
      </c>
      <c r="M93" s="79"/>
      <c r="N93" s="79">
        <v>0</v>
      </c>
      <c r="P93" s="79"/>
      <c r="Q93" s="79"/>
      <c r="R93" s="79"/>
      <c r="S93" s="79"/>
    </row>
    <row r="94" spans="1:19" ht="35.25" customHeight="1" x14ac:dyDescent="0.25">
      <c r="A94" s="8"/>
      <c r="B94" s="8"/>
      <c r="C94" s="8" t="s">
        <v>122</v>
      </c>
      <c r="I94" s="15" t="s">
        <v>44</v>
      </c>
      <c r="J94" s="13"/>
      <c r="K94" s="13"/>
      <c r="L94" s="17">
        <v>-13612.909345097691</v>
      </c>
      <c r="M94" s="17"/>
      <c r="N94" s="17">
        <v>0</v>
      </c>
      <c r="P94" s="17"/>
      <c r="Q94" s="17"/>
      <c r="R94" s="17"/>
      <c r="S94" s="17"/>
    </row>
    <row r="95" spans="1:19" ht="18.75" customHeight="1" x14ac:dyDescent="0.25">
      <c r="A95" s="8"/>
      <c r="B95" s="8"/>
      <c r="I95" s="8" t="s">
        <v>29</v>
      </c>
      <c r="J95" s="31" t="s">
        <v>36</v>
      </c>
      <c r="L95" s="10">
        <v>-9617.1431619484556</v>
      </c>
      <c r="N95" s="10">
        <v>0</v>
      </c>
    </row>
    <row r="96" spans="1:19" ht="12.5" x14ac:dyDescent="0.25">
      <c r="A96" s="8"/>
      <c r="B96" s="8"/>
      <c r="J96" s="32" t="s">
        <v>37</v>
      </c>
      <c r="L96" s="10">
        <v>-3995.7661831492355</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10">
        <v>0</v>
      </c>
      <c r="N106" s="10">
        <v>0</v>
      </c>
      <c r="P106" s="389"/>
      <c r="Q106" s="389"/>
      <c r="R106" s="389"/>
      <c r="S106" s="389"/>
      <c r="U106" s="8"/>
      <c r="V106" s="8"/>
      <c r="W106" s="8"/>
      <c r="X106" s="8"/>
      <c r="Y106" s="8"/>
      <c r="Z106" s="8"/>
      <c r="AA106" s="8"/>
      <c r="AB106" s="8"/>
    </row>
    <row r="107" spans="1:28" x14ac:dyDescent="0.35">
      <c r="A107" s="34"/>
      <c r="B107" s="13"/>
      <c r="J107" s="31" t="s">
        <v>38</v>
      </c>
      <c r="L107" s="10">
        <v>0</v>
      </c>
      <c r="N107" s="10">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10">
        <v>0</v>
      </c>
      <c r="N111" s="10">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5">
      <c r="B113" s="18" t="s">
        <v>45</v>
      </c>
      <c r="L113" s="17">
        <v>-31238.077131989667</v>
      </c>
      <c r="M113" s="17"/>
      <c r="N113" s="17">
        <v>-24480.849828875715</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87" t="s">
        <v>51</v>
      </c>
      <c r="K131" s="87"/>
      <c r="L131" s="79">
        <v>0</v>
      </c>
      <c r="M131" s="79"/>
      <c r="N131" s="79">
        <v>0</v>
      </c>
      <c r="P131" s="79"/>
      <c r="Q131" s="79"/>
      <c r="R131" s="79"/>
      <c r="S131" s="79"/>
    </row>
    <row r="132" spans="1:28" s="97" customFormat="1" x14ac:dyDescent="0.35">
      <c r="A132" s="3"/>
      <c r="E132" s="38"/>
      <c r="J132" s="89"/>
      <c r="K132" s="89"/>
      <c r="L132" s="10"/>
      <c r="M132" s="10"/>
      <c r="N132" s="10"/>
      <c r="O132"/>
      <c r="P132" s="10"/>
      <c r="Q132" s="10"/>
      <c r="R132" s="10"/>
      <c r="S132" s="10"/>
      <c r="T132"/>
      <c r="U132"/>
      <c r="V132"/>
      <c r="W132"/>
      <c r="X132"/>
      <c r="Y132"/>
      <c r="Z132"/>
      <c r="AA132"/>
      <c r="AB132"/>
    </row>
    <row r="133" spans="1:28" x14ac:dyDescent="0.35">
      <c r="C133" s="8" t="s">
        <v>8</v>
      </c>
      <c r="D133" s="8" t="s">
        <v>52</v>
      </c>
      <c r="J133" s="87" t="s">
        <v>51</v>
      </c>
      <c r="K133" s="87"/>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-405.61311499999999</v>
      </c>
      <c r="M146" s="39"/>
      <c r="N146" s="39">
        <v>-44.647171</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13305.110421106865</v>
      </c>
      <c r="M148" s="615"/>
      <c r="N148" s="40">
        <v>0</v>
      </c>
      <c r="P148" s="40"/>
      <c r="Q148" s="40"/>
      <c r="R148" s="40"/>
      <c r="S148" s="40"/>
      <c r="U148" s="8"/>
      <c r="V148" s="8"/>
      <c r="W148" s="8"/>
      <c r="X148" s="8"/>
      <c r="Y148" s="8"/>
      <c r="Z148" s="8"/>
      <c r="AA148" s="8"/>
      <c r="AB148" s="8"/>
    </row>
    <row r="149" spans="1:28" x14ac:dyDescent="0.35">
      <c r="D149" s="8" t="s">
        <v>61</v>
      </c>
      <c r="I149" s="28"/>
      <c r="J149" s="28"/>
      <c r="K149" s="63"/>
      <c r="L149" s="40">
        <v>12991.576975089165</v>
      </c>
      <c r="M149" s="615"/>
      <c r="N149" s="40">
        <v>12259.454308270897</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-54949.533126851289</v>
      </c>
      <c r="M151" s="39"/>
      <c r="N151" s="39">
        <v>-831.60018694857104</v>
      </c>
      <c r="P151" s="39"/>
      <c r="Q151" s="39"/>
      <c r="R151" s="39"/>
      <c r="S151" s="39"/>
      <c r="U151" s="8"/>
      <c r="V151" s="8"/>
      <c r="W151" s="8"/>
      <c r="X151" s="8"/>
      <c r="Y151" s="8"/>
      <c r="Z151" s="8"/>
      <c r="AA151" s="8"/>
      <c r="AB151" s="8"/>
    </row>
    <row r="152" spans="1:28" x14ac:dyDescent="0.35">
      <c r="I152" s="8" t="s">
        <v>64</v>
      </c>
      <c r="J152" s="28"/>
      <c r="K152" s="28"/>
      <c r="L152" s="27">
        <v>-7.9053831412918267</v>
      </c>
      <c r="M152" s="27"/>
      <c r="N152" s="27">
        <v>-759.22547231857129</v>
      </c>
      <c r="P152" s="27"/>
      <c r="Q152" s="27"/>
      <c r="R152" s="27"/>
      <c r="S152" s="27"/>
      <c r="U152" s="8"/>
      <c r="V152" s="8"/>
      <c r="W152" s="8"/>
      <c r="X152" s="8"/>
      <c r="Y152" s="8"/>
      <c r="Z152" s="8"/>
      <c r="AA152" s="8"/>
      <c r="AB152" s="8"/>
    </row>
    <row r="153" spans="1:28" x14ac:dyDescent="0.35">
      <c r="I153" s="8" t="s">
        <v>65</v>
      </c>
      <c r="J153" s="28"/>
      <c r="K153" s="28"/>
      <c r="L153" s="27">
        <v>-54708.953080959996</v>
      </c>
      <c r="M153" s="27"/>
      <c r="N153" s="27">
        <v>-81.76423947999983</v>
      </c>
      <c r="P153" s="27"/>
      <c r="Q153" s="27"/>
      <c r="R153" s="27"/>
      <c r="S153" s="27"/>
      <c r="U153" s="8"/>
      <c r="V153" s="8"/>
      <c r="W153" s="8"/>
      <c r="X153" s="8"/>
      <c r="Y153" s="8"/>
      <c r="Z153" s="8"/>
      <c r="AA153" s="8"/>
      <c r="AB153" s="8"/>
    </row>
    <row r="154" spans="1:28" x14ac:dyDescent="0.35">
      <c r="I154" s="8" t="s">
        <v>66</v>
      </c>
      <c r="J154" s="28"/>
      <c r="K154" s="28"/>
      <c r="L154" s="27">
        <v>-232.67466275000024</v>
      </c>
      <c r="M154" s="27"/>
      <c r="N154" s="27">
        <v>9.389524849999999</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M158" sqref="M158"/>
    </sheetView>
  </sheetViews>
  <sheetFormatPr defaultColWidth="9.08984375" defaultRowHeight="15.5" x14ac:dyDescent="0.35"/>
  <cols>
    <col min="1" max="1" width="2.90625" style="1" customWidth="1"/>
    <col min="2" max="2" width="5" style="616"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28"/>
      <c r="M1" s="28"/>
      <c r="N1" s="28"/>
      <c r="O1"/>
      <c r="P1" s="4"/>
      <c r="Q1" s="4"/>
      <c r="R1" s="4"/>
      <c r="S1" s="4"/>
      <c r="T1"/>
      <c r="U1"/>
      <c r="V1"/>
      <c r="W1"/>
      <c r="X1"/>
      <c r="Y1"/>
      <c r="Z1"/>
      <c r="AA1"/>
      <c r="AB1"/>
    </row>
    <row r="2" spans="1:28" x14ac:dyDescent="0.35">
      <c r="J2" s="48" t="s">
        <v>1</v>
      </c>
      <c r="L2" s="28"/>
      <c r="M2" s="28"/>
      <c r="N2" s="28"/>
      <c r="R2" s="12"/>
      <c r="S2" s="12"/>
    </row>
    <row r="3" spans="1:28" x14ac:dyDescent="0.35">
      <c r="A3" s="14"/>
      <c r="C3" s="59" t="s">
        <v>161</v>
      </c>
      <c r="D3" s="603">
        <v>44378</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178114.56408930235</v>
      </c>
      <c r="M8" s="76"/>
      <c r="N8" s="76">
        <v>26628.998513357506</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16">
        <v>1</v>
      </c>
      <c r="C10" s="21" t="s">
        <v>7</v>
      </c>
      <c r="L10" s="79">
        <v>122712.44139250593</v>
      </c>
      <c r="M10" s="79"/>
      <c r="N10" s="79">
        <v>16017.677236527503</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118626.39780830281</v>
      </c>
      <c r="M12" s="79"/>
      <c r="N12" s="79">
        <v>15448.501767209998</v>
      </c>
      <c r="P12" s="79"/>
      <c r="Q12" s="79"/>
      <c r="R12" s="79"/>
      <c r="S12" s="79"/>
    </row>
    <row r="13" spans="1:28" ht="7.5" customHeight="1" x14ac:dyDescent="0.35"/>
    <row r="14" spans="1:28" ht="15" customHeight="1" x14ac:dyDescent="0.35">
      <c r="D14" s="8" t="s">
        <v>10</v>
      </c>
      <c r="L14" s="17">
        <v>115647.7601556728</v>
      </c>
      <c r="M14" s="17"/>
      <c r="N14" s="17">
        <v>5900.4573048599977</v>
      </c>
      <c r="P14" s="17"/>
      <c r="Q14" s="17"/>
      <c r="R14" s="17"/>
      <c r="S14" s="17"/>
    </row>
    <row r="15" spans="1:28" ht="15" customHeight="1" x14ac:dyDescent="0.35">
      <c r="D15" s="22" t="s">
        <v>11</v>
      </c>
      <c r="E15" s="23" t="s">
        <v>12</v>
      </c>
      <c r="L15" s="17">
        <v>111185.5304102128</v>
      </c>
      <c r="N15" s="17">
        <v>5900.4573048599977</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17">
        <v>4462.2297454599993</v>
      </c>
      <c r="N19" s="17">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4462.2297454599993</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2978.637652630001</v>
      </c>
      <c r="M23" s="17"/>
      <c r="N23" s="17">
        <v>9548.0444623500007</v>
      </c>
      <c r="P23" s="17"/>
      <c r="Q23" s="17"/>
      <c r="R23" s="17"/>
      <c r="S23" s="17"/>
      <c r="U23" s="8"/>
      <c r="V23" s="8"/>
      <c r="W23" s="8"/>
      <c r="X23" s="8"/>
      <c r="Y23" s="8"/>
      <c r="Z23" s="8"/>
      <c r="AA23" s="8"/>
      <c r="AB23" s="8"/>
    </row>
    <row r="24" spans="1:28" ht="15" customHeight="1" x14ac:dyDescent="0.25">
      <c r="A24" s="8"/>
      <c r="B24" s="8"/>
      <c r="D24" s="22" t="s">
        <v>11</v>
      </c>
      <c r="E24" s="23" t="s">
        <v>12</v>
      </c>
      <c r="L24" s="10">
        <v>2228.8361996900007</v>
      </c>
      <c r="N24" s="10">
        <v>9160.6491678800012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749.80145293999999</v>
      </c>
      <c r="N28" s="10">
        <v>387.39529447000001</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749.80145293999999</v>
      </c>
      <c r="M30" s="80"/>
      <c r="N30" s="80">
        <v>387.39529447000001</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4086.043584203127</v>
      </c>
      <c r="M32" s="17"/>
      <c r="N32" s="17">
        <v>569.1754693175053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609">
        <v>3539.076204849885</v>
      </c>
      <c r="N34" s="609">
        <v>566.07605869681868</v>
      </c>
      <c r="U34" s="8"/>
      <c r="V34" s="8"/>
      <c r="W34" s="8"/>
      <c r="X34" s="8"/>
      <c r="Y34" s="8"/>
      <c r="Z34" s="8"/>
      <c r="AA34" s="8"/>
      <c r="AB34" s="8"/>
    </row>
    <row r="35" spans="1:28" ht="12.5" x14ac:dyDescent="0.25">
      <c r="A35" s="8"/>
      <c r="D35" s="22" t="s">
        <v>13</v>
      </c>
      <c r="E35" s="8" t="s">
        <v>22</v>
      </c>
      <c r="L35" s="609">
        <v>4.7852646663210923</v>
      </c>
      <c r="M35" s="610"/>
      <c r="N35" s="609">
        <v>0</v>
      </c>
      <c r="U35" s="8"/>
      <c r="V35" s="8"/>
      <c r="W35" s="8"/>
      <c r="X35" s="8"/>
      <c r="Y35" s="8"/>
      <c r="Z35" s="8"/>
      <c r="AA35" s="8"/>
      <c r="AB35" s="8"/>
    </row>
    <row r="36" spans="1:28" ht="15.75" customHeight="1" x14ac:dyDescent="0.3">
      <c r="A36" s="8"/>
      <c r="F36" s="24" t="s">
        <v>15</v>
      </c>
      <c r="L36" s="611">
        <v>2.4608662020317571E-3</v>
      </c>
      <c r="M36" s="610"/>
      <c r="N36" s="611">
        <v>0</v>
      </c>
      <c r="P36" s="81"/>
      <c r="Q36" s="81"/>
      <c r="R36" s="81"/>
      <c r="S36" s="81"/>
      <c r="U36" s="8"/>
      <c r="V36" s="8"/>
      <c r="W36" s="8"/>
      <c r="X36" s="8"/>
      <c r="Y36" s="8"/>
      <c r="Z36" s="8"/>
      <c r="AA36" s="8"/>
      <c r="AB36" s="8"/>
    </row>
    <row r="37" spans="1:28" ht="13" x14ac:dyDescent="0.3">
      <c r="A37" s="8"/>
      <c r="F37" s="24" t="s">
        <v>16</v>
      </c>
      <c r="L37" s="611">
        <v>4.7828038001190603</v>
      </c>
      <c r="M37" s="610"/>
      <c r="N37" s="611">
        <v>0</v>
      </c>
      <c r="P37" s="81"/>
      <c r="Q37" s="81"/>
      <c r="R37" s="81"/>
      <c r="S37" s="81"/>
      <c r="U37" s="8"/>
      <c r="V37" s="8"/>
      <c r="W37" s="8"/>
      <c r="X37" s="8"/>
      <c r="Y37" s="8"/>
      <c r="Z37" s="8"/>
      <c r="AA37" s="8"/>
      <c r="AB37" s="8"/>
    </row>
    <row r="38" spans="1:28" ht="12.5" x14ac:dyDescent="0.25">
      <c r="A38" s="8"/>
      <c r="D38" s="22" t="s">
        <v>17</v>
      </c>
      <c r="E38" s="8" t="s">
        <v>23</v>
      </c>
      <c r="L38" s="609">
        <v>542.18211468692107</v>
      </c>
      <c r="N38" s="609">
        <v>3.0994106206866467</v>
      </c>
      <c r="U38" s="8"/>
      <c r="V38" s="8"/>
      <c r="W38" s="8"/>
      <c r="X38" s="8"/>
      <c r="Y38" s="8"/>
      <c r="Z38" s="8"/>
      <c r="AA38" s="8"/>
      <c r="AB38" s="8"/>
    </row>
    <row r="39" spans="1:28" ht="13" x14ac:dyDescent="0.3">
      <c r="A39" s="8"/>
      <c r="F39" s="24" t="s">
        <v>15</v>
      </c>
      <c r="L39" s="611">
        <v>470.97752618359652</v>
      </c>
      <c r="M39" s="612"/>
      <c r="N39" s="611">
        <v>1.0299824321795826E-11</v>
      </c>
      <c r="P39" s="81"/>
      <c r="Q39" s="81"/>
      <c r="R39" s="81"/>
      <c r="S39" s="81"/>
      <c r="U39" s="8"/>
      <c r="V39" s="8"/>
      <c r="W39" s="8"/>
      <c r="X39" s="8"/>
      <c r="Y39" s="8"/>
      <c r="Z39" s="8"/>
      <c r="AA39" s="8"/>
      <c r="AB39" s="8"/>
    </row>
    <row r="40" spans="1:28" ht="13" x14ac:dyDescent="0.3">
      <c r="A40" s="8"/>
      <c r="F40" s="24" t="s">
        <v>16</v>
      </c>
      <c r="L40" s="611">
        <v>71.204588503324516</v>
      </c>
      <c r="M40" s="612"/>
      <c r="N40" s="611">
        <v>3.099410620676347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16">
        <v>2</v>
      </c>
      <c r="C44" s="21" t="s">
        <v>24</v>
      </c>
      <c r="L44" s="79">
        <v>6998.0528736159868</v>
      </c>
      <c r="M44" s="79"/>
      <c r="N44" s="79"/>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16">
        <v>3</v>
      </c>
      <c r="C46" s="21" t="s">
        <v>25</v>
      </c>
      <c r="L46" s="79">
        <v>13433.505114826852</v>
      </c>
      <c r="M46" s="79"/>
      <c r="N46" s="79"/>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16">
        <v>4</v>
      </c>
      <c r="C48" s="21" t="s">
        <v>26</v>
      </c>
      <c r="H48" s="14"/>
      <c r="I48" s="8" t="s">
        <v>27</v>
      </c>
      <c r="L48" s="79">
        <v>18184.577065245543</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16">
        <v>5</v>
      </c>
      <c r="C51" s="21" t="s">
        <v>93</v>
      </c>
      <c r="G51" s="14"/>
      <c r="L51" s="79">
        <v>16785.98764310803</v>
      </c>
      <c r="M51" s="79"/>
      <c r="N51" s="79">
        <v>10611.321276830004</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12940.20258185003</v>
      </c>
      <c r="N56" s="10">
        <v>10611.321276830004</v>
      </c>
    </row>
    <row r="57" spans="1:28" s="28" customFormat="1" ht="15.75" customHeight="1" x14ac:dyDescent="0.3">
      <c r="G57" s="14" t="s">
        <v>30</v>
      </c>
      <c r="L57" s="80">
        <v>4234.4320354699994</v>
      </c>
      <c r="M57" s="80"/>
      <c r="N57" s="80">
        <v>753.1007810000001</v>
      </c>
      <c r="O57"/>
      <c r="P57" s="80"/>
      <c r="Q57" s="80"/>
      <c r="R57" s="80"/>
      <c r="S57" s="80"/>
      <c r="T57"/>
      <c r="U57"/>
      <c r="V57"/>
      <c r="W57"/>
      <c r="X57"/>
      <c r="Y57"/>
      <c r="Z57"/>
      <c r="AA57"/>
      <c r="AB57"/>
    </row>
    <row r="58" spans="1:28" ht="12.5" x14ac:dyDescent="0.25">
      <c r="A58" s="8"/>
      <c r="F58" s="8" t="s">
        <v>121</v>
      </c>
      <c r="L58" s="10">
        <v>3845.7850612580005</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85">
        <v>0</v>
      </c>
      <c r="M63" s="85"/>
      <c r="N63" s="85"/>
      <c r="P63" s="85"/>
      <c r="Q63" s="85"/>
      <c r="R63" s="66"/>
      <c r="S63" s="66"/>
    </row>
    <row r="64" spans="1:28" ht="12.5" x14ac:dyDescent="0.25">
      <c r="A64" s="8"/>
      <c r="G64" s="64"/>
      <c r="H64" s="64"/>
      <c r="I64" s="64"/>
      <c r="J64" s="64"/>
      <c r="K64" s="64"/>
      <c r="L64" s="85"/>
      <c r="M64" s="85"/>
      <c r="N64" s="85"/>
      <c r="P64" s="85"/>
      <c r="Q64" s="85"/>
      <c r="R64" s="66"/>
      <c r="S64" s="66"/>
    </row>
    <row r="65" spans="1:28" x14ac:dyDescent="0.35">
      <c r="G65" s="64"/>
      <c r="H65" s="64"/>
      <c r="I65" s="64"/>
      <c r="J65" s="64"/>
      <c r="K65" s="64"/>
      <c r="L65" s="85"/>
      <c r="M65" s="85"/>
      <c r="N65" s="85"/>
      <c r="P65" s="85"/>
      <c r="Q65" s="85"/>
      <c r="R65" s="66"/>
      <c r="S65" s="66"/>
      <c r="U65" s="8"/>
      <c r="V65" s="8"/>
      <c r="W65" s="8"/>
      <c r="X65" s="8"/>
      <c r="Y65" s="8"/>
      <c r="Z65" s="8"/>
      <c r="AA65" s="8"/>
      <c r="AB65" s="8"/>
    </row>
    <row r="66" spans="1:28" x14ac:dyDescent="0.35">
      <c r="G66" s="64"/>
      <c r="H66" s="64"/>
      <c r="I66" s="64"/>
      <c r="J66" s="64"/>
      <c r="K66" s="64"/>
      <c r="L66" s="85"/>
      <c r="M66" s="85"/>
      <c r="N66" s="85"/>
      <c r="P66" s="85"/>
      <c r="Q66" s="85"/>
      <c r="R66" s="66"/>
      <c r="S66" s="66"/>
      <c r="U66" s="8"/>
      <c r="V66" s="8"/>
      <c r="W66" s="8"/>
      <c r="X66" s="8"/>
      <c r="Y66" s="8"/>
      <c r="Z66" s="8"/>
      <c r="AA66" s="8"/>
      <c r="AB66" s="8"/>
    </row>
    <row r="67" spans="1:28" x14ac:dyDescent="0.35">
      <c r="G67" s="64"/>
      <c r="H67" s="64"/>
      <c r="I67" s="64"/>
      <c r="J67" s="64"/>
      <c r="K67" s="64"/>
      <c r="L67" s="85"/>
      <c r="M67" s="85"/>
      <c r="N67" s="85"/>
      <c r="P67" s="85"/>
      <c r="Q67" s="85"/>
      <c r="R67" s="66"/>
      <c r="S67" s="66"/>
      <c r="U67" s="8"/>
      <c r="V67" s="8"/>
      <c r="W67" s="8"/>
      <c r="X67" s="8"/>
      <c r="Y67" s="8"/>
      <c r="Z67" s="8"/>
      <c r="AA67" s="8"/>
      <c r="AB67" s="8"/>
    </row>
    <row r="68" spans="1:28" x14ac:dyDescent="0.35">
      <c r="A68" s="18" t="s">
        <v>76</v>
      </c>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613">
        <v>0</v>
      </c>
      <c r="M72" s="79"/>
      <c r="N72" s="79">
        <v>-22135.764748678201</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614">
        <v>0</v>
      </c>
      <c r="N74" s="10">
        <v>-4058.1620319149729</v>
      </c>
      <c r="U74" s="8"/>
      <c r="V74" s="8"/>
      <c r="W74" s="8"/>
      <c r="X74" s="8"/>
      <c r="Y74" s="8"/>
      <c r="Z74" s="8"/>
      <c r="AA74" s="8"/>
      <c r="AB74" s="8"/>
    </row>
    <row r="75" spans="1:28" x14ac:dyDescent="0.35">
      <c r="I75" s="13"/>
      <c r="J75" s="32" t="s">
        <v>37</v>
      </c>
      <c r="K75" s="32"/>
      <c r="L75" s="614">
        <v>0</v>
      </c>
      <c r="N75" s="10">
        <v>-7966.3856666770971</v>
      </c>
      <c r="U75" s="8"/>
      <c r="V75" s="8"/>
      <c r="W75" s="8"/>
      <c r="X75" s="8"/>
      <c r="Y75" s="8"/>
      <c r="Z75" s="8"/>
      <c r="AA75" s="8"/>
      <c r="AB75" s="8"/>
    </row>
    <row r="76" spans="1:28" x14ac:dyDescent="0.35">
      <c r="I76" s="13"/>
      <c r="J76" s="31" t="s">
        <v>38</v>
      </c>
      <c r="K76" s="31"/>
      <c r="L76" s="614">
        <v>0</v>
      </c>
      <c r="N76" s="10">
        <v>-10111.217050086128</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-18039.204578951445</v>
      </c>
      <c r="M79" s="79"/>
      <c r="N79" s="79">
        <v>-788.40641750201758</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-34331.280923309954</v>
      </c>
      <c r="M81" s="79"/>
      <c r="N81" s="79">
        <v>-21456.169025351948</v>
      </c>
      <c r="P81" s="79"/>
      <c r="Q81" s="79"/>
      <c r="R81" s="79"/>
      <c r="S81" s="79"/>
    </row>
    <row r="82" spans="1:19" ht="9" customHeight="1" x14ac:dyDescent="0.25">
      <c r="A82" s="8"/>
      <c r="I82" s="13"/>
    </row>
    <row r="83" spans="1:19" ht="12.5" x14ac:dyDescent="0.25">
      <c r="A83" s="8"/>
      <c r="B83" s="8"/>
      <c r="I83" s="8" t="s">
        <v>29</v>
      </c>
      <c r="J83" s="31" t="s">
        <v>36</v>
      </c>
      <c r="K83" s="31"/>
      <c r="L83" s="10">
        <v>-7422.2220256416103</v>
      </c>
      <c r="M83" s="426"/>
      <c r="N83" s="10">
        <v>-3954.0862763098166</v>
      </c>
    </row>
    <row r="84" spans="1:19" ht="12.5" x14ac:dyDescent="0.25">
      <c r="A84" s="8"/>
      <c r="B84" s="8"/>
      <c r="I84" s="13"/>
      <c r="J84" s="32" t="s">
        <v>37</v>
      </c>
      <c r="K84" s="32"/>
      <c r="L84" s="10">
        <v>-9654.1003169664782</v>
      </c>
      <c r="M84" s="426"/>
      <c r="N84" s="10">
        <v>-7598.8621778397865</v>
      </c>
    </row>
    <row r="85" spans="1:19" ht="12.5" x14ac:dyDescent="0.25">
      <c r="A85" s="8"/>
      <c r="B85" s="8"/>
      <c r="I85" s="13"/>
      <c r="J85" s="31" t="s">
        <v>38</v>
      </c>
      <c r="K85" s="31"/>
      <c r="L85" s="10">
        <v>-17254.958580701867</v>
      </c>
      <c r="M85" s="426"/>
      <c r="N85" s="10">
        <v>-9903.2205712023442</v>
      </c>
    </row>
    <row r="86" spans="1:19" ht="13.5" customHeight="1" x14ac:dyDescent="0.25">
      <c r="A86" s="8"/>
      <c r="B86" s="8"/>
      <c r="I86" s="13"/>
      <c r="J86" s="31"/>
      <c r="K86" s="31"/>
    </row>
    <row r="87" spans="1:19" ht="13" x14ac:dyDescent="0.3">
      <c r="A87" s="8"/>
      <c r="B87" s="8"/>
      <c r="C87" s="8" t="s">
        <v>20</v>
      </c>
      <c r="D87" s="8" t="s">
        <v>43</v>
      </c>
      <c r="I87" s="15" t="s">
        <v>44</v>
      </c>
      <c r="J87" s="13"/>
      <c r="K87" s="13"/>
      <c r="L87" s="79">
        <v>16292.076344358511</v>
      </c>
      <c r="M87" s="79"/>
      <c r="N87" s="79">
        <v>20667.762607849931</v>
      </c>
      <c r="P87" s="79"/>
      <c r="Q87" s="79"/>
      <c r="R87" s="79"/>
      <c r="S87" s="79"/>
    </row>
    <row r="88" spans="1:19" ht="9" customHeight="1" x14ac:dyDescent="0.25">
      <c r="A88" s="8"/>
      <c r="B88" s="8"/>
      <c r="I88" s="13"/>
    </row>
    <row r="89" spans="1:19" ht="12.5" x14ac:dyDescent="0.25">
      <c r="A89" s="8"/>
      <c r="B89" s="8"/>
      <c r="I89" s="8" t="s">
        <v>29</v>
      </c>
      <c r="J89" s="31" t="s">
        <v>36</v>
      </c>
      <c r="K89" s="31"/>
      <c r="L89" s="10">
        <v>5692.8483011669259</v>
      </c>
      <c r="N89" s="10">
        <v>4023.354224987037</v>
      </c>
    </row>
    <row r="90" spans="1:19" ht="12.5" x14ac:dyDescent="0.25">
      <c r="A90" s="8"/>
      <c r="B90" s="8"/>
      <c r="I90" s="13"/>
      <c r="J90" s="32" t="s">
        <v>37</v>
      </c>
      <c r="K90" s="32"/>
      <c r="L90" s="10">
        <v>5515.0525730508898</v>
      </c>
      <c r="N90" s="10">
        <v>7627.3915492799997</v>
      </c>
    </row>
    <row r="91" spans="1:19" ht="12.5" x14ac:dyDescent="0.25">
      <c r="A91" s="8"/>
      <c r="B91" s="8"/>
      <c r="I91" s="13"/>
      <c r="J91" s="31" t="s">
        <v>38</v>
      </c>
      <c r="K91" s="31"/>
      <c r="L91" s="10">
        <v>5084.1754701406953</v>
      </c>
      <c r="N91" s="10">
        <v>9017.0168335828948</v>
      </c>
    </row>
    <row r="92" spans="1:19" ht="12" customHeight="1" x14ac:dyDescent="0.25">
      <c r="A92" s="8"/>
      <c r="B92" s="8"/>
      <c r="I92" s="13"/>
      <c r="J92" s="13"/>
      <c r="K92" s="13"/>
    </row>
    <row r="93" spans="1:19" ht="13" x14ac:dyDescent="0.3">
      <c r="A93" s="8"/>
      <c r="B93" s="29">
        <v>3</v>
      </c>
      <c r="C93" s="21" t="s">
        <v>121</v>
      </c>
      <c r="L93" s="79">
        <v>-15933.161378375302</v>
      </c>
      <c r="M93" s="79"/>
      <c r="N93" s="79">
        <v>0</v>
      </c>
      <c r="P93" s="79"/>
      <c r="Q93" s="79"/>
      <c r="R93" s="79"/>
      <c r="S93" s="79"/>
    </row>
    <row r="94" spans="1:19" ht="35.25" customHeight="1" x14ac:dyDescent="0.25">
      <c r="A94" s="8"/>
      <c r="B94" s="8"/>
      <c r="C94" s="8" t="s">
        <v>122</v>
      </c>
      <c r="I94" s="15" t="s">
        <v>44</v>
      </c>
      <c r="J94" s="13"/>
      <c r="K94" s="13"/>
      <c r="L94" s="17">
        <v>-15933.161378375302</v>
      </c>
      <c r="M94" s="17"/>
      <c r="N94" s="17">
        <v>0</v>
      </c>
      <c r="P94" s="17"/>
      <c r="Q94" s="17"/>
      <c r="R94" s="17"/>
      <c r="S94" s="17"/>
    </row>
    <row r="95" spans="1:19" ht="18.75" customHeight="1" x14ac:dyDescent="0.25">
      <c r="A95" s="8"/>
      <c r="B95" s="8"/>
      <c r="I95" s="8" t="s">
        <v>29</v>
      </c>
      <c r="J95" s="31" t="s">
        <v>36</v>
      </c>
      <c r="L95" s="10">
        <v>-10129.559707098044</v>
      </c>
      <c r="N95" s="10">
        <v>0</v>
      </c>
    </row>
    <row r="96" spans="1:19" ht="12.5" x14ac:dyDescent="0.25">
      <c r="A96" s="8"/>
      <c r="B96" s="8"/>
      <c r="J96" s="32" t="s">
        <v>37</v>
      </c>
      <c r="L96" s="10">
        <v>-5803.6016712772589</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10">
        <v>0</v>
      </c>
      <c r="N106" s="10">
        <v>0</v>
      </c>
      <c r="P106" s="389"/>
      <c r="Q106" s="389"/>
      <c r="R106" s="389"/>
      <c r="S106" s="389"/>
      <c r="U106" s="8"/>
      <c r="V106" s="8"/>
      <c r="W106" s="8"/>
      <c r="X106" s="8"/>
      <c r="Y106" s="8"/>
      <c r="Z106" s="8"/>
      <c r="AA106" s="8"/>
      <c r="AB106" s="8"/>
    </row>
    <row r="107" spans="1:28" x14ac:dyDescent="0.35">
      <c r="A107" s="34"/>
      <c r="B107" s="13"/>
      <c r="J107" s="31" t="s">
        <v>38</v>
      </c>
      <c r="L107" s="10">
        <v>0</v>
      </c>
      <c r="N107" s="10">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10">
        <v>0</v>
      </c>
      <c r="N111" s="10">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5">
      <c r="B113" s="18" t="s">
        <v>45</v>
      </c>
      <c r="L113" s="17">
        <v>-33972.365957326751</v>
      </c>
      <c r="M113" s="17"/>
      <c r="N113" s="17">
        <v>-22924.171166180218</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87" t="s">
        <v>51</v>
      </c>
      <c r="K131" s="87"/>
      <c r="L131" s="79">
        <v>0</v>
      </c>
      <c r="M131" s="79"/>
      <c r="N131" s="79">
        <v>0</v>
      </c>
      <c r="P131" s="79"/>
      <c r="Q131" s="79"/>
      <c r="R131" s="79"/>
      <c r="S131" s="79"/>
    </row>
    <row r="132" spans="1:28" s="97" customFormat="1" x14ac:dyDescent="0.35">
      <c r="A132" s="3"/>
      <c r="E132" s="38"/>
      <c r="J132" s="89"/>
      <c r="K132" s="89"/>
      <c r="L132" s="10"/>
      <c r="M132" s="10"/>
      <c r="N132" s="10"/>
      <c r="O132"/>
      <c r="P132" s="10"/>
      <c r="Q132" s="10"/>
      <c r="R132" s="10"/>
      <c r="S132" s="10"/>
      <c r="T132"/>
      <c r="U132"/>
      <c r="V132"/>
      <c r="W132"/>
      <c r="X132"/>
      <c r="Y132"/>
      <c r="Z132"/>
      <c r="AA132"/>
      <c r="AB132"/>
    </row>
    <row r="133" spans="1:28" x14ac:dyDescent="0.35">
      <c r="C133" s="8" t="s">
        <v>8</v>
      </c>
      <c r="D133" s="8" t="s">
        <v>52</v>
      </c>
      <c r="J133" s="87" t="s">
        <v>51</v>
      </c>
      <c r="K133" s="87"/>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-403.93784299999999</v>
      </c>
      <c r="M146" s="39"/>
      <c r="N146" s="39">
        <v>-96.612544</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15686.806131484875</v>
      </c>
      <c r="M148" s="615"/>
      <c r="N148" s="40">
        <v>0</v>
      </c>
      <c r="P148" s="40"/>
      <c r="Q148" s="40"/>
      <c r="R148" s="40"/>
      <c r="S148" s="40"/>
      <c r="U148" s="8"/>
      <c r="V148" s="8"/>
      <c r="W148" s="8"/>
      <c r="X148" s="8"/>
      <c r="Y148" s="8"/>
      <c r="Z148" s="8"/>
      <c r="AA148" s="8"/>
      <c r="AB148" s="8"/>
    </row>
    <row r="149" spans="1:28" x14ac:dyDescent="0.35">
      <c r="D149" s="8" t="s">
        <v>61</v>
      </c>
      <c r="I149" s="28"/>
      <c r="J149" s="28"/>
      <c r="K149" s="63"/>
      <c r="L149" s="40">
        <v>15457.019804016054</v>
      </c>
      <c r="M149" s="615"/>
      <c r="N149" s="40">
        <v>10879.537981743706</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-55868.834486791326</v>
      </c>
      <c r="M151" s="39"/>
      <c r="N151" s="39">
        <v>-923.18160657564545</v>
      </c>
      <c r="P151" s="39"/>
      <c r="Q151" s="39"/>
      <c r="R151" s="39"/>
      <c r="S151" s="39"/>
      <c r="U151" s="8"/>
      <c r="V151" s="8"/>
      <c r="W151" s="8"/>
      <c r="X151" s="8"/>
      <c r="Y151" s="8"/>
      <c r="Z151" s="8"/>
      <c r="AA151" s="8"/>
      <c r="AB151" s="8"/>
    </row>
    <row r="152" spans="1:28" x14ac:dyDescent="0.35">
      <c r="I152" s="8" t="s">
        <v>64</v>
      </c>
      <c r="J152" s="28"/>
      <c r="K152" s="28"/>
      <c r="L152" s="27">
        <v>-17.741242541330458</v>
      </c>
      <c r="M152" s="27"/>
      <c r="N152" s="27">
        <v>-847.25227860564542</v>
      </c>
      <c r="P152" s="27"/>
      <c r="Q152" s="27"/>
      <c r="R152" s="27"/>
      <c r="S152" s="27"/>
      <c r="U152" s="8"/>
      <c r="V152" s="8"/>
      <c r="W152" s="8"/>
      <c r="X152" s="8"/>
      <c r="Y152" s="8"/>
      <c r="Z152" s="8"/>
      <c r="AA152" s="8"/>
      <c r="AB152" s="8"/>
    </row>
    <row r="153" spans="1:28" x14ac:dyDescent="0.35">
      <c r="I153" s="8" t="s">
        <v>65</v>
      </c>
      <c r="J153" s="28"/>
      <c r="K153" s="28"/>
      <c r="L153" s="27">
        <v>-55578.293618719996</v>
      </c>
      <c r="M153" s="27"/>
      <c r="N153" s="27">
        <v>-94.517922350000092</v>
      </c>
      <c r="P153" s="27"/>
      <c r="Q153" s="27"/>
      <c r="R153" s="27"/>
      <c r="S153" s="27"/>
      <c r="U153" s="8"/>
      <c r="V153" s="8"/>
      <c r="W153" s="8"/>
      <c r="X153" s="8"/>
      <c r="Y153" s="8"/>
      <c r="Z153" s="8"/>
      <c r="AA153" s="8"/>
      <c r="AB153" s="8"/>
    </row>
    <row r="154" spans="1:28" x14ac:dyDescent="0.35">
      <c r="I154" s="8" t="s">
        <v>66</v>
      </c>
      <c r="J154" s="28"/>
      <c r="K154" s="28"/>
      <c r="L154" s="27">
        <v>-272.79962552999996</v>
      </c>
      <c r="M154" s="27"/>
      <c r="N154" s="27">
        <v>18.588594380000004</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D7" sqref="D7"/>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44348</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62578.630151908794</v>
      </c>
      <c r="L8" s="448"/>
      <c r="M8" s="433">
        <v>3329.2655480300009</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45382.319844320264</v>
      </c>
      <c r="L9" s="448"/>
      <c r="M9" s="433">
        <v>8189.4989682783917</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13138.705687094884</v>
      </c>
      <c r="L10" s="448"/>
      <c r="M10" s="433">
        <v>3940.1918099160789</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24237.412370748454</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533.52229132380455</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17618.486619969903</v>
      </c>
      <c r="L13" s="11"/>
      <c r="M13" s="433"/>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13104.517556266919</v>
      </c>
      <c r="L14" s="448"/>
      <c r="M14" s="433">
        <v>11727.955735643725</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176593.594521633</v>
      </c>
      <c r="L16" s="451"/>
      <c r="M16" s="450">
        <v>27186.912061868199</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-31872.969226399997</v>
      </c>
      <c r="L20" s="448"/>
      <c r="M20" s="433">
        <v>-3330.4946178999976</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-20395.567347530472</v>
      </c>
      <c r="L21" s="448"/>
      <c r="M21" s="433">
        <v>-8184.9144483803329</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-11587.820460311092</v>
      </c>
      <c r="L22" s="448"/>
      <c r="M22" s="433">
        <v>-3940.8118555928463</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-14455.630930192039</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-7473.347774233157</v>
      </c>
      <c r="L26" s="448"/>
      <c r="M26" s="433">
        <v>-11730.548560827036</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-85785.335738666763</v>
      </c>
      <c r="L28" s="451"/>
      <c r="M28" s="450">
        <v>-27186.769482700212</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437</v>
      </c>
      <c r="K32" s="433">
        <v>163489.07696536608</v>
      </c>
      <c r="L32" s="11"/>
      <c r="M32" s="433">
        <v>15458.956326224472</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13104.517556266919</v>
      </c>
      <c r="L33" s="11"/>
      <c r="M33" s="433">
        <v>11727.955735643725</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176593.594521633</v>
      </c>
      <c r="L34" s="11"/>
      <c r="M34" s="452">
        <v>27186.912061868199</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158295.04111589398</v>
      </c>
      <c r="L36" s="433"/>
      <c r="M36" s="457"/>
      <c r="N36" s="456"/>
      <c r="O36" s="149"/>
      <c r="P36" s="149"/>
      <c r="Q36" s="149"/>
      <c r="V36" s="470">
        <v>-122932.51679580574</v>
      </c>
      <c r="W36" s="475"/>
      <c r="X36"/>
    </row>
    <row r="37" spans="3:26" s="453" customFormat="1" x14ac:dyDescent="0.35">
      <c r="I37" s="455" t="s">
        <v>355</v>
      </c>
      <c r="K37" s="478">
        <v>13104.517556266919</v>
      </c>
      <c r="L37" s="433"/>
      <c r="M37" s="457"/>
      <c r="N37" s="456"/>
      <c r="O37" s="149"/>
      <c r="P37" s="149"/>
      <c r="Q37" s="149"/>
      <c r="V37" s="470">
        <v>-129.17219425898475</v>
      </c>
      <c r="W37" s="475"/>
      <c r="X37"/>
    </row>
    <row r="38" spans="3:26" s="453" customFormat="1" x14ac:dyDescent="0.35">
      <c r="J38" s="431"/>
      <c r="K38" s="479">
        <v>171399.5586721609</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723" priority="37" operator="between">
      <formula>0.49</formula>
      <formula>-0.49</formula>
    </cfRule>
    <cfRule type="cellIs" dxfId="722" priority="38" operator="notBetween">
      <formula>0.49</formula>
      <formula>-0.49</formula>
    </cfRule>
  </conditionalFormatting>
  <conditionalFormatting sqref="X8:X10 X14 V8:V14 V20:V24 V26 X20:X22 X26">
    <cfRule type="cellIs" dxfId="721" priority="35" operator="notEqual">
      <formula>0</formula>
    </cfRule>
    <cfRule type="cellIs" dxfId="720" priority="36" operator="equal">
      <formula>0</formula>
    </cfRule>
  </conditionalFormatting>
  <conditionalFormatting sqref="V8:V14 X8:X10 X14 V20:V24 V26 X20:X22 X26">
    <cfRule type="cellIs" dxfId="719" priority="33" operator="notBetween">
      <formula>1</formula>
      <formula>-1</formula>
    </cfRule>
    <cfRule type="cellIs" dxfId="718" priority="34" operator="between">
      <formula>1</formula>
      <formula>-1</formula>
    </cfRule>
  </conditionalFormatting>
  <conditionalFormatting sqref="X13">
    <cfRule type="cellIs" dxfId="717" priority="31" operator="notEqual">
      <formula>0</formula>
    </cfRule>
    <cfRule type="cellIs" dxfId="716" priority="32" operator="equal">
      <formula>0</formula>
    </cfRule>
  </conditionalFormatting>
  <conditionalFormatting sqref="X13">
    <cfRule type="cellIs" dxfId="715" priority="29" operator="notBetween">
      <formula>1</formula>
      <formula>-1</formula>
    </cfRule>
    <cfRule type="cellIs" dxfId="714" priority="30" operator="between">
      <formula>1</formula>
      <formula>-1</formula>
    </cfRule>
  </conditionalFormatting>
  <conditionalFormatting sqref="V16">
    <cfRule type="cellIs" dxfId="713" priority="27" operator="notEqual">
      <formula>0</formula>
    </cfRule>
    <cfRule type="cellIs" dxfId="712" priority="28" operator="equal">
      <formula>0</formula>
    </cfRule>
  </conditionalFormatting>
  <conditionalFormatting sqref="V16">
    <cfRule type="cellIs" dxfId="711" priority="25" operator="notBetween">
      <formula>1</formula>
      <formula>-1</formula>
    </cfRule>
    <cfRule type="cellIs" dxfId="710" priority="26" operator="between">
      <formula>1</formula>
      <formula>-1</formula>
    </cfRule>
  </conditionalFormatting>
  <conditionalFormatting sqref="X16">
    <cfRule type="cellIs" dxfId="709" priority="23" operator="notEqual">
      <formula>0</formula>
    </cfRule>
    <cfRule type="cellIs" dxfId="708" priority="24" operator="equal">
      <formula>0</formula>
    </cfRule>
  </conditionalFormatting>
  <conditionalFormatting sqref="X16">
    <cfRule type="cellIs" dxfId="707" priority="21" operator="notBetween">
      <formula>1</formula>
      <formula>-1</formula>
    </cfRule>
    <cfRule type="cellIs" dxfId="706" priority="22" operator="between">
      <formula>1</formula>
      <formula>-1</formula>
    </cfRule>
  </conditionalFormatting>
  <conditionalFormatting sqref="V28">
    <cfRule type="cellIs" dxfId="705" priority="19" operator="notEqual">
      <formula>0</formula>
    </cfRule>
    <cfRule type="cellIs" dxfId="704" priority="20" operator="equal">
      <formula>0</formula>
    </cfRule>
  </conditionalFormatting>
  <conditionalFormatting sqref="V28">
    <cfRule type="cellIs" dxfId="703" priority="17" operator="notBetween">
      <formula>1</formula>
      <formula>-1</formula>
    </cfRule>
    <cfRule type="cellIs" dxfId="702" priority="18" operator="between">
      <formula>1</formula>
      <formula>-1</formula>
    </cfRule>
  </conditionalFormatting>
  <conditionalFormatting sqref="X28">
    <cfRule type="cellIs" dxfId="701" priority="15" operator="notEqual">
      <formula>0</formula>
    </cfRule>
    <cfRule type="cellIs" dxfId="700" priority="16" operator="equal">
      <formula>0</formula>
    </cfRule>
  </conditionalFormatting>
  <conditionalFormatting sqref="X28">
    <cfRule type="cellIs" dxfId="699" priority="13" operator="notBetween">
      <formula>1</formula>
      <formula>-1</formula>
    </cfRule>
    <cfRule type="cellIs" dxfId="698" priority="14" operator="between">
      <formula>1</formula>
      <formula>-1</formula>
    </cfRule>
  </conditionalFormatting>
  <conditionalFormatting sqref="V32:V34">
    <cfRule type="cellIs" dxfId="697" priority="11" operator="notEqual">
      <formula>0</formula>
    </cfRule>
    <cfRule type="cellIs" dxfId="696" priority="12" operator="equal">
      <formula>0</formula>
    </cfRule>
  </conditionalFormatting>
  <conditionalFormatting sqref="V32:V34">
    <cfRule type="cellIs" dxfId="695" priority="9" operator="notBetween">
      <formula>1</formula>
      <formula>-1</formula>
    </cfRule>
    <cfRule type="cellIs" dxfId="694" priority="10" operator="between">
      <formula>1</formula>
      <formula>-1</formula>
    </cfRule>
  </conditionalFormatting>
  <conditionalFormatting sqref="X32:X34">
    <cfRule type="cellIs" dxfId="693" priority="7" operator="notEqual">
      <formula>0</formula>
    </cfRule>
    <cfRule type="cellIs" dxfId="692" priority="8" operator="equal">
      <formula>0</formula>
    </cfRule>
  </conditionalFormatting>
  <conditionalFormatting sqref="X32:X34">
    <cfRule type="cellIs" dxfId="691" priority="5" operator="notBetween">
      <formula>1</formula>
      <formula>-1</formula>
    </cfRule>
    <cfRule type="cellIs" dxfId="690" priority="6" operator="between">
      <formula>1</formula>
      <formula>-1</formula>
    </cfRule>
  </conditionalFormatting>
  <conditionalFormatting sqref="V36:V38">
    <cfRule type="cellIs" dxfId="689" priority="3" operator="notEqual">
      <formula>0</formula>
    </cfRule>
    <cfRule type="cellIs" dxfId="688" priority="4" operator="equal">
      <formula>0</formula>
    </cfRule>
  </conditionalFormatting>
  <conditionalFormatting sqref="V36:V38">
    <cfRule type="cellIs" dxfId="687" priority="1" operator="notBetween">
      <formula>1</formula>
      <formula>-1</formula>
    </cfRule>
    <cfRule type="cellIs" dxfId="686"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O25" sqref="O25"/>
    </sheetView>
  </sheetViews>
  <sheetFormatPr defaultColWidth="9.08984375" defaultRowHeight="15.5" x14ac:dyDescent="0.35"/>
  <cols>
    <col min="1" max="1" width="2.90625" style="1" customWidth="1"/>
    <col min="2" max="2" width="5" style="608"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28"/>
      <c r="M1" s="28"/>
      <c r="N1" s="28"/>
      <c r="O1"/>
      <c r="P1" s="4"/>
      <c r="Q1" s="4"/>
      <c r="R1" s="4"/>
      <c r="S1" s="4"/>
      <c r="T1"/>
      <c r="U1"/>
      <c r="V1"/>
      <c r="W1"/>
      <c r="X1"/>
      <c r="Y1"/>
      <c r="Z1"/>
      <c r="AA1"/>
      <c r="AB1"/>
    </row>
    <row r="2" spans="1:28" x14ac:dyDescent="0.35">
      <c r="J2" s="48" t="s">
        <v>1</v>
      </c>
      <c r="L2" s="28"/>
      <c r="M2" s="28"/>
      <c r="N2" s="28"/>
      <c r="R2" s="12"/>
      <c r="S2" s="12"/>
    </row>
    <row r="3" spans="1:28" x14ac:dyDescent="0.35">
      <c r="A3" s="14"/>
      <c r="C3" s="59" t="s">
        <v>161</v>
      </c>
      <c r="D3" s="603">
        <v>44348</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176593.59451633474</v>
      </c>
      <c r="M8" s="76"/>
      <c r="N8" s="76">
        <v>27186.912061868228</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08">
        <v>1</v>
      </c>
      <c r="C10" s="21" t="s">
        <v>7</v>
      </c>
      <c r="L10" s="79">
        <v>120836.25938138466</v>
      </c>
      <c r="M10" s="79"/>
      <c r="N10" s="79">
        <v>15371.857744838224</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117197.22049380999</v>
      </c>
      <c r="M12" s="79"/>
      <c r="N12" s="79">
        <v>14788.684424050003</v>
      </c>
      <c r="P12" s="79"/>
      <c r="Q12" s="79"/>
      <c r="R12" s="79"/>
      <c r="S12" s="79"/>
    </row>
    <row r="13" spans="1:28" ht="7.5" customHeight="1" x14ac:dyDescent="0.35"/>
    <row r="14" spans="1:28" ht="15" customHeight="1" x14ac:dyDescent="0.35">
      <c r="D14" s="8" t="s">
        <v>10</v>
      </c>
      <c r="L14" s="17">
        <v>113902.42555895999</v>
      </c>
      <c r="M14" s="17"/>
      <c r="N14" s="17">
        <v>5433.8933771900029</v>
      </c>
      <c r="P14" s="17"/>
      <c r="Q14" s="17"/>
      <c r="R14" s="17"/>
      <c r="S14" s="17"/>
    </row>
    <row r="15" spans="1:28" ht="15" customHeight="1" x14ac:dyDescent="0.35">
      <c r="D15" s="22" t="s">
        <v>11</v>
      </c>
      <c r="E15" s="23" t="s">
        <v>12</v>
      </c>
      <c r="L15" s="17">
        <v>109786.54579264</v>
      </c>
      <c r="N15" s="17">
        <v>5433.8933771900029</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17">
        <v>4115.8797663199994</v>
      </c>
      <c r="N19" s="17">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4115.8797663199994</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3294.7949348499992</v>
      </c>
      <c r="M23" s="17"/>
      <c r="N23" s="17">
        <v>9354.7910468600003</v>
      </c>
      <c r="P23" s="17"/>
      <c r="Q23" s="17"/>
      <c r="R23" s="17"/>
      <c r="S23" s="17"/>
      <c r="U23" s="8"/>
      <c r="V23" s="8"/>
      <c r="W23" s="8"/>
      <c r="X23" s="8"/>
      <c r="Y23" s="8"/>
      <c r="Z23" s="8"/>
      <c r="AA23" s="8"/>
      <c r="AB23" s="8"/>
    </row>
    <row r="24" spans="1:28" ht="15" customHeight="1" x14ac:dyDescent="0.25">
      <c r="A24" s="8"/>
      <c r="B24" s="8"/>
      <c r="D24" s="22" t="s">
        <v>11</v>
      </c>
      <c r="E24" s="23" t="s">
        <v>12</v>
      </c>
      <c r="L24" s="10">
        <v>2544.7844268499994</v>
      </c>
      <c r="N24" s="10">
        <v>8456.9883631100001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750.01050799999996</v>
      </c>
      <c r="N28" s="10">
        <v>897.80268375000003</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750.01050799999996</v>
      </c>
      <c r="M30" s="80"/>
      <c r="N30" s="80">
        <v>897.80268375000003</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3639.0388875746758</v>
      </c>
      <c r="M32" s="17"/>
      <c r="N32" s="17">
        <v>583.17332078822096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609">
        <v>3097.065771431036</v>
      </c>
      <c r="N34" s="609">
        <v>580.24473484039243</v>
      </c>
      <c r="U34" s="8"/>
      <c r="V34" s="8"/>
      <c r="W34" s="8"/>
      <c r="X34" s="8"/>
      <c r="Y34" s="8"/>
      <c r="Z34" s="8"/>
      <c r="AA34" s="8"/>
      <c r="AB34" s="8"/>
    </row>
    <row r="35" spans="1:28" ht="12.5" x14ac:dyDescent="0.25">
      <c r="A35" s="8"/>
      <c r="D35" s="22" t="s">
        <v>13</v>
      </c>
      <c r="E35" s="8" t="s">
        <v>22</v>
      </c>
      <c r="L35" s="609">
        <v>5.0962288695355014</v>
      </c>
      <c r="M35" s="610"/>
      <c r="N35" s="609">
        <v>0</v>
      </c>
      <c r="U35" s="8"/>
      <c r="V35" s="8"/>
      <c r="W35" s="8"/>
      <c r="X35" s="8"/>
      <c r="Y35" s="8"/>
      <c r="Z35" s="8"/>
      <c r="AA35" s="8"/>
      <c r="AB35" s="8"/>
    </row>
    <row r="36" spans="1:28" ht="15.75" customHeight="1" x14ac:dyDescent="0.3">
      <c r="A36" s="8"/>
      <c r="F36" s="24" t="s">
        <v>15</v>
      </c>
      <c r="L36" s="611">
        <v>2.4621994164407456E-3</v>
      </c>
      <c r="M36" s="610"/>
      <c r="N36" s="611">
        <v>0</v>
      </c>
      <c r="P36" s="81"/>
      <c r="Q36" s="81"/>
      <c r="R36" s="81"/>
      <c r="S36" s="81"/>
      <c r="U36" s="8"/>
      <c r="V36" s="8"/>
      <c r="W36" s="8"/>
      <c r="X36" s="8"/>
      <c r="Y36" s="8"/>
      <c r="Z36" s="8"/>
      <c r="AA36" s="8"/>
      <c r="AB36" s="8"/>
    </row>
    <row r="37" spans="1:28" ht="13" x14ac:dyDescent="0.3">
      <c r="A37" s="8"/>
      <c r="F37" s="24" t="s">
        <v>16</v>
      </c>
      <c r="L37" s="611">
        <v>5.0937666701190603</v>
      </c>
      <c r="M37" s="610"/>
      <c r="N37" s="611">
        <v>0</v>
      </c>
      <c r="P37" s="81"/>
      <c r="Q37" s="81"/>
      <c r="R37" s="81"/>
      <c r="S37" s="81"/>
      <c r="U37" s="8"/>
      <c r="V37" s="8"/>
      <c r="W37" s="8"/>
      <c r="X37" s="8"/>
      <c r="Y37" s="8"/>
      <c r="Z37" s="8"/>
      <c r="AA37" s="8"/>
      <c r="AB37" s="8"/>
    </row>
    <row r="38" spans="1:28" ht="12.5" x14ac:dyDescent="0.25">
      <c r="A38" s="8"/>
      <c r="D38" s="22" t="s">
        <v>17</v>
      </c>
      <c r="E38" s="8" t="s">
        <v>23</v>
      </c>
      <c r="L38" s="609">
        <v>536.87688727410443</v>
      </c>
      <c r="N38" s="609">
        <v>2.928585947828481</v>
      </c>
      <c r="U38" s="8"/>
      <c r="V38" s="8"/>
      <c r="W38" s="8"/>
      <c r="X38" s="8"/>
      <c r="Y38" s="8"/>
      <c r="Z38" s="8"/>
      <c r="AA38" s="8"/>
      <c r="AB38" s="8"/>
    </row>
    <row r="39" spans="1:28" ht="13" x14ac:dyDescent="0.3">
      <c r="A39" s="8"/>
      <c r="F39" s="24" t="s">
        <v>15</v>
      </c>
      <c r="L39" s="611">
        <v>466.07842548267803</v>
      </c>
      <c r="M39" s="612"/>
      <c r="N39" s="611">
        <v>1.0300258764032345E-11</v>
      </c>
      <c r="P39" s="81"/>
      <c r="Q39" s="81"/>
      <c r="R39" s="81"/>
      <c r="S39" s="81"/>
      <c r="U39" s="8"/>
      <c r="V39" s="8"/>
      <c r="W39" s="8"/>
      <c r="X39" s="8"/>
      <c r="Y39" s="8"/>
      <c r="Z39" s="8"/>
      <c r="AA39" s="8"/>
      <c r="AB39" s="8"/>
    </row>
    <row r="40" spans="1:28" ht="13" x14ac:dyDescent="0.3">
      <c r="A40" s="8"/>
      <c r="F40" s="24" t="s">
        <v>16</v>
      </c>
      <c r="L40" s="611">
        <v>70.798461791426405</v>
      </c>
      <c r="M40" s="612"/>
      <c r="N40" s="611">
        <v>2.9285859478181808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08">
        <v>2</v>
      </c>
      <c r="C44" s="21" t="s">
        <v>24</v>
      </c>
      <c r="L44" s="79">
        <v>6986.5426765562779</v>
      </c>
      <c r="M44" s="79"/>
      <c r="N44" s="79"/>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08">
        <v>3</v>
      </c>
      <c r="C46" s="21" t="s">
        <v>25</v>
      </c>
      <c r="L46" s="79">
        <v>13399.567218074175</v>
      </c>
      <c r="M46" s="79"/>
      <c r="N46" s="79"/>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08">
        <v>4</v>
      </c>
      <c r="C48" s="21" t="s">
        <v>26</v>
      </c>
      <c r="H48" s="14"/>
      <c r="I48" s="8" t="s">
        <v>27</v>
      </c>
      <c r="L48" s="79">
        <v>17618.486614671652</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08">
        <v>5</v>
      </c>
      <c r="C51" s="21" t="s">
        <v>93</v>
      </c>
      <c r="G51" s="14"/>
      <c r="L51" s="79">
        <v>17752.738625647966</v>
      </c>
      <c r="M51" s="79"/>
      <c r="N51" s="79">
        <v>11815.054317030004</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13901.436149529967</v>
      </c>
      <c r="N56" s="10">
        <v>11815.054317030004</v>
      </c>
    </row>
    <row r="57" spans="1:28" s="28" customFormat="1" ht="15.75" customHeight="1" x14ac:dyDescent="0.3">
      <c r="G57" s="14" t="s">
        <v>30</v>
      </c>
      <c r="L57" s="80">
        <v>4727.9549617900002</v>
      </c>
      <c r="M57" s="80"/>
      <c r="N57" s="80">
        <v>912.8882646400001</v>
      </c>
      <c r="O57"/>
      <c r="P57" s="80"/>
      <c r="Q57" s="80"/>
      <c r="R57" s="80"/>
      <c r="S57" s="80"/>
      <c r="T57"/>
      <c r="U57"/>
      <c r="V57"/>
      <c r="W57"/>
      <c r="X57"/>
      <c r="Y57"/>
      <c r="Z57"/>
      <c r="AA57"/>
      <c r="AB57"/>
    </row>
    <row r="58" spans="1:28" ht="12.5" x14ac:dyDescent="0.25">
      <c r="A58" s="8"/>
      <c r="F58" s="8" t="s">
        <v>121</v>
      </c>
      <c r="L58" s="10">
        <v>3851.302476118</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85">
        <v>0</v>
      </c>
      <c r="M63" s="85"/>
      <c r="N63" s="85"/>
      <c r="P63" s="85"/>
      <c r="Q63" s="85"/>
      <c r="R63" s="66"/>
      <c r="S63" s="66"/>
    </row>
    <row r="64" spans="1:28" ht="12.5" x14ac:dyDescent="0.25">
      <c r="A64" s="8"/>
      <c r="G64" s="64"/>
      <c r="H64" s="64"/>
      <c r="I64" s="64"/>
      <c r="J64" s="64"/>
      <c r="K64" s="64"/>
      <c r="L64" s="85"/>
      <c r="M64" s="85"/>
      <c r="N64" s="85"/>
      <c r="P64" s="85"/>
      <c r="Q64" s="85"/>
      <c r="R64" s="66"/>
      <c r="S64" s="66"/>
    </row>
    <row r="65" spans="1:28" x14ac:dyDescent="0.35">
      <c r="G65" s="64"/>
      <c r="H65" s="64"/>
      <c r="I65" s="64"/>
      <c r="J65" s="64"/>
      <c r="K65" s="64"/>
      <c r="L65" s="85"/>
      <c r="M65" s="85"/>
      <c r="N65" s="85"/>
      <c r="P65" s="85"/>
      <c r="Q65" s="85"/>
      <c r="R65" s="66"/>
      <c r="S65" s="66"/>
      <c r="U65" s="8"/>
      <c r="V65" s="8"/>
      <c r="W65" s="8"/>
      <c r="X65" s="8"/>
      <c r="Y65" s="8"/>
      <c r="Z65" s="8"/>
      <c r="AA65" s="8"/>
      <c r="AB65" s="8"/>
    </row>
    <row r="66" spans="1:28" x14ac:dyDescent="0.35">
      <c r="G66" s="64"/>
      <c r="H66" s="64"/>
      <c r="I66" s="64"/>
      <c r="J66" s="64"/>
      <c r="K66" s="64"/>
      <c r="L66" s="85"/>
      <c r="M66" s="85"/>
      <c r="N66" s="85"/>
      <c r="P66" s="85"/>
      <c r="Q66" s="85"/>
      <c r="R66" s="66"/>
      <c r="S66" s="66"/>
      <c r="U66" s="8"/>
      <c r="V66" s="8"/>
      <c r="W66" s="8"/>
      <c r="X66" s="8"/>
      <c r="Y66" s="8"/>
      <c r="Z66" s="8"/>
      <c r="AA66" s="8"/>
      <c r="AB66" s="8"/>
    </row>
    <row r="67" spans="1:28" x14ac:dyDescent="0.35">
      <c r="G67" s="64"/>
      <c r="H67" s="64"/>
      <c r="I67" s="64"/>
      <c r="J67" s="64"/>
      <c r="K67" s="64"/>
      <c r="L67" s="85"/>
      <c r="M67" s="85"/>
      <c r="N67" s="85"/>
      <c r="P67" s="85"/>
      <c r="Q67" s="85"/>
      <c r="R67" s="66"/>
      <c r="S67" s="66"/>
      <c r="U67" s="8"/>
      <c r="V67" s="8"/>
      <c r="W67" s="8"/>
      <c r="X67" s="8"/>
      <c r="Y67" s="8"/>
      <c r="Z67" s="8"/>
      <c r="AA67" s="8"/>
      <c r="AB67" s="8"/>
    </row>
    <row r="68" spans="1:28" x14ac:dyDescent="0.35">
      <c r="A68" s="18" t="s">
        <v>76</v>
      </c>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613">
        <v>0</v>
      </c>
      <c r="M72" s="79"/>
      <c r="N72" s="79">
        <v>-22846.842588752137</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614">
        <v>0</v>
      </c>
      <c r="N74" s="10">
        <v>-7145.5498477800002</v>
      </c>
      <c r="U74" s="8"/>
      <c r="V74" s="8"/>
      <c r="W74" s="8"/>
      <c r="X74" s="8"/>
      <c r="Y74" s="8"/>
      <c r="Z74" s="8"/>
      <c r="AA74" s="8"/>
      <c r="AB74" s="8"/>
    </row>
    <row r="75" spans="1:28" x14ac:dyDescent="0.35">
      <c r="I75" s="13"/>
      <c r="J75" s="32" t="s">
        <v>37</v>
      </c>
      <c r="K75" s="32"/>
      <c r="L75" s="614">
        <v>0</v>
      </c>
      <c r="N75" s="10">
        <v>-7018.0701274118455</v>
      </c>
      <c r="U75" s="8"/>
      <c r="V75" s="8"/>
      <c r="W75" s="8"/>
      <c r="X75" s="8"/>
      <c r="Y75" s="8"/>
      <c r="Z75" s="8"/>
      <c r="AA75" s="8"/>
      <c r="AB75" s="8"/>
    </row>
    <row r="76" spans="1:28" x14ac:dyDescent="0.35">
      <c r="I76" s="13"/>
      <c r="J76" s="31" t="s">
        <v>38</v>
      </c>
      <c r="K76" s="31"/>
      <c r="L76" s="614">
        <v>0</v>
      </c>
      <c r="N76" s="10">
        <v>-8683.2226135602887</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-17623.323992106027</v>
      </c>
      <c r="M79" s="79"/>
      <c r="N79" s="79">
        <v>-744.80606921059371</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-36694.623881174804</v>
      </c>
      <c r="M81" s="79"/>
      <c r="N81" s="79">
        <v>-22042.307940781007</v>
      </c>
      <c r="P81" s="79"/>
      <c r="Q81" s="79"/>
      <c r="R81" s="79"/>
      <c r="S81" s="79"/>
    </row>
    <row r="82" spans="1:19" ht="9" customHeight="1" x14ac:dyDescent="0.25">
      <c r="A82" s="8"/>
      <c r="I82" s="13"/>
    </row>
    <row r="83" spans="1:19" ht="12.5" x14ac:dyDescent="0.25">
      <c r="A83" s="8"/>
      <c r="B83" s="8"/>
      <c r="I83" s="8" t="s">
        <v>29</v>
      </c>
      <c r="J83" s="31" t="s">
        <v>36</v>
      </c>
      <c r="K83" s="31"/>
      <c r="L83" s="10">
        <v>-10214.473495820299</v>
      </c>
      <c r="M83" s="426"/>
      <c r="N83" s="10">
        <v>-6750.9749448688071</v>
      </c>
    </row>
    <row r="84" spans="1:19" ht="12.5" x14ac:dyDescent="0.25">
      <c r="A84" s="8"/>
      <c r="B84" s="8"/>
      <c r="I84" s="13"/>
      <c r="J84" s="32" t="s">
        <v>37</v>
      </c>
      <c r="K84" s="32"/>
      <c r="L84" s="10">
        <v>-8212.6161363438823</v>
      </c>
      <c r="M84" s="426"/>
      <c r="N84" s="10">
        <v>-6817.3370583747756</v>
      </c>
    </row>
    <row r="85" spans="1:19" ht="12.5" x14ac:dyDescent="0.25">
      <c r="A85" s="8"/>
      <c r="B85" s="8"/>
      <c r="I85" s="13"/>
      <c r="J85" s="31" t="s">
        <v>38</v>
      </c>
      <c r="K85" s="31"/>
      <c r="L85" s="10">
        <v>-18267.53424901062</v>
      </c>
      <c r="M85" s="426"/>
      <c r="N85" s="10">
        <v>-8473.9959375374256</v>
      </c>
    </row>
    <row r="86" spans="1:19" ht="13.5" customHeight="1" x14ac:dyDescent="0.25">
      <c r="A86" s="8"/>
      <c r="B86" s="8"/>
      <c r="I86" s="13"/>
      <c r="J86" s="31"/>
      <c r="K86" s="31"/>
    </row>
    <row r="87" spans="1:19" ht="13" x14ac:dyDescent="0.3">
      <c r="A87" s="8"/>
      <c r="B87" s="8"/>
      <c r="C87" s="8" t="s">
        <v>20</v>
      </c>
      <c r="D87" s="8" t="s">
        <v>43</v>
      </c>
      <c r="I87" s="15" t="s">
        <v>44</v>
      </c>
      <c r="J87" s="13"/>
      <c r="K87" s="13"/>
      <c r="L87" s="79">
        <v>19071.299889068778</v>
      </c>
      <c r="M87" s="79"/>
      <c r="N87" s="79">
        <v>21297.501871570414</v>
      </c>
      <c r="P87" s="79"/>
      <c r="Q87" s="79"/>
      <c r="R87" s="79"/>
      <c r="S87" s="79"/>
    </row>
    <row r="88" spans="1:19" ht="9" customHeight="1" x14ac:dyDescent="0.25">
      <c r="A88" s="8"/>
      <c r="B88" s="8"/>
      <c r="I88" s="13"/>
    </row>
    <row r="89" spans="1:19" ht="12.5" x14ac:dyDescent="0.25">
      <c r="A89" s="8"/>
      <c r="B89" s="8"/>
      <c r="I89" s="8" t="s">
        <v>29</v>
      </c>
      <c r="J89" s="31" t="s">
        <v>36</v>
      </c>
      <c r="K89" s="31"/>
      <c r="L89" s="10">
        <v>9904.8874604055454</v>
      </c>
      <c r="N89" s="10">
        <v>6806.6230441671642</v>
      </c>
    </row>
    <row r="90" spans="1:19" ht="12.5" x14ac:dyDescent="0.25">
      <c r="A90" s="8"/>
      <c r="B90" s="8"/>
      <c r="I90" s="13"/>
      <c r="J90" s="32" t="s">
        <v>37</v>
      </c>
      <c r="K90" s="32"/>
      <c r="L90" s="10">
        <v>3745.0435120033062</v>
      </c>
      <c r="N90" s="10">
        <v>6901.9500290276665</v>
      </c>
    </row>
    <row r="91" spans="1:19" ht="12.5" x14ac:dyDescent="0.25">
      <c r="A91" s="8"/>
      <c r="B91" s="8"/>
      <c r="I91" s="13"/>
      <c r="J91" s="31" t="s">
        <v>38</v>
      </c>
      <c r="K91" s="31"/>
      <c r="L91" s="10">
        <v>5421.3689166599243</v>
      </c>
      <c r="N91" s="10">
        <v>7588.9287983755812</v>
      </c>
    </row>
    <row r="92" spans="1:19" ht="12" customHeight="1" x14ac:dyDescent="0.25">
      <c r="A92" s="8"/>
      <c r="B92" s="8"/>
      <c r="I92" s="13"/>
      <c r="J92" s="13"/>
      <c r="K92" s="13"/>
    </row>
    <row r="93" spans="1:19" ht="13" x14ac:dyDescent="0.3">
      <c r="A93" s="8"/>
      <c r="B93" s="29">
        <v>3</v>
      </c>
      <c r="C93" s="21" t="s">
        <v>121</v>
      </c>
      <c r="L93" s="79">
        <v>-17176.389279053368</v>
      </c>
      <c r="M93" s="79"/>
      <c r="N93" s="79">
        <v>0</v>
      </c>
      <c r="P93" s="79"/>
      <c r="Q93" s="79"/>
      <c r="R93" s="79"/>
      <c r="S93" s="79"/>
    </row>
    <row r="94" spans="1:19" ht="35.25" customHeight="1" x14ac:dyDescent="0.25">
      <c r="A94" s="8"/>
      <c r="B94" s="8"/>
      <c r="C94" s="8" t="s">
        <v>122</v>
      </c>
      <c r="I94" s="15" t="s">
        <v>44</v>
      </c>
      <c r="J94" s="13"/>
      <c r="K94" s="13"/>
      <c r="L94" s="17">
        <v>-17176.389279053368</v>
      </c>
      <c r="M94" s="17"/>
      <c r="N94" s="17">
        <v>0</v>
      </c>
      <c r="P94" s="17"/>
      <c r="Q94" s="17"/>
      <c r="R94" s="17"/>
      <c r="S94" s="17"/>
    </row>
    <row r="95" spans="1:19" ht="18.75" customHeight="1" x14ac:dyDescent="0.25">
      <c r="A95" s="8"/>
      <c r="B95" s="8"/>
      <c r="I95" s="8" t="s">
        <v>29</v>
      </c>
      <c r="J95" s="31" t="s">
        <v>36</v>
      </c>
      <c r="L95" s="10">
        <v>-13808.088949664238</v>
      </c>
      <c r="N95" s="10">
        <v>0</v>
      </c>
    </row>
    <row r="96" spans="1:19" ht="12.5" x14ac:dyDescent="0.25">
      <c r="A96" s="8"/>
      <c r="B96" s="8"/>
      <c r="J96" s="32" t="s">
        <v>37</v>
      </c>
      <c r="L96" s="10">
        <v>-3368.3003293891311</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10">
        <v>0</v>
      </c>
      <c r="N106" s="10">
        <v>0</v>
      </c>
      <c r="P106" s="389"/>
      <c r="Q106" s="389"/>
      <c r="R106" s="389"/>
      <c r="S106" s="389"/>
      <c r="U106" s="8"/>
      <c r="V106" s="8"/>
      <c r="W106" s="8"/>
      <c r="X106" s="8"/>
      <c r="Y106" s="8"/>
      <c r="Z106" s="8"/>
      <c r="AA106" s="8"/>
      <c r="AB106" s="8"/>
    </row>
    <row r="107" spans="1:28" x14ac:dyDescent="0.35">
      <c r="A107" s="34"/>
      <c r="B107" s="13"/>
      <c r="J107" s="31" t="s">
        <v>38</v>
      </c>
      <c r="L107" s="10">
        <v>0</v>
      </c>
      <c r="N107" s="10">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10">
        <v>0</v>
      </c>
      <c r="N111" s="10">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35">
      <c r="B113" s="18" t="s">
        <v>45</v>
      </c>
      <c r="L113" s="17">
        <v>-34799.713271159395</v>
      </c>
      <c r="M113" s="17"/>
      <c r="N113" s="17">
        <v>-23591.648657962731</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87" t="s">
        <v>51</v>
      </c>
      <c r="K131" s="87"/>
      <c r="L131" s="79">
        <v>0</v>
      </c>
      <c r="M131" s="79"/>
      <c r="N131" s="79">
        <v>0</v>
      </c>
      <c r="P131" s="79"/>
      <c r="Q131" s="79"/>
      <c r="R131" s="79"/>
      <c r="S131" s="79"/>
    </row>
    <row r="132" spans="1:28" s="97" customFormat="1" x14ac:dyDescent="0.35">
      <c r="A132" s="3"/>
      <c r="E132" s="38"/>
      <c r="J132" s="89"/>
      <c r="K132" s="89"/>
      <c r="L132" s="10"/>
      <c r="M132" s="10"/>
      <c r="N132" s="10"/>
      <c r="O132"/>
      <c r="P132" s="10"/>
      <c r="Q132" s="10"/>
      <c r="R132" s="10"/>
      <c r="S132" s="10"/>
      <c r="T132"/>
      <c r="U132"/>
      <c r="V132"/>
      <c r="W132"/>
      <c r="X132"/>
      <c r="Y132"/>
      <c r="Z132"/>
      <c r="AA132"/>
      <c r="AB132"/>
    </row>
    <row r="133" spans="1:28" x14ac:dyDescent="0.35">
      <c r="C133" s="8" t="s">
        <v>8</v>
      </c>
      <c r="D133" s="8" t="s">
        <v>52</v>
      </c>
      <c r="J133" s="87" t="s">
        <v>51</v>
      </c>
      <c r="K133" s="87"/>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-335.30109099999999</v>
      </c>
      <c r="M146" s="39"/>
      <c r="N146" s="39">
        <v>-82.945239999999998</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16823.510746084539</v>
      </c>
      <c r="M148" s="615"/>
      <c r="N148" s="40">
        <v>0</v>
      </c>
      <c r="P148" s="40"/>
      <c r="Q148" s="40"/>
      <c r="R148" s="40"/>
      <c r="S148" s="40"/>
      <c r="U148" s="8"/>
      <c r="V148" s="8"/>
      <c r="W148" s="8"/>
      <c r="X148" s="8"/>
      <c r="Y148" s="8"/>
      <c r="Z148" s="8"/>
      <c r="AA148" s="8"/>
      <c r="AB148" s="8"/>
    </row>
    <row r="149" spans="1:28" x14ac:dyDescent="0.35">
      <c r="D149" s="8" t="s">
        <v>61</v>
      </c>
      <c r="I149" s="28"/>
      <c r="J149" s="28"/>
      <c r="K149" s="63"/>
      <c r="L149" s="40">
        <v>16425.934841256858</v>
      </c>
      <c r="M149" s="615"/>
      <c r="N149" s="40">
        <v>12024.6090386004</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-54157.197173584696</v>
      </c>
      <c r="M151" s="39"/>
      <c r="N151" s="39">
        <v>-871.33302993021744</v>
      </c>
      <c r="P151" s="39"/>
      <c r="Q151" s="39"/>
      <c r="R151" s="39"/>
      <c r="S151" s="39"/>
      <c r="U151" s="8"/>
      <c r="V151" s="8"/>
      <c r="W151" s="8"/>
      <c r="X151" s="8"/>
      <c r="Y151" s="8"/>
      <c r="Z151" s="8"/>
      <c r="AA151" s="8"/>
      <c r="AB151" s="8"/>
    </row>
    <row r="152" spans="1:28" x14ac:dyDescent="0.35">
      <c r="I152" s="8" t="s">
        <v>64</v>
      </c>
      <c r="J152" s="28"/>
      <c r="K152" s="28"/>
      <c r="L152" s="27">
        <v>167.44412467529082</v>
      </c>
      <c r="M152" s="27"/>
      <c r="N152" s="27">
        <v>-810.0964885802174</v>
      </c>
      <c r="P152" s="27"/>
      <c r="Q152" s="27"/>
      <c r="R152" s="27"/>
      <c r="S152" s="27"/>
      <c r="U152" s="8"/>
      <c r="V152" s="8"/>
      <c r="W152" s="8"/>
      <c r="X152" s="8"/>
      <c r="Y152" s="8"/>
      <c r="Z152" s="8"/>
      <c r="AA152" s="8"/>
      <c r="AB152" s="8"/>
    </row>
    <row r="153" spans="1:28" x14ac:dyDescent="0.35">
      <c r="I153" s="8" t="s">
        <v>65</v>
      </c>
      <c r="J153" s="28"/>
      <c r="K153" s="28"/>
      <c r="L153" s="27">
        <v>-54117.384782279987</v>
      </c>
      <c r="M153" s="27"/>
      <c r="N153" s="27">
        <v>-79.682244320000052</v>
      </c>
      <c r="P153" s="27"/>
      <c r="Q153" s="27"/>
      <c r="R153" s="27"/>
      <c r="S153" s="27"/>
      <c r="U153" s="8"/>
      <c r="V153" s="8"/>
      <c r="W153" s="8"/>
      <c r="X153" s="8"/>
      <c r="Y153" s="8"/>
      <c r="Z153" s="8"/>
      <c r="AA153" s="8"/>
      <c r="AB153" s="8"/>
    </row>
    <row r="154" spans="1:28" x14ac:dyDescent="0.35">
      <c r="I154" s="8" t="s">
        <v>66</v>
      </c>
      <c r="J154" s="28"/>
      <c r="K154" s="28"/>
      <c r="L154" s="27">
        <v>-207.25651597999993</v>
      </c>
      <c r="M154" s="27"/>
      <c r="N154" s="27">
        <v>18.445702970000003</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Q90" sqref="Q90"/>
    </sheetView>
  </sheetViews>
  <sheetFormatPr defaultColWidth="9.08984375" defaultRowHeight="15.5" x14ac:dyDescent="0.35"/>
  <cols>
    <col min="1" max="1" width="2.90625" style="1" customWidth="1"/>
    <col min="2" max="2" width="5" style="607"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3">
        <v>44317</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180463.00524931878</v>
      </c>
      <c r="M8" s="76"/>
      <c r="N8" s="76">
        <v>28038.743316181171</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07">
        <v>1</v>
      </c>
      <c r="C10" s="21" t="s">
        <v>7</v>
      </c>
      <c r="L10" s="79">
        <v>125467.68066398971</v>
      </c>
      <c r="M10" s="79"/>
      <c r="N10" s="79">
        <v>17154.462843521167</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121304.48967136024</v>
      </c>
      <c r="M12" s="79"/>
      <c r="N12" s="79">
        <v>16210.539527449997</v>
      </c>
      <c r="P12" s="79"/>
      <c r="Q12" s="79"/>
      <c r="R12" s="79"/>
      <c r="S12" s="79"/>
    </row>
    <row r="13" spans="1:28" ht="7.5" customHeight="1" x14ac:dyDescent="0.35"/>
    <row r="14" spans="1:28" ht="15" customHeight="1" x14ac:dyDescent="0.35">
      <c r="D14" s="8" t="s">
        <v>10</v>
      </c>
      <c r="L14" s="17">
        <v>115880.94634772024</v>
      </c>
      <c r="M14" s="17"/>
      <c r="N14" s="17">
        <v>6261.3122388299971</v>
      </c>
      <c r="P14" s="17"/>
      <c r="Q14" s="17"/>
      <c r="R14" s="17"/>
      <c r="S14" s="17"/>
    </row>
    <row r="15" spans="1:28" ht="15" customHeight="1" x14ac:dyDescent="0.35">
      <c r="D15" s="22" t="s">
        <v>11</v>
      </c>
      <c r="E15" s="23" t="s">
        <v>12</v>
      </c>
      <c r="L15" s="10">
        <v>111572.98821302023</v>
      </c>
      <c r="N15" s="10">
        <v>6261.3122388299971</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4307.9581346999994</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4307.9581346999994</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5423.5433236399995</v>
      </c>
      <c r="M23" s="17"/>
      <c r="N23" s="17">
        <v>9949.2272886199989</v>
      </c>
      <c r="P23" s="17"/>
      <c r="Q23" s="17"/>
      <c r="R23" s="17"/>
      <c r="S23" s="17"/>
      <c r="U23" s="8"/>
      <c r="V23" s="8"/>
      <c r="W23" s="8"/>
      <c r="X23" s="8"/>
      <c r="Y23" s="8"/>
      <c r="Z23" s="8"/>
      <c r="AA23" s="8"/>
      <c r="AB23" s="8"/>
    </row>
    <row r="24" spans="1:28" ht="15" customHeight="1" x14ac:dyDescent="0.25">
      <c r="A24" s="8"/>
      <c r="B24" s="8"/>
      <c r="D24" s="22" t="s">
        <v>11</v>
      </c>
      <c r="E24" s="23" t="s">
        <v>12</v>
      </c>
      <c r="L24" s="10">
        <v>4148.9331055499997</v>
      </c>
      <c r="N24" s="10">
        <v>9040.4294036399988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1274.61021809</v>
      </c>
      <c r="N28" s="10">
        <v>908.79788498000005</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1274.61021809</v>
      </c>
      <c r="M30" s="80"/>
      <c r="N30" s="80">
        <v>908.79788498000005</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4163.1909926294684</v>
      </c>
      <c r="M32" s="17"/>
      <c r="N32" s="17">
        <v>943.92331607117001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3617.3142041350966</v>
      </c>
      <c r="N34" s="10">
        <v>940.15615045978382</v>
      </c>
      <c r="U34" s="8"/>
      <c r="V34" s="8"/>
      <c r="W34" s="8"/>
      <c r="X34" s="8"/>
      <c r="Y34" s="8"/>
      <c r="Z34" s="8"/>
      <c r="AA34" s="8"/>
      <c r="AB34" s="8"/>
    </row>
    <row r="35" spans="1:28" ht="12.5" x14ac:dyDescent="0.25">
      <c r="A35" s="8"/>
      <c r="D35" s="22" t="s">
        <v>13</v>
      </c>
      <c r="E35" s="8" t="s">
        <v>22</v>
      </c>
      <c r="L35" s="10">
        <v>2.6117944650358846</v>
      </c>
      <c r="N35" s="10">
        <v>0</v>
      </c>
      <c r="U35" s="8"/>
      <c r="V35" s="8"/>
      <c r="W35" s="8"/>
      <c r="X35" s="8"/>
      <c r="Y35" s="8"/>
      <c r="Z35" s="8"/>
      <c r="AA35" s="8"/>
      <c r="AB35" s="8"/>
    </row>
    <row r="36" spans="1:28" ht="15.75" customHeight="1" x14ac:dyDescent="0.25">
      <c r="A36" s="8"/>
      <c r="F36" s="24" t="s">
        <v>15</v>
      </c>
      <c r="L36" s="81">
        <v>2.497494916824803E-3</v>
      </c>
      <c r="M36" s="81"/>
      <c r="N36" s="81">
        <v>0</v>
      </c>
      <c r="P36" s="81"/>
      <c r="Q36" s="81"/>
      <c r="R36" s="81"/>
      <c r="S36" s="81"/>
      <c r="U36" s="8"/>
      <c r="V36" s="8"/>
      <c r="W36" s="8"/>
      <c r="X36" s="8"/>
      <c r="Y36" s="8"/>
      <c r="Z36" s="8"/>
      <c r="AA36" s="8"/>
      <c r="AB36" s="8"/>
    </row>
    <row r="37" spans="1:28" ht="12.5" x14ac:dyDescent="0.25">
      <c r="A37" s="8"/>
      <c r="F37" s="24" t="s">
        <v>16</v>
      </c>
      <c r="L37" s="81">
        <v>2.6092969701190598</v>
      </c>
      <c r="M37" s="81"/>
      <c r="N37" s="81">
        <v>0</v>
      </c>
      <c r="P37" s="81"/>
      <c r="Q37" s="81"/>
      <c r="R37" s="81"/>
      <c r="S37" s="81"/>
      <c r="U37" s="8"/>
      <c r="V37" s="8"/>
      <c r="W37" s="8"/>
      <c r="X37" s="8"/>
      <c r="Y37" s="8"/>
      <c r="Z37" s="8"/>
      <c r="AA37" s="8"/>
      <c r="AB37" s="8"/>
    </row>
    <row r="38" spans="1:28" ht="12.5" x14ac:dyDescent="0.25">
      <c r="A38" s="8"/>
      <c r="D38" s="22" t="s">
        <v>17</v>
      </c>
      <c r="E38" s="8" t="s">
        <v>23</v>
      </c>
      <c r="L38" s="10">
        <v>543.26499402933575</v>
      </c>
      <c r="N38" s="10">
        <v>3.7671656113861784</v>
      </c>
      <c r="U38" s="8"/>
      <c r="V38" s="8"/>
      <c r="W38" s="8"/>
      <c r="X38" s="8"/>
      <c r="Y38" s="8"/>
      <c r="Z38" s="8"/>
      <c r="AA38" s="8"/>
      <c r="AB38" s="8"/>
    </row>
    <row r="39" spans="1:28" ht="12.5" x14ac:dyDescent="0.25">
      <c r="A39" s="8"/>
      <c r="F39" s="24" t="s">
        <v>15</v>
      </c>
      <c r="L39" s="81">
        <v>400.76094259480055</v>
      </c>
      <c r="M39" s="81"/>
      <c r="N39" s="81">
        <v>1.057950111418471E-11</v>
      </c>
      <c r="P39" s="81"/>
      <c r="Q39" s="81"/>
      <c r="R39" s="81"/>
      <c r="S39" s="81"/>
      <c r="U39" s="8"/>
      <c r="V39" s="8"/>
      <c r="W39" s="8"/>
      <c r="X39" s="8"/>
      <c r="Y39" s="8"/>
      <c r="Z39" s="8"/>
      <c r="AA39" s="8"/>
      <c r="AB39" s="8"/>
    </row>
    <row r="40" spans="1:28" ht="12.5" x14ac:dyDescent="0.25">
      <c r="A40" s="8"/>
      <c r="F40" s="24" t="s">
        <v>16</v>
      </c>
      <c r="L40" s="81">
        <v>142.5040514345352</v>
      </c>
      <c r="M40" s="81"/>
      <c r="N40" s="81">
        <v>3.7671656113755989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07">
        <v>2</v>
      </c>
      <c r="C44" s="21" t="s">
        <v>24</v>
      </c>
      <c r="L44" s="79">
        <v>7084.2421318818178</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07">
        <v>3</v>
      </c>
      <c r="C46" s="21" t="s">
        <v>25</v>
      </c>
      <c r="L46" s="79">
        <v>14331.733175966005</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07">
        <v>4</v>
      </c>
      <c r="C48" s="21" t="s">
        <v>26</v>
      </c>
      <c r="H48" s="14"/>
      <c r="I48" s="8" t="s">
        <v>27</v>
      </c>
      <c r="L48" s="79">
        <v>18899.160887161273</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07">
        <v>5</v>
      </c>
      <c r="C51" s="21" t="s">
        <v>93</v>
      </c>
      <c r="G51" s="14"/>
      <c r="L51" s="79">
        <v>14680.188390319972</v>
      </c>
      <c r="M51" s="79"/>
      <c r="N51" s="79">
        <v>10884.280472660006</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11569.891096699972</v>
      </c>
      <c r="N56" s="10">
        <v>10884.280472660006</v>
      </c>
    </row>
    <row r="57" spans="1:28" s="28" customFormat="1" ht="15.75" customHeight="1" x14ac:dyDescent="0.3">
      <c r="G57" s="14" t="s">
        <v>30</v>
      </c>
      <c r="L57" s="80">
        <v>5769.3813998799988</v>
      </c>
      <c r="M57" s="80"/>
      <c r="N57" s="80">
        <v>751.87306642999999</v>
      </c>
      <c r="O57"/>
      <c r="P57" s="80"/>
      <c r="Q57" s="80"/>
      <c r="R57" s="80"/>
      <c r="S57" s="80"/>
      <c r="T57"/>
      <c r="U57"/>
      <c r="V57"/>
      <c r="W57"/>
      <c r="X57"/>
      <c r="Y57"/>
      <c r="Z57"/>
      <c r="AA57"/>
      <c r="AB57"/>
    </row>
    <row r="58" spans="1:28" ht="12.5" x14ac:dyDescent="0.25">
      <c r="A58" s="8"/>
      <c r="F58" s="8" t="s">
        <v>121</v>
      </c>
      <c r="L58" s="10">
        <v>3110.2972936199999</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-23247.76289229055</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-7907.6652729195403</v>
      </c>
      <c r="U74" s="8"/>
      <c r="V74" s="8"/>
      <c r="W74" s="8"/>
      <c r="X74" s="8"/>
      <c r="Y74" s="8"/>
      <c r="Z74" s="8"/>
      <c r="AA74" s="8"/>
      <c r="AB74" s="8"/>
    </row>
    <row r="75" spans="1:28" x14ac:dyDescent="0.35">
      <c r="I75" s="13"/>
      <c r="J75" s="32" t="s">
        <v>37</v>
      </c>
      <c r="K75" s="32"/>
      <c r="L75" s="10">
        <v>0</v>
      </c>
      <c r="N75" s="10">
        <v>-7627.3014190263302</v>
      </c>
      <c r="U75" s="8"/>
      <c r="V75" s="8"/>
      <c r="W75" s="8"/>
      <c r="X75" s="8"/>
      <c r="Y75" s="8"/>
      <c r="Z75" s="8"/>
      <c r="AA75" s="8"/>
      <c r="AB75" s="8"/>
    </row>
    <row r="76" spans="1:28" x14ac:dyDescent="0.35">
      <c r="I76" s="13"/>
      <c r="J76" s="31" t="s">
        <v>38</v>
      </c>
      <c r="K76" s="31"/>
      <c r="L76" s="10">
        <v>0</v>
      </c>
      <c r="N76" s="10">
        <v>-7712.7962003446801</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-18947.838915194963</v>
      </c>
      <c r="M79" s="79"/>
      <c r="N79" s="79">
        <v>-871.08694355091575</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-36152.326887518735</v>
      </c>
      <c r="M81" s="79"/>
      <c r="N81" s="79">
        <v>-21660.037812416471</v>
      </c>
      <c r="P81" s="79"/>
      <c r="Q81" s="79"/>
      <c r="R81" s="79"/>
      <c r="S81" s="79"/>
    </row>
    <row r="82" spans="1:19" ht="9" customHeight="1" x14ac:dyDescent="0.25">
      <c r="A82" s="8"/>
      <c r="I82" s="13"/>
    </row>
    <row r="83" spans="1:19" ht="12.5" x14ac:dyDescent="0.25">
      <c r="A83" s="8"/>
      <c r="B83" s="8"/>
      <c r="I83" s="8" t="s">
        <v>29</v>
      </c>
      <c r="J83" s="31" t="s">
        <v>36</v>
      </c>
      <c r="K83" s="31"/>
      <c r="L83" s="10">
        <v>-7315.3057841439741</v>
      </c>
      <c r="N83" s="10">
        <v>-7494.9150429304273</v>
      </c>
    </row>
    <row r="84" spans="1:19" ht="12.5" x14ac:dyDescent="0.25">
      <c r="A84" s="8"/>
      <c r="B84" s="8"/>
      <c r="I84" s="13"/>
      <c r="J84" s="32" t="s">
        <v>37</v>
      </c>
      <c r="K84" s="32"/>
      <c r="L84" s="10">
        <v>-8451.0651778305546</v>
      </c>
      <c r="N84" s="10">
        <v>-7095.0418254102788</v>
      </c>
    </row>
    <row r="85" spans="1:19" ht="12.5" x14ac:dyDescent="0.25">
      <c r="A85" s="8"/>
      <c r="B85" s="8"/>
      <c r="I85" s="13"/>
      <c r="J85" s="31" t="s">
        <v>38</v>
      </c>
      <c r="K85" s="31"/>
      <c r="L85" s="10">
        <v>-20385.955925544207</v>
      </c>
      <c r="N85" s="10">
        <v>-7070.0809440757657</v>
      </c>
    </row>
    <row r="86" spans="1:19" ht="13.5" customHeight="1" x14ac:dyDescent="0.25">
      <c r="A86" s="8"/>
      <c r="B86" s="8"/>
      <c r="I86" s="13"/>
      <c r="J86" s="31"/>
      <c r="K86" s="31"/>
    </row>
    <row r="87" spans="1:19" ht="13" x14ac:dyDescent="0.3">
      <c r="A87" s="8"/>
      <c r="B87" s="8"/>
      <c r="C87" s="8" t="s">
        <v>20</v>
      </c>
      <c r="D87" s="8" t="s">
        <v>43</v>
      </c>
      <c r="I87" s="15" t="s">
        <v>44</v>
      </c>
      <c r="J87" s="13"/>
      <c r="K87" s="13"/>
      <c r="L87" s="79">
        <v>17204.487972323772</v>
      </c>
      <c r="M87" s="79"/>
      <c r="N87" s="79">
        <v>20788.950868865555</v>
      </c>
      <c r="P87" s="79"/>
      <c r="Q87" s="79"/>
      <c r="R87" s="79"/>
      <c r="S87" s="79"/>
    </row>
    <row r="88" spans="1:19" ht="9" customHeight="1" x14ac:dyDescent="0.25">
      <c r="A88" s="8"/>
      <c r="B88" s="8"/>
      <c r="I88" s="13"/>
    </row>
    <row r="89" spans="1:19" ht="12.5" x14ac:dyDescent="0.25">
      <c r="A89" s="8"/>
      <c r="B89" s="8"/>
      <c r="I89" s="8" t="s">
        <v>29</v>
      </c>
      <c r="J89" s="31" t="s">
        <v>36</v>
      </c>
      <c r="K89" s="31"/>
      <c r="L89" s="10">
        <v>5273.1790183651183</v>
      </c>
      <c r="N89" s="10">
        <v>7142.1545962874352</v>
      </c>
    </row>
    <row r="90" spans="1:19" ht="12.5" x14ac:dyDescent="0.25">
      <c r="A90" s="8"/>
      <c r="B90" s="8"/>
      <c r="I90" s="13"/>
      <c r="J90" s="32" t="s">
        <v>37</v>
      </c>
      <c r="K90" s="32"/>
      <c r="L90" s="10">
        <v>6239.5606485277485</v>
      </c>
      <c r="N90" s="10">
        <v>7021.8127317851395</v>
      </c>
    </row>
    <row r="91" spans="1:19" ht="12.5" x14ac:dyDescent="0.25">
      <c r="A91" s="8"/>
      <c r="B91" s="8"/>
      <c r="I91" s="13"/>
      <c r="J91" s="31" t="s">
        <v>38</v>
      </c>
      <c r="K91" s="31"/>
      <c r="L91" s="10">
        <v>5691.7483054309041</v>
      </c>
      <c r="N91" s="10">
        <v>6624.9835407929813</v>
      </c>
    </row>
    <row r="92" spans="1:19" ht="12" customHeight="1" x14ac:dyDescent="0.25">
      <c r="A92" s="8"/>
      <c r="B92" s="8"/>
      <c r="I92" s="13"/>
      <c r="J92" s="13"/>
      <c r="K92" s="13"/>
    </row>
    <row r="93" spans="1:19" ht="13" x14ac:dyDescent="0.3">
      <c r="A93" s="8"/>
      <c r="B93" s="29">
        <v>3</v>
      </c>
      <c r="C93" s="21" t="s">
        <v>121</v>
      </c>
      <c r="L93" s="79">
        <v>-17741.260500053239</v>
      </c>
      <c r="M93" s="79"/>
      <c r="N93" s="79">
        <v>-184.04613079884751</v>
      </c>
      <c r="P93" s="79"/>
      <c r="Q93" s="79"/>
      <c r="R93" s="79"/>
      <c r="S93" s="79"/>
    </row>
    <row r="94" spans="1:19" ht="35.25" customHeight="1" x14ac:dyDescent="0.25">
      <c r="A94" s="8"/>
      <c r="B94" s="8"/>
      <c r="C94" s="8" t="s">
        <v>122</v>
      </c>
      <c r="I94" s="15" t="s">
        <v>44</v>
      </c>
      <c r="J94" s="13"/>
      <c r="K94" s="13"/>
      <c r="L94" s="17">
        <v>-17741.260500053239</v>
      </c>
      <c r="M94" s="17"/>
      <c r="N94" s="17">
        <v>-184.04613079884751</v>
      </c>
      <c r="P94" s="17"/>
      <c r="Q94" s="17"/>
      <c r="R94" s="17"/>
      <c r="S94" s="17"/>
    </row>
    <row r="95" spans="1:19" ht="18.75" customHeight="1" x14ac:dyDescent="0.25">
      <c r="A95" s="8"/>
      <c r="B95" s="8"/>
      <c r="I95" s="8" t="s">
        <v>29</v>
      </c>
      <c r="J95" s="31" t="s">
        <v>36</v>
      </c>
      <c r="L95" s="10">
        <v>-10055.258789425334</v>
      </c>
      <c r="N95" s="10">
        <v>-184.04613079884751</v>
      </c>
    </row>
    <row r="96" spans="1:19" ht="12.5" x14ac:dyDescent="0.25">
      <c r="A96" s="8"/>
      <c r="B96" s="8"/>
      <c r="J96" s="32" t="s">
        <v>37</v>
      </c>
      <c r="L96" s="10">
        <v>-7686.0017106279056</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-36689.099415248202</v>
      </c>
      <c r="M113" s="17"/>
      <c r="N113" s="17">
        <v>-24302.895966640313</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-502.99192799999997</v>
      </c>
      <c r="M146" s="39"/>
      <c r="N146" s="39">
        <v>-483.135874</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17335.045093905279</v>
      </c>
      <c r="M148" s="40"/>
      <c r="N148" s="40">
        <v>183.12407310000003</v>
      </c>
      <c r="P148" s="40"/>
      <c r="Q148" s="40"/>
      <c r="R148" s="40"/>
      <c r="S148" s="40"/>
      <c r="U148" s="8"/>
      <c r="V148" s="8"/>
      <c r="W148" s="8"/>
      <c r="X148" s="8"/>
      <c r="Y148" s="8"/>
      <c r="Z148" s="8"/>
      <c r="AA148" s="8"/>
      <c r="AB148" s="8"/>
    </row>
    <row r="149" spans="1:28" x14ac:dyDescent="0.35">
      <c r="D149" s="8" t="s">
        <v>61</v>
      </c>
      <c r="I149" s="28"/>
      <c r="J149" s="28"/>
      <c r="K149" s="28"/>
      <c r="L149" s="40">
        <v>14761.984785899904</v>
      </c>
      <c r="M149" s="40"/>
      <c r="N149" s="40">
        <v>11065.911574831101</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-55063.833588579189</v>
      </c>
      <c r="M151" s="39"/>
      <c r="N151" s="39">
        <v>-1036.8801781658292</v>
      </c>
      <c r="P151" s="39"/>
      <c r="Q151" s="39"/>
      <c r="R151" s="39"/>
      <c r="S151" s="39"/>
      <c r="U151" s="8"/>
      <c r="V151" s="8"/>
      <c r="W151" s="8"/>
      <c r="X151" s="8"/>
      <c r="Y151" s="8"/>
      <c r="Z151" s="8"/>
      <c r="AA151" s="8"/>
      <c r="AB151" s="8"/>
    </row>
    <row r="152" spans="1:28" x14ac:dyDescent="0.35">
      <c r="I152" s="8" t="s">
        <v>64</v>
      </c>
      <c r="J152" s="28"/>
      <c r="K152" s="28"/>
      <c r="L152" s="27">
        <v>45.085546970830293</v>
      </c>
      <c r="M152" s="27"/>
      <c r="N152" s="27">
        <v>-923.09442254582905</v>
      </c>
      <c r="P152" s="27"/>
      <c r="Q152" s="27"/>
      <c r="R152" s="27"/>
      <c r="S152" s="27"/>
      <c r="U152" s="8"/>
      <c r="V152" s="8"/>
      <c r="W152" s="8"/>
      <c r="X152" s="8"/>
      <c r="Y152" s="8"/>
      <c r="Z152" s="8"/>
      <c r="AA152" s="8"/>
      <c r="AB152" s="8"/>
    </row>
    <row r="153" spans="1:28" x14ac:dyDescent="0.35">
      <c r="I153" s="8" t="s">
        <v>65</v>
      </c>
      <c r="J153" s="28"/>
      <c r="K153" s="28"/>
      <c r="L153" s="27">
        <v>-54879.48010060002</v>
      </c>
      <c r="M153" s="27"/>
      <c r="N153" s="27">
        <v>-132.37436377000012</v>
      </c>
      <c r="P153" s="27"/>
      <c r="Q153" s="27"/>
      <c r="R153" s="27"/>
      <c r="S153" s="27"/>
      <c r="U153" s="8"/>
      <c r="V153" s="8"/>
      <c r="W153" s="8"/>
      <c r="X153" s="8"/>
      <c r="Y153" s="8"/>
      <c r="Z153" s="8"/>
      <c r="AA153" s="8"/>
      <c r="AB153" s="8"/>
    </row>
    <row r="154" spans="1:28" x14ac:dyDescent="0.35">
      <c r="I154" s="8" t="s">
        <v>66</v>
      </c>
      <c r="J154" s="28"/>
      <c r="K154" s="28"/>
      <c r="L154" s="27">
        <v>-229.43903494999972</v>
      </c>
      <c r="M154" s="27"/>
      <c r="N154" s="27">
        <v>18.588608150000006</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N131" sqref="N131"/>
    </sheetView>
  </sheetViews>
  <sheetFormatPr defaultColWidth="9.08984375" defaultRowHeight="15.5" x14ac:dyDescent="0.35"/>
  <cols>
    <col min="1" max="1" width="2.90625" style="1" customWidth="1"/>
    <col min="2" max="2" width="5" style="606"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3">
        <v>44287</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178963.96817195212</v>
      </c>
      <c r="M8" s="76"/>
      <c r="N8" s="76">
        <v>30790.999074931296</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06">
        <v>1</v>
      </c>
      <c r="C10" s="21" t="s">
        <v>7</v>
      </c>
      <c r="L10" s="79">
        <v>123325.08918042318</v>
      </c>
      <c r="M10" s="79"/>
      <c r="N10" s="79">
        <v>19001.015602361294</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119766.03582013956</v>
      </c>
      <c r="M12" s="79"/>
      <c r="N12" s="79">
        <v>18027.625344890002</v>
      </c>
      <c r="P12" s="79"/>
      <c r="Q12" s="79"/>
      <c r="R12" s="79"/>
      <c r="S12" s="79"/>
    </row>
    <row r="13" spans="1:28" ht="7.5" customHeight="1" x14ac:dyDescent="0.35"/>
    <row r="14" spans="1:28" ht="15" customHeight="1" x14ac:dyDescent="0.35">
      <c r="D14" s="8" t="s">
        <v>10</v>
      </c>
      <c r="L14" s="17">
        <v>114803.68950907956</v>
      </c>
      <c r="M14" s="17"/>
      <c r="N14" s="17">
        <v>6235.1368478700006</v>
      </c>
      <c r="P14" s="17"/>
      <c r="Q14" s="17"/>
      <c r="R14" s="17"/>
      <c r="S14" s="17"/>
    </row>
    <row r="15" spans="1:28" ht="15" customHeight="1" x14ac:dyDescent="0.35">
      <c r="D15" s="22" t="s">
        <v>11</v>
      </c>
      <c r="E15" s="23" t="s">
        <v>12</v>
      </c>
      <c r="L15" s="10">
        <v>110374.53542967956</v>
      </c>
      <c r="N15" s="10">
        <v>6235.1368478700006</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4429.1540794000011</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4429.1540794000011</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4962.3463110600005</v>
      </c>
      <c r="M23" s="17"/>
      <c r="N23" s="17">
        <v>11792.488497020002</v>
      </c>
      <c r="P23" s="17"/>
      <c r="Q23" s="17"/>
      <c r="R23" s="17"/>
      <c r="S23" s="17"/>
      <c r="U23" s="8"/>
      <c r="V23" s="8"/>
      <c r="W23" s="8"/>
      <c r="X23" s="8"/>
      <c r="Y23" s="8"/>
      <c r="Z23" s="8"/>
      <c r="AA23" s="8"/>
      <c r="AB23" s="8"/>
    </row>
    <row r="24" spans="1:28" ht="15" customHeight="1" x14ac:dyDescent="0.25">
      <c r="A24" s="8"/>
      <c r="B24" s="8"/>
      <c r="D24" s="22" t="s">
        <v>11</v>
      </c>
      <c r="E24" s="23" t="s">
        <v>12</v>
      </c>
      <c r="L24" s="10">
        <v>3668.9163521600008</v>
      </c>
      <c r="N24" s="10">
        <v>10910.833165470001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1293.4299589000002</v>
      </c>
      <c r="N28" s="10">
        <v>881.65533154999991</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1293.4299589000002</v>
      </c>
      <c r="M30" s="80"/>
      <c r="N30" s="80">
        <v>881.65533154999991</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3559.053360283624</v>
      </c>
      <c r="M32" s="17"/>
      <c r="N32" s="17">
        <v>973.39025747129301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3021.7744208025561</v>
      </c>
      <c r="N34" s="10">
        <v>969.51568796163065</v>
      </c>
      <c r="U34" s="8"/>
      <c r="V34" s="8"/>
      <c r="W34" s="8"/>
      <c r="X34" s="8"/>
      <c r="Y34" s="8"/>
      <c r="Z34" s="8"/>
      <c r="AA34" s="8"/>
      <c r="AB34" s="8"/>
    </row>
    <row r="35" spans="1:28" ht="12.5" x14ac:dyDescent="0.25">
      <c r="A35" s="8"/>
      <c r="D35" s="22" t="s">
        <v>13</v>
      </c>
      <c r="E35" s="8" t="s">
        <v>22</v>
      </c>
      <c r="L35" s="10">
        <v>3.6562762823271542</v>
      </c>
      <c r="N35" s="10">
        <v>0</v>
      </c>
      <c r="U35" s="8"/>
      <c r="V35" s="8"/>
      <c r="W35" s="8"/>
      <c r="X35" s="8"/>
      <c r="Y35" s="8"/>
      <c r="Z35" s="8"/>
      <c r="AA35" s="8"/>
      <c r="AB35" s="8"/>
    </row>
    <row r="36" spans="1:28" ht="15.75" customHeight="1" x14ac:dyDescent="0.25">
      <c r="A36" s="8"/>
      <c r="F36" s="24" t="s">
        <v>15</v>
      </c>
      <c r="L36" s="81">
        <v>2.4591922080938462E-3</v>
      </c>
      <c r="M36" s="81"/>
      <c r="N36" s="81">
        <v>0</v>
      </c>
      <c r="P36" s="81"/>
      <c r="Q36" s="81"/>
      <c r="R36" s="81"/>
      <c r="S36" s="81"/>
      <c r="U36" s="8"/>
      <c r="V36" s="8"/>
      <c r="W36" s="8"/>
      <c r="X36" s="8"/>
      <c r="Y36" s="8"/>
      <c r="Z36" s="8"/>
      <c r="AA36" s="8"/>
      <c r="AB36" s="8"/>
    </row>
    <row r="37" spans="1:28" ht="12.5" x14ac:dyDescent="0.25">
      <c r="A37" s="8"/>
      <c r="F37" s="24" t="s">
        <v>16</v>
      </c>
      <c r="L37" s="81">
        <v>3.6538170901190603</v>
      </c>
      <c r="M37" s="81"/>
      <c r="N37" s="81">
        <v>0</v>
      </c>
      <c r="P37" s="81"/>
      <c r="Q37" s="81"/>
      <c r="R37" s="81"/>
      <c r="S37" s="81"/>
      <c r="U37" s="8"/>
      <c r="V37" s="8"/>
      <c r="W37" s="8"/>
      <c r="X37" s="8"/>
      <c r="Y37" s="8"/>
      <c r="Z37" s="8"/>
      <c r="AA37" s="8"/>
      <c r="AB37" s="8"/>
    </row>
    <row r="38" spans="1:28" ht="12.5" x14ac:dyDescent="0.25">
      <c r="A38" s="8"/>
      <c r="D38" s="22" t="s">
        <v>17</v>
      </c>
      <c r="E38" s="8" t="s">
        <v>23</v>
      </c>
      <c r="L38" s="10">
        <v>533.62266319874072</v>
      </c>
      <c r="N38" s="10">
        <v>3.8745695096623622</v>
      </c>
      <c r="U38" s="8"/>
      <c r="V38" s="8"/>
      <c r="W38" s="8"/>
      <c r="X38" s="8"/>
      <c r="Y38" s="8"/>
      <c r="Z38" s="8"/>
      <c r="AA38" s="8"/>
      <c r="AB38" s="8"/>
    </row>
    <row r="39" spans="1:28" ht="12.5" x14ac:dyDescent="0.25">
      <c r="A39" s="8"/>
      <c r="F39" s="24" t="s">
        <v>15</v>
      </c>
      <c r="L39" s="81">
        <v>393.78240129961802</v>
      </c>
      <c r="M39" s="81"/>
      <c r="N39" s="81">
        <v>1.0456599717778563E-11</v>
      </c>
      <c r="P39" s="81"/>
      <c r="Q39" s="81"/>
      <c r="R39" s="81"/>
      <c r="S39" s="81"/>
      <c r="U39" s="8"/>
      <c r="V39" s="8"/>
      <c r="W39" s="8"/>
      <c r="X39" s="8"/>
      <c r="Y39" s="8"/>
      <c r="Z39" s="8"/>
      <c r="AA39" s="8"/>
      <c r="AB39" s="8"/>
    </row>
    <row r="40" spans="1:28" ht="12.5" x14ac:dyDescent="0.25">
      <c r="A40" s="8"/>
      <c r="F40" s="24" t="s">
        <v>16</v>
      </c>
      <c r="L40" s="81">
        <v>139.84026189912268</v>
      </c>
      <c r="M40" s="81"/>
      <c r="N40" s="81">
        <v>3.8745695096519057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06">
        <v>2</v>
      </c>
      <c r="C44" s="21" t="s">
        <v>24</v>
      </c>
      <c r="L44" s="79">
        <v>7047.7760173483621</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06">
        <v>3</v>
      </c>
      <c r="C46" s="21" t="s">
        <v>25</v>
      </c>
      <c r="L46" s="79">
        <v>14256.47436392489</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06">
        <v>4</v>
      </c>
      <c r="C48" s="21" t="s">
        <v>26</v>
      </c>
      <c r="H48" s="14"/>
      <c r="I48" s="8" t="s">
        <v>27</v>
      </c>
      <c r="L48" s="79">
        <v>17666.122210785677</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06">
        <v>5</v>
      </c>
      <c r="C51" s="21" t="s">
        <v>93</v>
      </c>
      <c r="G51" s="14"/>
      <c r="L51" s="79">
        <v>16668.506399469999</v>
      </c>
      <c r="M51" s="79"/>
      <c r="N51" s="79">
        <v>11789.983472570002</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13573.70957513</v>
      </c>
      <c r="N56" s="10">
        <v>11789.983472570002</v>
      </c>
    </row>
    <row r="57" spans="1:28" s="28" customFormat="1" ht="15.75" customHeight="1" x14ac:dyDescent="0.3">
      <c r="G57" s="14" t="s">
        <v>30</v>
      </c>
      <c r="L57" s="80">
        <v>3393.8450939699997</v>
      </c>
      <c r="M57" s="80"/>
      <c r="N57" s="80">
        <v>799.62795310000001</v>
      </c>
      <c r="O57"/>
      <c r="P57" s="80"/>
      <c r="Q57" s="80"/>
      <c r="R57" s="80"/>
      <c r="S57" s="80"/>
      <c r="T57"/>
      <c r="U57"/>
      <c r="V57"/>
      <c r="W57"/>
      <c r="X57"/>
      <c r="Y57"/>
      <c r="Z57"/>
      <c r="AA57"/>
      <c r="AB57"/>
    </row>
    <row r="58" spans="1:28" ht="12.5" x14ac:dyDescent="0.25">
      <c r="A58" s="8"/>
      <c r="F58" s="8" t="s">
        <v>121</v>
      </c>
      <c r="L58" s="10">
        <v>3094.7968243400001</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-26198.495321475839</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-9058.9150167397329</v>
      </c>
      <c r="U74" s="8"/>
      <c r="V74" s="8"/>
      <c r="W74" s="8"/>
      <c r="X74" s="8"/>
      <c r="Y74" s="8"/>
      <c r="Z74" s="8"/>
      <c r="AA74" s="8"/>
      <c r="AB74" s="8"/>
    </row>
    <row r="75" spans="1:28" x14ac:dyDescent="0.35">
      <c r="I75" s="13"/>
      <c r="J75" s="32" t="s">
        <v>37</v>
      </c>
      <c r="K75" s="32"/>
      <c r="L75" s="10">
        <v>0</v>
      </c>
      <c r="N75" s="10">
        <v>-11274.362741439165</v>
      </c>
      <c r="U75" s="8"/>
      <c r="V75" s="8"/>
      <c r="W75" s="8"/>
      <c r="X75" s="8"/>
      <c r="Y75" s="8"/>
      <c r="Z75" s="8"/>
      <c r="AA75" s="8"/>
      <c r="AB75" s="8"/>
    </row>
    <row r="76" spans="1:28" x14ac:dyDescent="0.35">
      <c r="I76" s="13"/>
      <c r="J76" s="31" t="s">
        <v>38</v>
      </c>
      <c r="K76" s="31"/>
      <c r="L76" s="10">
        <v>0</v>
      </c>
      <c r="N76" s="10">
        <v>-5865.2175632969402</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-18484.606757329566</v>
      </c>
      <c r="M79" s="79"/>
      <c r="N79" s="79">
        <v>-748.37250658309131</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-37945.055502230171</v>
      </c>
      <c r="M81" s="79"/>
      <c r="N81" s="79">
        <v>-24549.626510765593</v>
      </c>
      <c r="P81" s="79"/>
      <c r="Q81" s="79"/>
      <c r="R81" s="79"/>
      <c r="S81" s="79"/>
    </row>
    <row r="82" spans="1:19" ht="9" customHeight="1" x14ac:dyDescent="0.25">
      <c r="A82" s="8"/>
      <c r="I82" s="13"/>
    </row>
    <row r="83" spans="1:19" ht="12.5" x14ac:dyDescent="0.25">
      <c r="A83" s="8"/>
      <c r="B83" s="8"/>
      <c r="I83" s="8" t="s">
        <v>29</v>
      </c>
      <c r="J83" s="31" t="s">
        <v>36</v>
      </c>
      <c r="K83" s="31"/>
      <c r="L83" s="10">
        <v>-10040.803118234227</v>
      </c>
      <c r="N83" s="10">
        <v>-8519.4108612110467</v>
      </c>
    </row>
    <row r="84" spans="1:19" ht="12.5" x14ac:dyDescent="0.25">
      <c r="A84" s="8"/>
      <c r="B84" s="8"/>
      <c r="I84" s="13"/>
      <c r="J84" s="32" t="s">
        <v>37</v>
      </c>
      <c r="K84" s="32"/>
      <c r="L84" s="10">
        <v>-7363.9119168638672</v>
      </c>
      <c r="N84" s="10">
        <v>-10592.401335838556</v>
      </c>
    </row>
    <row r="85" spans="1:19" ht="12.5" x14ac:dyDescent="0.25">
      <c r="A85" s="8"/>
      <c r="B85" s="8"/>
      <c r="I85" s="13"/>
      <c r="J85" s="31" t="s">
        <v>38</v>
      </c>
      <c r="K85" s="31"/>
      <c r="L85" s="10">
        <v>-20540.340467132075</v>
      </c>
      <c r="N85" s="10">
        <v>-5437.8143137159914</v>
      </c>
    </row>
    <row r="86" spans="1:19" ht="13.5" customHeight="1" x14ac:dyDescent="0.25">
      <c r="A86" s="8"/>
      <c r="B86" s="8"/>
      <c r="I86" s="13"/>
      <c r="J86" s="31"/>
      <c r="K86" s="31"/>
    </row>
    <row r="87" spans="1:19" ht="13" x14ac:dyDescent="0.3">
      <c r="A87" s="8"/>
      <c r="B87" s="8"/>
      <c r="C87" s="8" t="s">
        <v>20</v>
      </c>
      <c r="D87" s="8" t="s">
        <v>43</v>
      </c>
      <c r="I87" s="15" t="s">
        <v>44</v>
      </c>
      <c r="J87" s="13"/>
      <c r="K87" s="13"/>
      <c r="L87" s="79">
        <v>19460.448744900605</v>
      </c>
      <c r="M87" s="79"/>
      <c r="N87" s="79">
        <v>23801.254004182501</v>
      </c>
      <c r="P87" s="79"/>
      <c r="Q87" s="79"/>
      <c r="R87" s="79"/>
      <c r="S87" s="79"/>
    </row>
    <row r="88" spans="1:19" ht="9" customHeight="1" x14ac:dyDescent="0.25">
      <c r="A88" s="8"/>
      <c r="B88" s="8"/>
      <c r="I88" s="13"/>
    </row>
    <row r="89" spans="1:19" ht="12.5" x14ac:dyDescent="0.25">
      <c r="A89" s="8"/>
      <c r="B89" s="8"/>
      <c r="I89" s="8" t="s">
        <v>29</v>
      </c>
      <c r="J89" s="31" t="s">
        <v>36</v>
      </c>
      <c r="K89" s="31"/>
      <c r="L89" s="10">
        <v>8473.7265462686773</v>
      </c>
      <c r="N89" s="10">
        <v>8426.5328462886337</v>
      </c>
    </row>
    <row r="90" spans="1:19" ht="12.5" x14ac:dyDescent="0.25">
      <c r="A90" s="8"/>
      <c r="B90" s="8"/>
      <c r="I90" s="13"/>
      <c r="J90" s="32" t="s">
        <v>37</v>
      </c>
      <c r="K90" s="32"/>
      <c r="L90" s="10">
        <v>4858.5440431660045</v>
      </c>
      <c r="N90" s="10">
        <v>10304.324612254</v>
      </c>
    </row>
    <row r="91" spans="1:19" ht="12.5" x14ac:dyDescent="0.25">
      <c r="A91" s="8"/>
      <c r="B91" s="8"/>
      <c r="I91" s="13"/>
      <c r="J91" s="31" t="s">
        <v>38</v>
      </c>
      <c r="K91" s="31"/>
      <c r="L91" s="10">
        <v>6128.1781554659237</v>
      </c>
      <c r="N91" s="10">
        <v>5070.3965456398691</v>
      </c>
    </row>
    <row r="92" spans="1:19" ht="12" customHeight="1" x14ac:dyDescent="0.25">
      <c r="A92" s="8"/>
      <c r="B92" s="8"/>
      <c r="I92" s="13"/>
      <c r="J92" s="13"/>
      <c r="K92" s="13"/>
    </row>
    <row r="93" spans="1:19" ht="13" x14ac:dyDescent="0.3">
      <c r="A93" s="8"/>
      <c r="B93" s="29">
        <v>3</v>
      </c>
      <c r="C93" s="21" t="s">
        <v>121</v>
      </c>
      <c r="L93" s="79">
        <v>-18686.524801957552</v>
      </c>
      <c r="M93" s="79"/>
      <c r="N93" s="79">
        <v>0</v>
      </c>
      <c r="P93" s="79"/>
      <c r="Q93" s="79"/>
      <c r="R93" s="79"/>
      <c r="S93" s="79"/>
    </row>
    <row r="94" spans="1:19" ht="35.25" customHeight="1" x14ac:dyDescent="0.25">
      <c r="A94" s="8"/>
      <c r="B94" s="8"/>
      <c r="C94" s="8" t="s">
        <v>122</v>
      </c>
      <c r="I94" s="15" t="s">
        <v>44</v>
      </c>
      <c r="J94" s="13"/>
      <c r="K94" s="13"/>
      <c r="L94" s="17">
        <v>-18686.524801957552</v>
      </c>
      <c r="M94" s="17"/>
      <c r="N94" s="17">
        <v>0</v>
      </c>
      <c r="P94" s="17"/>
      <c r="Q94" s="17"/>
      <c r="R94" s="17"/>
      <c r="S94" s="17"/>
    </row>
    <row r="95" spans="1:19" ht="18.75" customHeight="1" x14ac:dyDescent="0.25">
      <c r="A95" s="8"/>
      <c r="B95" s="8"/>
      <c r="I95" s="8" t="s">
        <v>29</v>
      </c>
      <c r="J95" s="31" t="s">
        <v>36</v>
      </c>
      <c r="L95" s="10">
        <v>-13462.388131299202</v>
      </c>
      <c r="N95" s="10">
        <v>0</v>
      </c>
    </row>
    <row r="96" spans="1:19" ht="12.5" x14ac:dyDescent="0.25">
      <c r="A96" s="8"/>
      <c r="B96" s="8"/>
      <c r="J96" s="32" t="s">
        <v>37</v>
      </c>
      <c r="L96" s="10">
        <v>-5224.1366706583485</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-37171.131559287118</v>
      </c>
      <c r="M113" s="17"/>
      <c r="N113" s="17">
        <v>-26946.86782805893</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-430.03288900000001</v>
      </c>
      <c r="M146" s="39"/>
      <c r="N146" s="39">
        <v>-443.05894699999999</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18035.990910733231</v>
      </c>
      <c r="M148" s="40"/>
      <c r="N148" s="40">
        <v>0</v>
      </c>
      <c r="P148" s="40"/>
      <c r="Q148" s="40"/>
      <c r="R148" s="40"/>
      <c r="S148" s="40"/>
      <c r="U148" s="8"/>
      <c r="V148" s="8"/>
      <c r="W148" s="8"/>
      <c r="X148" s="8"/>
      <c r="Y148" s="8"/>
      <c r="Z148" s="8"/>
      <c r="AA148" s="8"/>
      <c r="AB148" s="8"/>
    </row>
    <row r="149" spans="1:28" x14ac:dyDescent="0.35">
      <c r="D149" s="8" t="s">
        <v>61</v>
      </c>
      <c r="I149" s="28"/>
      <c r="J149" s="28"/>
      <c r="K149" s="28"/>
      <c r="L149" s="40">
        <v>16693.501467443915</v>
      </c>
      <c r="M149" s="40"/>
      <c r="N149" s="40">
        <v>11952.506579396655</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-54339.228896970766</v>
      </c>
      <c r="M151" s="39"/>
      <c r="N151" s="39">
        <v>-918.35294163834999</v>
      </c>
      <c r="P151" s="39"/>
      <c r="Q151" s="39"/>
      <c r="R151" s="39"/>
      <c r="S151" s="39"/>
      <c r="U151" s="8"/>
      <c r="V151" s="8"/>
      <c r="W151" s="8"/>
      <c r="X151" s="8"/>
      <c r="Y151" s="8"/>
      <c r="Z151" s="8"/>
      <c r="AA151" s="8"/>
      <c r="AB151" s="8"/>
    </row>
    <row r="152" spans="1:28" x14ac:dyDescent="0.35">
      <c r="I152" s="8" t="s">
        <v>64</v>
      </c>
      <c r="J152" s="28"/>
      <c r="K152" s="28"/>
      <c r="L152" s="27">
        <v>165.78069293926154</v>
      </c>
      <c r="M152" s="27"/>
      <c r="N152" s="27">
        <v>-801.62420896834999</v>
      </c>
      <c r="P152" s="27"/>
      <c r="Q152" s="27"/>
      <c r="R152" s="27"/>
      <c r="S152" s="27"/>
      <c r="U152" s="8"/>
      <c r="V152" s="8"/>
      <c r="W152" s="8"/>
      <c r="X152" s="8"/>
      <c r="Y152" s="8"/>
      <c r="Z152" s="8"/>
      <c r="AA152" s="8"/>
      <c r="AB152" s="8"/>
    </row>
    <row r="153" spans="1:28" x14ac:dyDescent="0.35">
      <c r="I153" s="8" t="s">
        <v>65</v>
      </c>
      <c r="J153" s="28"/>
      <c r="K153" s="28"/>
      <c r="L153" s="27">
        <v>-54295.905375200025</v>
      </c>
      <c r="M153" s="27"/>
      <c r="N153" s="27">
        <v>-134.55763608999996</v>
      </c>
      <c r="P153" s="27"/>
      <c r="Q153" s="27"/>
      <c r="R153" s="27"/>
      <c r="S153" s="27"/>
      <c r="U153" s="8"/>
      <c r="V153" s="8"/>
      <c r="W153" s="8"/>
      <c r="X153" s="8"/>
      <c r="Y153" s="8"/>
      <c r="Z153" s="8"/>
      <c r="AA153" s="8"/>
      <c r="AB153" s="8"/>
    </row>
    <row r="154" spans="1:28" x14ac:dyDescent="0.35">
      <c r="I154" s="8" t="s">
        <v>66</v>
      </c>
      <c r="J154" s="28"/>
      <c r="K154" s="28"/>
      <c r="L154" s="27">
        <v>-209.10421471000009</v>
      </c>
      <c r="M154" s="27"/>
      <c r="N154" s="27">
        <v>17.828903419999989</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20" sqref="I20"/>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44256</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66027.857545238949</v>
      </c>
      <c r="L8" s="448"/>
      <c r="M8" s="433">
        <v>3970.332456170001</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47054.665920604828</v>
      </c>
      <c r="L9" s="448"/>
      <c r="M9" s="433">
        <v>19070.986453313366</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13650.894602394686</v>
      </c>
      <c r="L10" s="448"/>
      <c r="M10" s="433">
        <v>2943.1369840339748</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24017.597140091202</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521.77203976730084</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17002.765364882624</v>
      </c>
      <c r="L13" s="11"/>
      <c r="M13" s="433"/>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9872.9400374384022</v>
      </c>
      <c r="L14" s="448"/>
      <c r="M14" s="433">
        <v>8181.9291403890857</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178148.49265041802</v>
      </c>
      <c r="L16" s="451"/>
      <c r="M16" s="450">
        <v>34166.385033906423</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-32954.435614450005</v>
      </c>
      <c r="L20" s="448"/>
      <c r="M20" s="433">
        <v>-3973.7907722400132</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-22101.640396458602</v>
      </c>
      <c r="L21" s="448"/>
      <c r="M21" s="433">
        <v>-19066.990731202732</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-11882.300338534307</v>
      </c>
      <c r="L22" s="448"/>
      <c r="M22" s="433">
        <v>-2944.750885585443</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-14362.294913544021</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-6922.8502727577279</v>
      </c>
      <c r="L26" s="448"/>
      <c r="M26" s="433">
        <v>-8179.7552445640131</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-88223.521535744658</v>
      </c>
      <c r="L28" s="451"/>
      <c r="M28" s="450">
        <v>-34165.287633592197</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437</v>
      </c>
      <c r="K32" s="433">
        <v>168275.55261297961</v>
      </c>
      <c r="L32" s="11"/>
      <c r="M32" s="433">
        <v>25984.455893517341</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9872.9400374384022</v>
      </c>
      <c r="L33" s="11"/>
      <c r="M33" s="433">
        <v>8181.9291403890857</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178148.49265041802</v>
      </c>
      <c r="L34" s="11"/>
      <c r="M34" s="452">
        <v>34166.385033906423</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164644.53521252587</v>
      </c>
      <c r="L36" s="433"/>
      <c r="M36" s="457"/>
      <c r="N36" s="456"/>
      <c r="O36" s="149"/>
      <c r="P36" s="149"/>
      <c r="Q36" s="149"/>
      <c r="V36" s="470">
        <v>-122932.51679580574</v>
      </c>
      <c r="W36" s="475"/>
      <c r="X36"/>
    </row>
    <row r="37" spans="3:26" s="453" customFormat="1" x14ac:dyDescent="0.35">
      <c r="I37" s="455" t="s">
        <v>355</v>
      </c>
      <c r="K37" s="478">
        <v>9633.0653521584027</v>
      </c>
      <c r="L37" s="433"/>
      <c r="M37" s="457"/>
      <c r="N37" s="456"/>
      <c r="O37" s="149"/>
      <c r="P37" s="149"/>
      <c r="Q37" s="149"/>
      <c r="V37" s="470">
        <v>-129.17219425898475</v>
      </c>
      <c r="W37" s="475"/>
      <c r="X37"/>
    </row>
    <row r="38" spans="3:26" s="453" customFormat="1" x14ac:dyDescent="0.35">
      <c r="J38" s="431"/>
      <c r="K38" s="479">
        <v>174277.60056468425</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685" priority="37" operator="between">
      <formula>0.49</formula>
      <formula>-0.49</formula>
    </cfRule>
    <cfRule type="cellIs" dxfId="684" priority="38" operator="notBetween">
      <formula>0.49</formula>
      <formula>-0.49</formula>
    </cfRule>
  </conditionalFormatting>
  <conditionalFormatting sqref="X8:X10 X14 V8:V14 V20:V24 V26 X20:X22 X26">
    <cfRule type="cellIs" dxfId="683" priority="35" operator="notEqual">
      <formula>0</formula>
    </cfRule>
    <cfRule type="cellIs" dxfId="682" priority="36" operator="equal">
      <formula>0</formula>
    </cfRule>
  </conditionalFormatting>
  <conditionalFormatting sqref="V8:V14 X8:X10 X14 V20:V24 V26 X20:X22 X26">
    <cfRule type="cellIs" dxfId="681" priority="33" operator="notBetween">
      <formula>1</formula>
      <formula>-1</formula>
    </cfRule>
    <cfRule type="cellIs" dxfId="680" priority="34" operator="between">
      <formula>1</formula>
      <formula>-1</formula>
    </cfRule>
  </conditionalFormatting>
  <conditionalFormatting sqref="X13">
    <cfRule type="cellIs" dxfId="679" priority="31" operator="notEqual">
      <formula>0</formula>
    </cfRule>
    <cfRule type="cellIs" dxfId="678" priority="32" operator="equal">
      <formula>0</formula>
    </cfRule>
  </conditionalFormatting>
  <conditionalFormatting sqref="X13">
    <cfRule type="cellIs" dxfId="677" priority="29" operator="notBetween">
      <formula>1</formula>
      <formula>-1</formula>
    </cfRule>
    <cfRule type="cellIs" dxfId="676" priority="30" operator="between">
      <formula>1</formula>
      <formula>-1</formula>
    </cfRule>
  </conditionalFormatting>
  <conditionalFormatting sqref="V16">
    <cfRule type="cellIs" dxfId="675" priority="27" operator="notEqual">
      <formula>0</formula>
    </cfRule>
    <cfRule type="cellIs" dxfId="674" priority="28" operator="equal">
      <formula>0</formula>
    </cfRule>
  </conditionalFormatting>
  <conditionalFormatting sqref="V16">
    <cfRule type="cellIs" dxfId="673" priority="25" operator="notBetween">
      <formula>1</formula>
      <formula>-1</formula>
    </cfRule>
    <cfRule type="cellIs" dxfId="672" priority="26" operator="between">
      <formula>1</formula>
      <formula>-1</formula>
    </cfRule>
  </conditionalFormatting>
  <conditionalFormatting sqref="X16">
    <cfRule type="cellIs" dxfId="671" priority="23" operator="notEqual">
      <formula>0</formula>
    </cfRule>
    <cfRule type="cellIs" dxfId="670" priority="24" operator="equal">
      <formula>0</formula>
    </cfRule>
  </conditionalFormatting>
  <conditionalFormatting sqref="X16">
    <cfRule type="cellIs" dxfId="669" priority="21" operator="notBetween">
      <formula>1</formula>
      <formula>-1</formula>
    </cfRule>
    <cfRule type="cellIs" dxfId="668" priority="22" operator="between">
      <formula>1</formula>
      <formula>-1</formula>
    </cfRule>
  </conditionalFormatting>
  <conditionalFormatting sqref="V28">
    <cfRule type="cellIs" dxfId="667" priority="19" operator="notEqual">
      <formula>0</formula>
    </cfRule>
    <cfRule type="cellIs" dxfId="666" priority="20" operator="equal">
      <formula>0</formula>
    </cfRule>
  </conditionalFormatting>
  <conditionalFormatting sqref="V28">
    <cfRule type="cellIs" dxfId="665" priority="17" operator="notBetween">
      <formula>1</formula>
      <formula>-1</formula>
    </cfRule>
    <cfRule type="cellIs" dxfId="664" priority="18" operator="between">
      <formula>1</formula>
      <formula>-1</formula>
    </cfRule>
  </conditionalFormatting>
  <conditionalFormatting sqref="X28">
    <cfRule type="cellIs" dxfId="663" priority="15" operator="notEqual">
      <formula>0</formula>
    </cfRule>
    <cfRule type="cellIs" dxfId="662" priority="16" operator="equal">
      <formula>0</formula>
    </cfRule>
  </conditionalFormatting>
  <conditionalFormatting sqref="X28">
    <cfRule type="cellIs" dxfId="661" priority="13" operator="notBetween">
      <formula>1</formula>
      <formula>-1</formula>
    </cfRule>
    <cfRule type="cellIs" dxfId="660" priority="14" operator="between">
      <formula>1</formula>
      <formula>-1</formula>
    </cfRule>
  </conditionalFormatting>
  <conditionalFormatting sqref="V32:V34">
    <cfRule type="cellIs" dxfId="659" priority="11" operator="notEqual">
      <formula>0</formula>
    </cfRule>
    <cfRule type="cellIs" dxfId="658" priority="12" operator="equal">
      <formula>0</formula>
    </cfRule>
  </conditionalFormatting>
  <conditionalFormatting sqref="V32:V34">
    <cfRule type="cellIs" dxfId="657" priority="9" operator="notBetween">
      <formula>1</formula>
      <formula>-1</formula>
    </cfRule>
    <cfRule type="cellIs" dxfId="656" priority="10" operator="between">
      <formula>1</formula>
      <formula>-1</formula>
    </cfRule>
  </conditionalFormatting>
  <conditionalFormatting sqref="X32:X34">
    <cfRule type="cellIs" dxfId="655" priority="7" operator="notEqual">
      <formula>0</formula>
    </cfRule>
    <cfRule type="cellIs" dxfId="654" priority="8" operator="equal">
      <formula>0</formula>
    </cfRule>
  </conditionalFormatting>
  <conditionalFormatting sqref="X32:X34">
    <cfRule type="cellIs" dxfId="653" priority="5" operator="notBetween">
      <formula>1</formula>
      <formula>-1</formula>
    </cfRule>
    <cfRule type="cellIs" dxfId="652" priority="6" operator="between">
      <formula>1</formula>
      <formula>-1</formula>
    </cfRule>
  </conditionalFormatting>
  <conditionalFormatting sqref="V36:V38">
    <cfRule type="cellIs" dxfId="651" priority="3" operator="notEqual">
      <formula>0</formula>
    </cfRule>
    <cfRule type="cellIs" dxfId="650" priority="4" operator="equal">
      <formula>0</formula>
    </cfRule>
  </conditionalFormatting>
  <conditionalFormatting sqref="V36:V38">
    <cfRule type="cellIs" dxfId="649" priority="1" operator="notBetween">
      <formula>1</formula>
      <formula>-1</formula>
    </cfRule>
    <cfRule type="cellIs" dxfId="648"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D3" sqref="D3"/>
    </sheetView>
  </sheetViews>
  <sheetFormatPr defaultColWidth="9.08984375" defaultRowHeight="15.5" x14ac:dyDescent="0.35"/>
  <cols>
    <col min="1" max="1" width="2.90625" style="1" customWidth="1"/>
    <col min="2" max="2" width="5" style="605"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3">
        <v>44256</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178148.4926453045</v>
      </c>
      <c r="M8" s="76"/>
      <c r="N8" s="76">
        <v>34166.385033906437</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05">
        <v>1</v>
      </c>
      <c r="C10" s="21" t="s">
        <v>7</v>
      </c>
      <c r="L10" s="79">
        <v>123372.69463666377</v>
      </c>
      <c r="M10" s="79"/>
      <c r="N10" s="79">
        <v>18984.939749746442</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119394.89209925976</v>
      </c>
      <c r="M12" s="79"/>
      <c r="N12" s="79">
        <v>17062.808134609993</v>
      </c>
      <c r="P12" s="79"/>
      <c r="Q12" s="79"/>
      <c r="R12" s="79"/>
      <c r="S12" s="79"/>
    </row>
    <row r="13" spans="1:28" ht="7.5" customHeight="1" x14ac:dyDescent="0.35"/>
    <row r="14" spans="1:28" ht="15" customHeight="1" x14ac:dyDescent="0.35">
      <c r="D14" s="8" t="s">
        <v>10</v>
      </c>
      <c r="L14" s="17">
        <v>113014.15570506976</v>
      </c>
      <c r="M14" s="17"/>
      <c r="N14" s="17">
        <v>6122.3964542799986</v>
      </c>
      <c r="P14" s="17"/>
      <c r="Q14" s="17"/>
      <c r="R14" s="17"/>
      <c r="S14" s="17"/>
    </row>
    <row r="15" spans="1:28" ht="15" customHeight="1" x14ac:dyDescent="0.35">
      <c r="D15" s="22" t="s">
        <v>11</v>
      </c>
      <c r="E15" s="23" t="s">
        <v>12</v>
      </c>
      <c r="L15" s="10">
        <v>108841.20895647976</v>
      </c>
      <c r="N15" s="10">
        <v>6122.3964542799986</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4172.9467485900013</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4172.9467485900013</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6380.7363941900003</v>
      </c>
      <c r="M23" s="17"/>
      <c r="N23" s="17">
        <v>10940.411680329993</v>
      </c>
      <c r="P23" s="17"/>
      <c r="Q23" s="17"/>
      <c r="R23" s="17"/>
      <c r="S23" s="17"/>
      <c r="U23" s="8"/>
      <c r="V23" s="8"/>
      <c r="W23" s="8"/>
      <c r="X23" s="8"/>
      <c r="Y23" s="8"/>
      <c r="Z23" s="8"/>
      <c r="AA23" s="8"/>
      <c r="AB23" s="8"/>
    </row>
    <row r="24" spans="1:28" ht="15" customHeight="1" x14ac:dyDescent="0.25">
      <c r="A24" s="8"/>
      <c r="B24" s="8"/>
      <c r="D24" s="22" t="s">
        <v>11</v>
      </c>
      <c r="E24" s="23" t="s">
        <v>12</v>
      </c>
      <c r="L24" s="10">
        <v>5673.9005645500001</v>
      </c>
      <c r="N24" s="10">
        <v>10616.701232399993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706.83582963999993</v>
      </c>
      <c r="N28" s="10">
        <v>323.71044792999999</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706.83582963999993</v>
      </c>
      <c r="M30" s="80"/>
      <c r="N30" s="80">
        <v>323.71044792999999</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3977.8025374040199</v>
      </c>
      <c r="M32" s="17"/>
      <c r="N32" s="17">
        <v>1922.1316151364467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3446.273924396372</v>
      </c>
      <c r="N34" s="10">
        <v>1918.1268281854448</v>
      </c>
      <c r="U34" s="8"/>
      <c r="V34" s="8"/>
      <c r="W34" s="8"/>
      <c r="X34" s="8"/>
      <c r="Y34" s="8"/>
      <c r="Z34" s="8"/>
      <c r="AA34" s="8"/>
      <c r="AB34" s="8"/>
    </row>
    <row r="35" spans="1:28" ht="12.5" x14ac:dyDescent="0.25">
      <c r="A35" s="8"/>
      <c r="D35" s="22" t="s">
        <v>13</v>
      </c>
      <c r="E35" s="8" t="s">
        <v>22</v>
      </c>
      <c r="L35" s="10">
        <v>4.881649177797768</v>
      </c>
      <c r="N35" s="10">
        <v>0</v>
      </c>
      <c r="U35" s="8"/>
      <c r="V35" s="8"/>
      <c r="W35" s="8"/>
      <c r="X35" s="8"/>
      <c r="Y35" s="8"/>
      <c r="Z35" s="8"/>
      <c r="AA35" s="8"/>
      <c r="AB35" s="8"/>
    </row>
    <row r="36" spans="1:28" ht="15.75" customHeight="1" x14ac:dyDescent="0.25">
      <c r="A36" s="8"/>
      <c r="F36" s="24" t="s">
        <v>15</v>
      </c>
      <c r="L36" s="81">
        <v>2.4244276787079699E-3</v>
      </c>
      <c r="M36" s="81"/>
      <c r="N36" s="81">
        <v>0</v>
      </c>
      <c r="P36" s="81"/>
      <c r="Q36" s="81"/>
      <c r="R36" s="81"/>
      <c r="S36" s="81"/>
      <c r="U36" s="8"/>
      <c r="V36" s="8"/>
      <c r="W36" s="8"/>
      <c r="X36" s="8"/>
      <c r="Y36" s="8"/>
      <c r="Z36" s="8"/>
      <c r="AA36" s="8"/>
      <c r="AB36" s="8"/>
    </row>
    <row r="37" spans="1:28" ht="12.5" x14ac:dyDescent="0.25">
      <c r="A37" s="8"/>
      <c r="F37" s="24" t="s">
        <v>16</v>
      </c>
      <c r="L37" s="81">
        <v>4.87922475011906</v>
      </c>
      <c r="M37" s="81"/>
      <c r="N37" s="81">
        <v>0</v>
      </c>
      <c r="P37" s="81"/>
      <c r="Q37" s="81"/>
      <c r="R37" s="81"/>
      <c r="S37" s="81"/>
      <c r="U37" s="8"/>
      <c r="V37" s="8"/>
      <c r="W37" s="8"/>
      <c r="X37" s="8"/>
      <c r="Y37" s="8"/>
      <c r="Z37" s="8"/>
      <c r="AA37" s="8"/>
      <c r="AB37" s="8"/>
    </row>
    <row r="38" spans="1:28" ht="12.5" x14ac:dyDescent="0.25">
      <c r="A38" s="8"/>
      <c r="D38" s="22" t="s">
        <v>17</v>
      </c>
      <c r="E38" s="8" t="s">
        <v>23</v>
      </c>
      <c r="L38" s="10">
        <v>526.64696382984994</v>
      </c>
      <c r="N38" s="10">
        <v>4.0047869510019343</v>
      </c>
      <c r="U38" s="8"/>
      <c r="V38" s="8"/>
      <c r="W38" s="8"/>
      <c r="X38" s="8"/>
      <c r="Y38" s="8"/>
      <c r="Z38" s="8"/>
      <c r="AA38" s="8"/>
      <c r="AB38" s="8"/>
    </row>
    <row r="39" spans="1:28" ht="12.5" x14ac:dyDescent="0.25">
      <c r="A39" s="8"/>
      <c r="F39" s="24" t="s">
        <v>15</v>
      </c>
      <c r="L39" s="81">
        <v>374.70178010606406</v>
      </c>
      <c r="M39" s="81"/>
      <c r="N39" s="81">
        <v>1.0207322688201005E-11</v>
      </c>
      <c r="P39" s="81"/>
      <c r="Q39" s="81"/>
      <c r="R39" s="81"/>
      <c r="S39" s="81"/>
      <c r="U39" s="8"/>
      <c r="V39" s="8"/>
      <c r="W39" s="8"/>
      <c r="X39" s="8"/>
      <c r="Y39" s="8"/>
      <c r="Z39" s="8"/>
      <c r="AA39" s="8"/>
      <c r="AB39" s="8"/>
    </row>
    <row r="40" spans="1:28" ht="12.5" x14ac:dyDescent="0.25">
      <c r="A40" s="8"/>
      <c r="F40" s="24" t="s">
        <v>16</v>
      </c>
      <c r="L40" s="81">
        <v>151.94518372378585</v>
      </c>
      <c r="M40" s="81"/>
      <c r="N40" s="81">
        <v>4.0047869509917273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05">
        <v>2</v>
      </c>
      <c r="C44" s="21" t="s">
        <v>24</v>
      </c>
      <c r="L44" s="79">
        <v>6955.6045999946191</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05">
        <v>3</v>
      </c>
      <c r="C46" s="21" t="s">
        <v>25</v>
      </c>
      <c r="L46" s="79">
        <v>14007.66973323658</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05">
        <v>4</v>
      </c>
      <c r="C48" s="21" t="s">
        <v>26</v>
      </c>
      <c r="H48" s="14"/>
      <c r="I48" s="8" t="s">
        <v>27</v>
      </c>
      <c r="L48" s="79">
        <v>17002.765359769535</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05">
        <v>5</v>
      </c>
      <c r="C51" s="21" t="s">
        <v>93</v>
      </c>
      <c r="G51" s="14"/>
      <c r="L51" s="79">
        <v>16809.758315639978</v>
      </c>
      <c r="M51" s="79"/>
      <c r="N51" s="79">
        <v>15181.44528416</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13755.435508779978</v>
      </c>
      <c r="N56" s="10">
        <v>15181.44528416</v>
      </c>
    </row>
    <row r="57" spans="1:28" s="28" customFormat="1" ht="15.75" customHeight="1" x14ac:dyDescent="0.3">
      <c r="G57" s="14" t="s">
        <v>30</v>
      </c>
      <c r="L57" s="80">
        <v>3496.1878812</v>
      </c>
      <c r="M57" s="80"/>
      <c r="N57" s="80">
        <v>1269.6624373900002</v>
      </c>
      <c r="O57"/>
      <c r="P57" s="80"/>
      <c r="Q57" s="80"/>
      <c r="R57" s="80"/>
      <c r="S57" s="80"/>
      <c r="T57"/>
      <c r="U57"/>
      <c r="V57"/>
      <c r="W57"/>
      <c r="X57"/>
      <c r="Y57"/>
      <c r="Z57"/>
      <c r="AA57"/>
      <c r="AB57"/>
    </row>
    <row r="58" spans="1:28" ht="12.5" x14ac:dyDescent="0.25">
      <c r="A58" s="8"/>
      <c r="F58" s="8" t="s">
        <v>121</v>
      </c>
      <c r="L58" s="10">
        <v>3054.3228068600001</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-30137.093663796259</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-14309.367556870648</v>
      </c>
      <c r="U74" s="8"/>
      <c r="V74" s="8"/>
      <c r="W74" s="8"/>
      <c r="X74" s="8"/>
      <c r="Y74" s="8"/>
      <c r="Z74" s="8"/>
      <c r="AA74" s="8"/>
      <c r="AB74" s="8"/>
    </row>
    <row r="75" spans="1:28" x14ac:dyDescent="0.35">
      <c r="I75" s="13"/>
      <c r="J75" s="32" t="s">
        <v>37</v>
      </c>
      <c r="K75" s="32"/>
      <c r="L75" s="10">
        <v>0</v>
      </c>
      <c r="N75" s="10">
        <v>-10572.797218691632</v>
      </c>
      <c r="U75" s="8"/>
      <c r="V75" s="8"/>
      <c r="W75" s="8"/>
      <c r="X75" s="8"/>
      <c r="Y75" s="8"/>
      <c r="Z75" s="8"/>
      <c r="AA75" s="8"/>
      <c r="AB75" s="8"/>
    </row>
    <row r="76" spans="1:28" x14ac:dyDescent="0.35">
      <c r="I76" s="13"/>
      <c r="J76" s="31" t="s">
        <v>38</v>
      </c>
      <c r="K76" s="31"/>
      <c r="L76" s="10">
        <v>0</v>
      </c>
      <c r="N76" s="10">
        <v>-5254.9288882339806</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-19063.688548827598</v>
      </c>
      <c r="M79" s="79"/>
      <c r="N79" s="79">
        <v>-118.87374912706582</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-43041.786015833495</v>
      </c>
      <c r="M81" s="79"/>
      <c r="N81" s="79">
        <v>-28580.500035052624</v>
      </c>
      <c r="P81" s="79"/>
      <c r="Q81" s="79"/>
      <c r="R81" s="79"/>
      <c r="S81" s="79"/>
    </row>
    <row r="82" spans="1:19" ht="9" customHeight="1" x14ac:dyDescent="0.25">
      <c r="A82" s="8"/>
      <c r="I82" s="13"/>
    </row>
    <row r="83" spans="1:19" ht="12.5" x14ac:dyDescent="0.25">
      <c r="A83" s="8"/>
      <c r="B83" s="8"/>
      <c r="I83" s="8" t="s">
        <v>29</v>
      </c>
      <c r="J83" s="31" t="s">
        <v>36</v>
      </c>
      <c r="K83" s="31"/>
      <c r="L83" s="10">
        <v>-9613.2443501736343</v>
      </c>
      <c r="N83" s="10">
        <v>-13855.95399119146</v>
      </c>
    </row>
    <row r="84" spans="1:19" ht="12.5" x14ac:dyDescent="0.25">
      <c r="A84" s="8"/>
      <c r="B84" s="8"/>
      <c r="I84" s="13"/>
      <c r="J84" s="32" t="s">
        <v>37</v>
      </c>
      <c r="K84" s="32"/>
      <c r="L84" s="10">
        <v>-13152.746376780171</v>
      </c>
      <c r="N84" s="10">
        <v>-10020.527769072607</v>
      </c>
    </row>
    <row r="85" spans="1:19" ht="12.5" x14ac:dyDescent="0.25">
      <c r="A85" s="8"/>
      <c r="B85" s="8"/>
      <c r="I85" s="13"/>
      <c r="J85" s="31" t="s">
        <v>38</v>
      </c>
      <c r="K85" s="31"/>
      <c r="L85" s="10">
        <v>-20275.795288879686</v>
      </c>
      <c r="N85" s="10">
        <v>-4704.0182747885547</v>
      </c>
    </row>
    <row r="86" spans="1:19" ht="13.5" customHeight="1" x14ac:dyDescent="0.25">
      <c r="A86" s="8"/>
      <c r="B86" s="8"/>
      <c r="I86" s="13"/>
      <c r="J86" s="31"/>
      <c r="K86" s="31"/>
    </row>
    <row r="87" spans="1:19" ht="13" x14ac:dyDescent="0.3">
      <c r="A87" s="8"/>
      <c r="B87" s="8"/>
      <c r="C87" s="8" t="s">
        <v>20</v>
      </c>
      <c r="D87" s="8" t="s">
        <v>43</v>
      </c>
      <c r="I87" s="15" t="s">
        <v>44</v>
      </c>
      <c r="J87" s="13"/>
      <c r="K87" s="13"/>
      <c r="L87" s="79">
        <v>23978.097467005897</v>
      </c>
      <c r="M87" s="79"/>
      <c r="N87" s="79">
        <v>28461.626285925558</v>
      </c>
      <c r="P87" s="79"/>
      <c r="Q87" s="79"/>
      <c r="R87" s="79"/>
      <c r="S87" s="79"/>
    </row>
    <row r="88" spans="1:19" ht="9" customHeight="1" x14ac:dyDescent="0.25">
      <c r="A88" s="8"/>
      <c r="B88" s="8"/>
      <c r="I88" s="13"/>
    </row>
    <row r="89" spans="1:19" ht="12.5" x14ac:dyDescent="0.25">
      <c r="A89" s="8"/>
      <c r="B89" s="8"/>
      <c r="I89" s="8" t="s">
        <v>29</v>
      </c>
      <c r="J89" s="31" t="s">
        <v>36</v>
      </c>
      <c r="K89" s="31"/>
      <c r="L89" s="10">
        <v>7963.5047322909904</v>
      </c>
      <c r="N89" s="10">
        <v>14087.563861490484</v>
      </c>
    </row>
    <row r="90" spans="1:19" ht="12.5" x14ac:dyDescent="0.25">
      <c r="A90" s="8"/>
      <c r="B90" s="8"/>
      <c r="I90" s="13"/>
      <c r="J90" s="32" t="s">
        <v>37</v>
      </c>
      <c r="K90" s="32"/>
      <c r="L90" s="10">
        <v>9700.7743544001441</v>
      </c>
      <c r="N90" s="10">
        <v>9926.124162564056</v>
      </c>
    </row>
    <row r="91" spans="1:19" ht="12.5" x14ac:dyDescent="0.25">
      <c r="A91" s="8"/>
      <c r="B91" s="8"/>
      <c r="I91" s="13"/>
      <c r="J91" s="31" t="s">
        <v>38</v>
      </c>
      <c r="K91" s="31"/>
      <c r="L91" s="10">
        <v>6313.8183803147631</v>
      </c>
      <c r="N91" s="10">
        <v>4447.9382618710188</v>
      </c>
    </row>
    <row r="92" spans="1:19" ht="12" customHeight="1" x14ac:dyDescent="0.25">
      <c r="A92" s="8"/>
      <c r="B92" s="8"/>
      <c r="I92" s="13"/>
      <c r="J92" s="13"/>
      <c r="K92" s="13"/>
    </row>
    <row r="93" spans="1:19" ht="13" x14ac:dyDescent="0.3">
      <c r="A93" s="8"/>
      <c r="B93" s="29">
        <v>3</v>
      </c>
      <c r="C93" s="21" t="s">
        <v>121</v>
      </c>
      <c r="L93" s="79">
        <v>-20229.256638764287</v>
      </c>
      <c r="M93" s="79"/>
      <c r="N93" s="79">
        <v>-600.06416668999998</v>
      </c>
      <c r="P93" s="79"/>
      <c r="Q93" s="79"/>
      <c r="R93" s="79"/>
      <c r="S93" s="79"/>
    </row>
    <row r="94" spans="1:19" ht="35.25" customHeight="1" x14ac:dyDescent="0.25">
      <c r="A94" s="8"/>
      <c r="B94" s="8"/>
      <c r="C94" s="8" t="s">
        <v>122</v>
      </c>
      <c r="I94" s="15" t="s">
        <v>44</v>
      </c>
      <c r="J94" s="13"/>
      <c r="K94" s="13"/>
      <c r="L94" s="17">
        <v>-20229.256638764287</v>
      </c>
      <c r="M94" s="17"/>
      <c r="N94" s="17">
        <v>-600.06416668999998</v>
      </c>
      <c r="P94" s="17"/>
      <c r="Q94" s="17"/>
      <c r="R94" s="17"/>
      <c r="S94" s="17"/>
    </row>
    <row r="95" spans="1:19" ht="18.75" customHeight="1" x14ac:dyDescent="0.25">
      <c r="A95" s="8"/>
      <c r="B95" s="8"/>
      <c r="I95" s="8" t="s">
        <v>29</v>
      </c>
      <c r="J95" s="31" t="s">
        <v>36</v>
      </c>
      <c r="L95" s="10">
        <v>-10359.200804253807</v>
      </c>
      <c r="N95" s="10">
        <v>-600.06416668999998</v>
      </c>
    </row>
    <row r="96" spans="1:19" ht="12.5" x14ac:dyDescent="0.25">
      <c r="A96" s="8"/>
      <c r="B96" s="8"/>
      <c r="J96" s="32" t="s">
        <v>37</v>
      </c>
      <c r="L96" s="10">
        <v>-9469.1256123304811</v>
      </c>
      <c r="N96" s="10">
        <v>0</v>
      </c>
    </row>
    <row r="97" spans="1:28" x14ac:dyDescent="0.35">
      <c r="B97" s="8"/>
      <c r="J97" s="31" t="s">
        <v>38</v>
      </c>
      <c r="L97" s="10">
        <v>-400.93022217999999</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-39292.945187591889</v>
      </c>
      <c r="M113" s="17"/>
      <c r="N113" s="17">
        <v>-30856.031579613325</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-491.09436399999998</v>
      </c>
      <c r="M146" s="39"/>
      <c r="N146" s="39">
        <v>-58.020028000000003</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19655.474590877719</v>
      </c>
      <c r="M148" s="40"/>
      <c r="N148" s="40">
        <v>597.22321645</v>
      </c>
      <c r="P148" s="40"/>
      <c r="Q148" s="40"/>
      <c r="R148" s="40"/>
      <c r="S148" s="40"/>
      <c r="U148" s="8"/>
      <c r="V148" s="8"/>
      <c r="W148" s="8"/>
      <c r="X148" s="8"/>
      <c r="Y148" s="8"/>
      <c r="Z148" s="8"/>
      <c r="AA148" s="8"/>
      <c r="AB148" s="8"/>
    </row>
    <row r="149" spans="1:28" x14ac:dyDescent="0.35">
      <c r="D149" s="8" t="s">
        <v>61</v>
      </c>
      <c r="I149" s="28"/>
      <c r="J149" s="28"/>
      <c r="K149" s="28"/>
      <c r="L149" s="40">
        <v>16421.438844190143</v>
      </c>
      <c r="M149" s="40"/>
      <c r="N149" s="40">
        <v>15460.125897455413</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-53635.398493910638</v>
      </c>
      <c r="M151" s="39"/>
      <c r="N151" s="39">
        <v>-243.96766378218726</v>
      </c>
      <c r="P151" s="39"/>
      <c r="Q151" s="39"/>
      <c r="R151" s="39"/>
      <c r="S151" s="39"/>
      <c r="U151" s="8"/>
      <c r="V151" s="8"/>
      <c r="W151" s="8"/>
      <c r="X151" s="8"/>
      <c r="Y151" s="8"/>
      <c r="Z151" s="8"/>
      <c r="AA151" s="8"/>
      <c r="AB151" s="8"/>
    </row>
    <row r="152" spans="1:28" x14ac:dyDescent="0.35">
      <c r="I152" s="8" t="s">
        <v>64</v>
      </c>
      <c r="J152" s="28"/>
      <c r="K152" s="28"/>
      <c r="L152" s="27">
        <v>324.5720148693764</v>
      </c>
      <c r="M152" s="27"/>
      <c r="N152" s="27">
        <v>-184.36664460218716</v>
      </c>
      <c r="P152" s="27"/>
      <c r="Q152" s="27"/>
      <c r="R152" s="27"/>
      <c r="S152" s="27"/>
      <c r="U152" s="8"/>
      <c r="V152" s="8"/>
      <c r="W152" s="8"/>
      <c r="X152" s="8"/>
      <c r="Y152" s="8"/>
      <c r="Z152" s="8"/>
      <c r="AA152" s="8"/>
      <c r="AB152" s="8"/>
    </row>
    <row r="153" spans="1:28" x14ac:dyDescent="0.35">
      <c r="I153" s="8" t="s">
        <v>65</v>
      </c>
      <c r="J153" s="28"/>
      <c r="K153" s="28"/>
      <c r="L153" s="27">
        <v>-53769.322947580018</v>
      </c>
      <c r="M153" s="27"/>
      <c r="N153" s="27">
        <v>-77.54199229000011</v>
      </c>
      <c r="P153" s="27"/>
      <c r="Q153" s="27"/>
      <c r="R153" s="27"/>
      <c r="S153" s="27"/>
      <c r="U153" s="8"/>
      <c r="V153" s="8"/>
      <c r="W153" s="8"/>
      <c r="X153" s="8"/>
      <c r="Y153" s="8"/>
      <c r="Z153" s="8"/>
      <c r="AA153" s="8"/>
      <c r="AB153" s="8"/>
    </row>
    <row r="154" spans="1:28" x14ac:dyDescent="0.35">
      <c r="I154" s="8" t="s">
        <v>66</v>
      </c>
      <c r="J154" s="28"/>
      <c r="K154" s="28"/>
      <c r="L154" s="27">
        <v>-190.64756119999998</v>
      </c>
      <c r="M154" s="27"/>
      <c r="N154" s="27">
        <v>17.940973109999998</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heetView>
  </sheetViews>
  <sheetFormatPr defaultColWidth="9.08984375" defaultRowHeight="15.5" x14ac:dyDescent="0.35"/>
  <cols>
    <col min="1" max="1" width="2.90625" style="1" customWidth="1"/>
    <col min="2" max="2" width="5" style="604"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3">
        <v>44228</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178804.90938479669</v>
      </c>
      <c r="M8" s="76"/>
      <c r="N8" s="76">
        <v>31125.887591829563</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04">
        <v>1</v>
      </c>
      <c r="C10" s="21" t="s">
        <v>7</v>
      </c>
      <c r="L10" s="79">
        <v>122817.705067092</v>
      </c>
      <c r="M10" s="79"/>
      <c r="N10" s="79">
        <v>16631.050164269567</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119331.00720240973</v>
      </c>
      <c r="M12" s="79"/>
      <c r="N12" s="79">
        <v>14188.023393630001</v>
      </c>
      <c r="P12" s="79"/>
      <c r="Q12" s="79"/>
      <c r="R12" s="79"/>
      <c r="S12" s="79"/>
    </row>
    <row r="13" spans="1:28" ht="7.5" customHeight="1" x14ac:dyDescent="0.35"/>
    <row r="14" spans="1:28" ht="15" customHeight="1" x14ac:dyDescent="0.35">
      <c r="D14" s="8" t="s">
        <v>10</v>
      </c>
      <c r="L14" s="17">
        <v>114268.70850924973</v>
      </c>
      <c r="M14" s="17"/>
      <c r="N14" s="17">
        <v>4976.5097742399994</v>
      </c>
      <c r="P14" s="17"/>
      <c r="Q14" s="17"/>
      <c r="R14" s="17"/>
      <c r="S14" s="17"/>
    </row>
    <row r="15" spans="1:28" ht="15" customHeight="1" x14ac:dyDescent="0.35">
      <c r="D15" s="22" t="s">
        <v>11</v>
      </c>
      <c r="E15" s="23" t="s">
        <v>12</v>
      </c>
      <c r="L15" s="10">
        <v>110002.82775512974</v>
      </c>
      <c r="N15" s="10">
        <v>4976.5097742399994</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4265.8807541199985</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4265.8807541199985</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5062.2986931600008</v>
      </c>
      <c r="M23" s="17"/>
      <c r="N23" s="17">
        <v>9211.5136193900016</v>
      </c>
      <c r="P23" s="17"/>
      <c r="Q23" s="17"/>
      <c r="R23" s="17"/>
      <c r="S23" s="17"/>
      <c r="U23" s="8"/>
      <c r="V23" s="8"/>
      <c r="W23" s="8"/>
      <c r="X23" s="8"/>
      <c r="Y23" s="8"/>
      <c r="Z23" s="8"/>
      <c r="AA23" s="8"/>
      <c r="AB23" s="8"/>
    </row>
    <row r="24" spans="1:28" ht="15" customHeight="1" x14ac:dyDescent="0.25">
      <c r="A24" s="8"/>
      <c r="B24" s="8"/>
      <c r="D24" s="22" t="s">
        <v>11</v>
      </c>
      <c r="E24" s="23" t="s">
        <v>12</v>
      </c>
      <c r="L24" s="10">
        <v>4342.3767258200005</v>
      </c>
      <c r="N24" s="10">
        <v>8877.4854744900022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719.92196733999992</v>
      </c>
      <c r="N28" s="10">
        <v>334.02814489999997</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719.92196733999992</v>
      </c>
      <c r="M30" s="80"/>
      <c r="N30" s="80">
        <v>334.02814489999997</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3486.6978646822627</v>
      </c>
      <c r="M32" s="17"/>
      <c r="N32" s="17">
        <v>2443.0267706395671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2954.469267575163</v>
      </c>
      <c r="N34" s="10">
        <v>2439.5166687329474</v>
      </c>
      <c r="U34" s="8"/>
      <c r="V34" s="8"/>
      <c r="W34" s="8"/>
      <c r="X34" s="8"/>
      <c r="Y34" s="8"/>
      <c r="Z34" s="8"/>
      <c r="AA34" s="8"/>
      <c r="AB34" s="8"/>
    </row>
    <row r="35" spans="1:28" ht="12.5" x14ac:dyDescent="0.25">
      <c r="A35" s="8"/>
      <c r="D35" s="22" t="s">
        <v>13</v>
      </c>
      <c r="E35" s="8" t="s">
        <v>22</v>
      </c>
      <c r="L35" s="10">
        <v>3.2129347646530295</v>
      </c>
      <c r="N35" s="10">
        <v>0</v>
      </c>
      <c r="U35" s="8"/>
      <c r="V35" s="8"/>
      <c r="W35" s="8"/>
      <c r="X35" s="8"/>
      <c r="Y35" s="8"/>
      <c r="Z35" s="8"/>
      <c r="AA35" s="8"/>
      <c r="AB35" s="8"/>
    </row>
    <row r="36" spans="1:28" ht="15.75" customHeight="1" x14ac:dyDescent="0.25">
      <c r="A36" s="8"/>
      <c r="F36" s="24" t="s">
        <v>15</v>
      </c>
      <c r="L36" s="81">
        <v>2.4552445339697387E-3</v>
      </c>
      <c r="M36" s="81"/>
      <c r="N36" s="81">
        <v>0</v>
      </c>
      <c r="P36" s="81"/>
      <c r="Q36" s="81"/>
      <c r="R36" s="81"/>
      <c r="S36" s="81"/>
      <c r="U36" s="8"/>
      <c r="V36" s="8"/>
      <c r="W36" s="8"/>
      <c r="X36" s="8"/>
      <c r="Y36" s="8"/>
      <c r="Z36" s="8"/>
      <c r="AA36" s="8"/>
      <c r="AB36" s="8"/>
    </row>
    <row r="37" spans="1:28" ht="12.5" x14ac:dyDescent="0.25">
      <c r="A37" s="8"/>
      <c r="F37" s="24" t="s">
        <v>16</v>
      </c>
      <c r="L37" s="81">
        <v>3.2104795201190597</v>
      </c>
      <c r="M37" s="81"/>
      <c r="N37" s="81">
        <v>0</v>
      </c>
      <c r="P37" s="81"/>
      <c r="Q37" s="81"/>
      <c r="R37" s="81"/>
      <c r="S37" s="81"/>
      <c r="U37" s="8"/>
      <c r="V37" s="8"/>
      <c r="W37" s="8"/>
      <c r="X37" s="8"/>
      <c r="Y37" s="8"/>
      <c r="Z37" s="8"/>
      <c r="AA37" s="8"/>
      <c r="AB37" s="8"/>
    </row>
    <row r="38" spans="1:28" ht="12.5" x14ac:dyDescent="0.25">
      <c r="A38" s="8"/>
      <c r="D38" s="22" t="s">
        <v>17</v>
      </c>
      <c r="E38" s="8" t="s">
        <v>23</v>
      </c>
      <c r="L38" s="10">
        <v>529.0156623424466</v>
      </c>
      <c r="N38" s="10">
        <v>3.5101019066196959</v>
      </c>
      <c r="U38" s="8"/>
      <c r="V38" s="8"/>
      <c r="W38" s="8"/>
      <c r="X38" s="8"/>
      <c r="Y38" s="8"/>
      <c r="Z38" s="8"/>
      <c r="AA38" s="8"/>
      <c r="AB38" s="8"/>
    </row>
    <row r="39" spans="1:28" ht="12.5" x14ac:dyDescent="0.25">
      <c r="A39" s="8"/>
      <c r="F39" s="24" t="s">
        <v>15</v>
      </c>
      <c r="L39" s="81">
        <v>342.63572400844805</v>
      </c>
      <c r="M39" s="81"/>
      <c r="N39" s="81">
        <v>1.0543455792328088E-11</v>
      </c>
      <c r="P39" s="81"/>
      <c r="Q39" s="81"/>
      <c r="R39" s="81"/>
      <c r="S39" s="81"/>
      <c r="U39" s="8"/>
      <c r="V39" s="8"/>
      <c r="W39" s="8"/>
      <c r="X39" s="8"/>
      <c r="Y39" s="8"/>
      <c r="Z39" s="8"/>
      <c r="AA39" s="8"/>
      <c r="AB39" s="8"/>
    </row>
    <row r="40" spans="1:28" ht="12.5" x14ac:dyDescent="0.25">
      <c r="A40" s="8"/>
      <c r="F40" s="24" t="s">
        <v>16</v>
      </c>
      <c r="L40" s="81">
        <v>186.37993833399852</v>
      </c>
      <c r="M40" s="81"/>
      <c r="N40" s="81">
        <v>3.5101019066091523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04">
        <v>2</v>
      </c>
      <c r="C44" s="21" t="s">
        <v>24</v>
      </c>
      <c r="L44" s="79">
        <v>7254.2895346699961</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04">
        <v>3</v>
      </c>
      <c r="C46" s="21" t="s">
        <v>25</v>
      </c>
      <c r="L46" s="79">
        <v>14224.078755185275</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04">
        <v>4</v>
      </c>
      <c r="C48" s="21" t="s">
        <v>26</v>
      </c>
      <c r="H48" s="14"/>
      <c r="I48" s="8" t="s">
        <v>27</v>
      </c>
      <c r="L48" s="79">
        <v>17255.658000919389</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04">
        <v>5</v>
      </c>
      <c r="C51" s="21" t="s">
        <v>93</v>
      </c>
      <c r="G51" s="14"/>
      <c r="L51" s="79">
        <v>17253.178026930025</v>
      </c>
      <c r="M51" s="79"/>
      <c r="N51" s="79">
        <v>14494.837427559996</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14151.312258110025</v>
      </c>
      <c r="N56" s="10">
        <v>14494.837427559996</v>
      </c>
    </row>
    <row r="57" spans="1:28" s="28" customFormat="1" ht="15.75" customHeight="1" x14ac:dyDescent="0.3">
      <c r="G57" s="14" t="s">
        <v>30</v>
      </c>
      <c r="L57" s="80">
        <v>4229.7319741000001</v>
      </c>
      <c r="M57" s="80"/>
      <c r="N57" s="80">
        <v>2830.1078891499992</v>
      </c>
      <c r="O57"/>
      <c r="P57" s="80"/>
      <c r="Q57" s="80"/>
      <c r="R57" s="80"/>
      <c r="S57" s="80"/>
      <c r="T57"/>
      <c r="U57"/>
      <c r="V57"/>
      <c r="W57"/>
      <c r="X57"/>
      <c r="Y57"/>
      <c r="Z57"/>
      <c r="AA57"/>
      <c r="AB57"/>
    </row>
    <row r="58" spans="1:28" ht="12.5" x14ac:dyDescent="0.25">
      <c r="A58" s="8"/>
      <c r="F58" s="8" t="s">
        <v>121</v>
      </c>
      <c r="L58" s="10">
        <v>3101.8657688200001</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-32595.486914761044</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-12419.277192182961</v>
      </c>
      <c r="U74" s="8"/>
      <c r="V74" s="8"/>
      <c r="W74" s="8"/>
      <c r="X74" s="8"/>
      <c r="Y74" s="8"/>
      <c r="Z74" s="8"/>
      <c r="AA74" s="8"/>
      <c r="AB74" s="8"/>
    </row>
    <row r="75" spans="1:28" x14ac:dyDescent="0.35">
      <c r="I75" s="13"/>
      <c r="J75" s="32" t="s">
        <v>37</v>
      </c>
      <c r="K75" s="32"/>
      <c r="L75" s="10">
        <v>0</v>
      </c>
      <c r="N75" s="10">
        <v>-14215.111668574331</v>
      </c>
      <c r="U75" s="8"/>
      <c r="V75" s="8"/>
      <c r="W75" s="8"/>
      <c r="X75" s="8"/>
      <c r="Y75" s="8"/>
      <c r="Z75" s="8"/>
      <c r="AA75" s="8"/>
      <c r="AB75" s="8"/>
    </row>
    <row r="76" spans="1:28" x14ac:dyDescent="0.35">
      <c r="I76" s="13"/>
      <c r="J76" s="31" t="s">
        <v>38</v>
      </c>
      <c r="K76" s="31"/>
      <c r="L76" s="10">
        <v>0</v>
      </c>
      <c r="N76" s="10">
        <v>-5961.0980540037508</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-21586.061711285009</v>
      </c>
      <c r="M79" s="79"/>
      <c r="N79" s="79">
        <v>-374.91042938109604</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-45789.411975974661</v>
      </c>
      <c r="M81" s="79"/>
      <c r="N81" s="79">
        <v>-31073.78809676152</v>
      </c>
      <c r="P81" s="79"/>
      <c r="Q81" s="79"/>
      <c r="R81" s="79"/>
      <c r="S81" s="79"/>
    </row>
    <row r="82" spans="1:19" ht="9" customHeight="1" x14ac:dyDescent="0.25">
      <c r="A82" s="8"/>
      <c r="I82" s="13"/>
    </row>
    <row r="83" spans="1:19" ht="12.5" x14ac:dyDescent="0.25">
      <c r="A83" s="8"/>
      <c r="B83" s="8"/>
      <c r="I83" s="8" t="s">
        <v>29</v>
      </c>
      <c r="J83" s="31" t="s">
        <v>36</v>
      </c>
      <c r="K83" s="31"/>
      <c r="L83" s="10">
        <v>-13104.173924955967</v>
      </c>
      <c r="N83" s="10">
        <v>-13480.145401387153</v>
      </c>
    </row>
    <row r="84" spans="1:19" ht="12.5" x14ac:dyDescent="0.25">
      <c r="A84" s="8"/>
      <c r="B84" s="8"/>
      <c r="I84" s="13"/>
      <c r="J84" s="32" t="s">
        <v>37</v>
      </c>
      <c r="K84" s="32"/>
      <c r="L84" s="10">
        <v>-13047.484495971083</v>
      </c>
      <c r="N84" s="10">
        <v>-13165.366019439263</v>
      </c>
    </row>
    <row r="85" spans="1:19" ht="12.5" x14ac:dyDescent="0.25">
      <c r="A85" s="8"/>
      <c r="B85" s="8"/>
      <c r="I85" s="13"/>
      <c r="J85" s="31" t="s">
        <v>38</v>
      </c>
      <c r="K85" s="31"/>
      <c r="L85" s="10">
        <v>-19637.75355504761</v>
      </c>
      <c r="N85" s="10">
        <v>-4428.2766759351016</v>
      </c>
    </row>
    <row r="86" spans="1:19" ht="13.5" customHeight="1" x14ac:dyDescent="0.25">
      <c r="A86" s="8"/>
      <c r="B86" s="8"/>
      <c r="I86" s="13"/>
      <c r="J86" s="31"/>
      <c r="K86" s="31"/>
    </row>
    <row r="87" spans="1:19" ht="13" x14ac:dyDescent="0.3">
      <c r="A87" s="8"/>
      <c r="B87" s="8"/>
      <c r="C87" s="8" t="s">
        <v>20</v>
      </c>
      <c r="D87" s="8" t="s">
        <v>43</v>
      </c>
      <c r="I87" s="15" t="s">
        <v>44</v>
      </c>
      <c r="J87" s="13"/>
      <c r="K87" s="13"/>
      <c r="L87" s="79">
        <v>24203.350264689652</v>
      </c>
      <c r="M87" s="79"/>
      <c r="N87" s="79">
        <v>30698.877667380424</v>
      </c>
      <c r="P87" s="79"/>
      <c r="Q87" s="79"/>
      <c r="R87" s="79"/>
      <c r="S87" s="79"/>
    </row>
    <row r="88" spans="1:19" ht="9" customHeight="1" x14ac:dyDescent="0.25">
      <c r="A88" s="8"/>
      <c r="B88" s="8"/>
      <c r="I88" s="13"/>
    </row>
    <row r="89" spans="1:19" ht="12.5" x14ac:dyDescent="0.25">
      <c r="A89" s="8"/>
      <c r="B89" s="8"/>
      <c r="I89" s="8" t="s">
        <v>29</v>
      </c>
      <c r="J89" s="31" t="s">
        <v>36</v>
      </c>
      <c r="K89" s="31"/>
      <c r="L89" s="10">
        <v>9645.5904436594228</v>
      </c>
      <c r="N89" s="10">
        <v>13378.344889416425</v>
      </c>
    </row>
    <row r="90" spans="1:19" ht="12.5" x14ac:dyDescent="0.25">
      <c r="A90" s="8"/>
      <c r="B90" s="8"/>
      <c r="I90" s="13"/>
      <c r="J90" s="32" t="s">
        <v>37</v>
      </c>
      <c r="K90" s="32"/>
      <c r="L90" s="10">
        <v>7917.2849628555932</v>
      </c>
      <c r="N90" s="10">
        <v>13119.606094123063</v>
      </c>
    </row>
    <row r="91" spans="1:19" ht="12.5" x14ac:dyDescent="0.25">
      <c r="A91" s="8"/>
      <c r="B91" s="8"/>
      <c r="I91" s="13"/>
      <c r="J91" s="31" t="s">
        <v>38</v>
      </c>
      <c r="K91" s="31"/>
      <c r="L91" s="10">
        <v>6640.4748581746362</v>
      </c>
      <c r="N91" s="10">
        <v>4200.9266838409403</v>
      </c>
    </row>
    <row r="92" spans="1:19" ht="12" customHeight="1" x14ac:dyDescent="0.25">
      <c r="A92" s="8"/>
      <c r="B92" s="8"/>
      <c r="I92" s="13"/>
      <c r="J92" s="13"/>
      <c r="K92" s="13"/>
    </row>
    <row r="93" spans="1:19" ht="13" x14ac:dyDescent="0.3">
      <c r="A93" s="8"/>
      <c r="B93" s="29">
        <v>3</v>
      </c>
      <c r="C93" s="21" t="s">
        <v>121</v>
      </c>
      <c r="L93" s="79">
        <v>-16902.809801357485</v>
      </c>
      <c r="M93" s="79"/>
      <c r="N93" s="79">
        <v>0</v>
      </c>
      <c r="P93" s="79"/>
      <c r="Q93" s="79"/>
      <c r="R93" s="79"/>
      <c r="S93" s="79"/>
    </row>
    <row r="94" spans="1:19" ht="35.25" customHeight="1" x14ac:dyDescent="0.25">
      <c r="A94" s="8"/>
      <c r="B94" s="8"/>
      <c r="C94" s="8" t="s">
        <v>122</v>
      </c>
      <c r="I94" s="15" t="s">
        <v>44</v>
      </c>
      <c r="J94" s="13"/>
      <c r="K94" s="13"/>
      <c r="L94" s="17">
        <v>-16902.809801357485</v>
      </c>
      <c r="M94" s="17"/>
      <c r="N94" s="17">
        <v>0</v>
      </c>
      <c r="P94" s="17"/>
      <c r="Q94" s="17"/>
      <c r="R94" s="17"/>
      <c r="S94" s="17"/>
    </row>
    <row r="95" spans="1:19" ht="18.75" customHeight="1" x14ac:dyDescent="0.25">
      <c r="A95" s="8"/>
      <c r="B95" s="8"/>
      <c r="I95" s="8" t="s">
        <v>29</v>
      </c>
      <c r="J95" s="31" t="s">
        <v>36</v>
      </c>
      <c r="L95" s="10">
        <v>-8944.6087414673057</v>
      </c>
      <c r="N95" s="10">
        <v>0</v>
      </c>
    </row>
    <row r="96" spans="1:19" ht="12.5" x14ac:dyDescent="0.25">
      <c r="A96" s="8"/>
      <c r="B96" s="8"/>
      <c r="J96" s="32" t="s">
        <v>37</v>
      </c>
      <c r="L96" s="10">
        <v>-6270.4294179401795</v>
      </c>
      <c r="N96" s="10">
        <v>0</v>
      </c>
    </row>
    <row r="97" spans="1:28" x14ac:dyDescent="0.35">
      <c r="B97" s="8"/>
      <c r="J97" s="31" t="s">
        <v>38</v>
      </c>
      <c r="L97" s="10">
        <v>-1687.77164195</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-38488.871512642494</v>
      </c>
      <c r="M113" s="17"/>
      <c r="N113" s="17">
        <v>-32970.39734414214</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-598.24460899999997</v>
      </c>
      <c r="M146" s="39"/>
      <c r="N146" s="39">
        <v>-472.345934</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16079.518593027162</v>
      </c>
      <c r="M148" s="40"/>
      <c r="N148" s="40">
        <v>0</v>
      </c>
      <c r="P148" s="40"/>
      <c r="Q148" s="40"/>
      <c r="R148" s="40"/>
      <c r="S148" s="40"/>
      <c r="U148" s="8"/>
      <c r="V148" s="8"/>
      <c r="W148" s="8"/>
      <c r="X148" s="8"/>
      <c r="Y148" s="8"/>
      <c r="Z148" s="8"/>
      <c r="AA148" s="8"/>
      <c r="AB148" s="8"/>
    </row>
    <row r="149" spans="1:28" x14ac:dyDescent="0.35">
      <c r="D149" s="8" t="s">
        <v>61</v>
      </c>
      <c r="I149" s="28"/>
      <c r="J149" s="28"/>
      <c r="K149" s="28"/>
      <c r="L149" s="40">
        <v>17208.777029823181</v>
      </c>
      <c r="M149" s="40"/>
      <c r="N149" s="40">
        <v>14716.635446844137</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-57268.274640217525</v>
      </c>
      <c r="M151" s="39"/>
      <c r="N151" s="39">
        <v>-567.82290946784929</v>
      </c>
      <c r="P151" s="39"/>
      <c r="Q151" s="39"/>
      <c r="R151" s="39"/>
      <c r="S151" s="39"/>
      <c r="U151" s="8"/>
      <c r="V151" s="8"/>
      <c r="W151" s="8"/>
      <c r="X151" s="8"/>
      <c r="Y151" s="8"/>
      <c r="Z151" s="8"/>
      <c r="AA151" s="8"/>
      <c r="AB151" s="8"/>
    </row>
    <row r="152" spans="1:28" x14ac:dyDescent="0.35">
      <c r="I152" s="8" t="s">
        <v>64</v>
      </c>
      <c r="J152" s="28"/>
      <c r="K152" s="28"/>
      <c r="L152" s="27">
        <v>176.91994294248886</v>
      </c>
      <c r="M152" s="27"/>
      <c r="N152" s="27">
        <v>-439.11684151784925</v>
      </c>
      <c r="P152" s="27"/>
      <c r="Q152" s="27"/>
      <c r="R152" s="27"/>
      <c r="S152" s="27"/>
      <c r="U152" s="8"/>
      <c r="V152" s="8"/>
      <c r="W152" s="8"/>
      <c r="X152" s="8"/>
      <c r="Y152" s="8"/>
      <c r="Z152" s="8"/>
      <c r="AA152" s="8"/>
      <c r="AB152" s="8"/>
    </row>
    <row r="153" spans="1:28" x14ac:dyDescent="0.35">
      <c r="I153" s="8" t="s">
        <v>65</v>
      </c>
      <c r="J153" s="28"/>
      <c r="K153" s="28"/>
      <c r="L153" s="27">
        <v>-57157.193898060017</v>
      </c>
      <c r="M153" s="27"/>
      <c r="N153" s="27">
        <v>-162.90988317000009</v>
      </c>
      <c r="P153" s="27"/>
      <c r="Q153" s="27"/>
      <c r="R153" s="27"/>
      <c r="S153" s="27"/>
      <c r="U153" s="8"/>
      <c r="V153" s="8"/>
      <c r="W153" s="8"/>
      <c r="X153" s="8"/>
      <c r="Y153" s="8"/>
      <c r="Z153" s="8"/>
      <c r="AA153" s="8"/>
      <c r="AB153" s="8"/>
    </row>
    <row r="154" spans="1:28" x14ac:dyDescent="0.35">
      <c r="I154" s="8" t="s">
        <v>66</v>
      </c>
      <c r="J154" s="28"/>
      <c r="K154" s="28"/>
      <c r="L154" s="27">
        <v>-288.00068509999966</v>
      </c>
      <c r="M154" s="27"/>
      <c r="N154" s="27">
        <v>34.203815220000003</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04" activePane="bottomLeft" state="frozen"/>
      <selection pane="bottomLeft" activeCell="F107" sqref="F107"/>
    </sheetView>
  </sheetViews>
  <sheetFormatPr defaultColWidth="9.08984375" defaultRowHeight="15.5" x14ac:dyDescent="0.35"/>
  <cols>
    <col min="1" max="1" width="2.90625" style="1" customWidth="1"/>
    <col min="2" max="2" width="5" style="602"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3">
        <v>44197</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181451.19821531529</v>
      </c>
      <c r="M8" s="76"/>
      <c r="N8" s="76">
        <v>32005.163057567945</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02">
        <v>1</v>
      </c>
      <c r="C10" s="21" t="s">
        <v>7</v>
      </c>
      <c r="L10" s="79">
        <v>127644.38741188445</v>
      </c>
      <c r="M10" s="79"/>
      <c r="N10" s="79">
        <v>17389.789675877946</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120939.39747742022</v>
      </c>
      <c r="M12" s="79"/>
      <c r="N12" s="79">
        <v>15595.329055000002</v>
      </c>
      <c r="P12" s="79"/>
      <c r="Q12" s="79"/>
      <c r="R12" s="79"/>
      <c r="S12" s="79"/>
    </row>
    <row r="13" spans="1:28" ht="7.5" customHeight="1" x14ac:dyDescent="0.35"/>
    <row r="14" spans="1:28" ht="15" customHeight="1" x14ac:dyDescent="0.35">
      <c r="D14" s="8" t="s">
        <v>10</v>
      </c>
      <c r="L14" s="17">
        <v>115162.01424020022</v>
      </c>
      <c r="M14" s="17"/>
      <c r="N14" s="17">
        <v>5629.7011705399991</v>
      </c>
      <c r="P14" s="17"/>
      <c r="Q14" s="17"/>
      <c r="R14" s="17"/>
      <c r="S14" s="17"/>
    </row>
    <row r="15" spans="1:28" ht="15" customHeight="1" x14ac:dyDescent="0.35">
      <c r="D15" s="22" t="s">
        <v>11</v>
      </c>
      <c r="E15" s="23" t="s">
        <v>12</v>
      </c>
      <c r="L15" s="10">
        <v>111013.10450590022</v>
      </c>
      <c r="N15" s="10">
        <v>5629.7011705399991</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4148.9097342999994</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4148.9097342999994</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5777.3832372200031</v>
      </c>
      <c r="M23" s="17"/>
      <c r="N23" s="17">
        <v>9965.6278844600038</v>
      </c>
      <c r="P23" s="17"/>
      <c r="Q23" s="17"/>
      <c r="R23" s="17"/>
      <c r="S23" s="17"/>
      <c r="U23" s="8"/>
      <c r="V23" s="8"/>
      <c r="W23" s="8"/>
      <c r="X23" s="8"/>
      <c r="Y23" s="8"/>
      <c r="Z23" s="8"/>
      <c r="AA23" s="8"/>
      <c r="AB23" s="8"/>
    </row>
    <row r="24" spans="1:28" ht="15" customHeight="1" x14ac:dyDescent="0.25">
      <c r="A24" s="8"/>
      <c r="B24" s="8"/>
      <c r="D24" s="22" t="s">
        <v>11</v>
      </c>
      <c r="E24" s="23" t="s">
        <v>12</v>
      </c>
      <c r="L24" s="10">
        <v>5356.7475011500028</v>
      </c>
      <c r="N24" s="10">
        <v>9631.1455523800032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420.63573607000001</v>
      </c>
      <c r="N28" s="10">
        <v>334.48233207999999</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420.63573607000001</v>
      </c>
      <c r="M30" s="80"/>
      <c r="N30" s="80">
        <v>334.48233207999999</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6704.9899344642281</v>
      </c>
      <c r="M32" s="17"/>
      <c r="N32" s="17">
        <v>1794.4606208779428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6171.2369179028119</v>
      </c>
      <c r="N34" s="10">
        <v>1788.950535163327</v>
      </c>
      <c r="U34" s="8"/>
      <c r="V34" s="8"/>
      <c r="W34" s="8"/>
      <c r="X34" s="8"/>
      <c r="Y34" s="8"/>
      <c r="Z34" s="8"/>
      <c r="AA34" s="8"/>
      <c r="AB34" s="8"/>
    </row>
    <row r="35" spans="1:28" ht="12.5" x14ac:dyDescent="0.25">
      <c r="A35" s="8"/>
      <c r="D35" s="22" t="s">
        <v>13</v>
      </c>
      <c r="E35" s="8" t="s">
        <v>22</v>
      </c>
      <c r="L35" s="10">
        <v>2.6888772797737834</v>
      </c>
      <c r="N35" s="10">
        <v>0</v>
      </c>
      <c r="U35" s="8"/>
      <c r="V35" s="8"/>
      <c r="W35" s="8"/>
      <c r="X35" s="8"/>
      <c r="Y35" s="8"/>
      <c r="Z35" s="8"/>
      <c r="AA35" s="8"/>
      <c r="AB35" s="8"/>
    </row>
    <row r="36" spans="1:28" ht="15.75" customHeight="1" x14ac:dyDescent="0.25">
      <c r="A36" s="8"/>
      <c r="F36" s="24" t="s">
        <v>15</v>
      </c>
      <c r="L36" s="81">
        <v>2.4695196547231935E-3</v>
      </c>
      <c r="M36" s="81"/>
      <c r="N36" s="81">
        <v>0</v>
      </c>
      <c r="P36" s="81"/>
      <c r="Q36" s="81"/>
      <c r="R36" s="81"/>
      <c r="S36" s="81"/>
      <c r="U36" s="8"/>
      <c r="V36" s="8"/>
      <c r="W36" s="8"/>
      <c r="X36" s="8"/>
      <c r="Y36" s="8"/>
      <c r="Z36" s="8"/>
      <c r="AA36" s="8"/>
      <c r="AB36" s="8"/>
    </row>
    <row r="37" spans="1:28" ht="12.5" x14ac:dyDescent="0.25">
      <c r="A37" s="8"/>
      <c r="F37" s="24" t="s">
        <v>16</v>
      </c>
      <c r="L37" s="81">
        <v>2.6864077601190601</v>
      </c>
      <c r="M37" s="81"/>
      <c r="N37" s="81">
        <v>0</v>
      </c>
      <c r="P37" s="81"/>
      <c r="Q37" s="81"/>
      <c r="R37" s="81"/>
      <c r="S37" s="81"/>
      <c r="U37" s="8"/>
      <c r="V37" s="8"/>
      <c r="W37" s="8"/>
      <c r="X37" s="8"/>
      <c r="Y37" s="8"/>
      <c r="Z37" s="8"/>
      <c r="AA37" s="8"/>
      <c r="AB37" s="8"/>
    </row>
    <row r="38" spans="1:28" ht="12.5" x14ac:dyDescent="0.25">
      <c r="A38" s="8"/>
      <c r="D38" s="22" t="s">
        <v>17</v>
      </c>
      <c r="E38" s="8" t="s">
        <v>23</v>
      </c>
      <c r="L38" s="10">
        <v>531.06413928164227</v>
      </c>
      <c r="N38" s="10">
        <v>5.5100857146157844</v>
      </c>
      <c r="U38" s="8"/>
      <c r="V38" s="8"/>
      <c r="W38" s="8"/>
      <c r="X38" s="8"/>
      <c r="Y38" s="8"/>
      <c r="Z38" s="8"/>
      <c r="AA38" s="8"/>
      <c r="AB38" s="8"/>
    </row>
    <row r="39" spans="1:28" ht="12.5" x14ac:dyDescent="0.25">
      <c r="A39" s="8"/>
      <c r="F39" s="24" t="s">
        <v>15</v>
      </c>
      <c r="L39" s="81">
        <v>378.4150982677445</v>
      </c>
      <c r="M39" s="81"/>
      <c r="N39" s="81">
        <v>1.0552575732536407E-11</v>
      </c>
      <c r="P39" s="81"/>
      <c r="Q39" s="81"/>
      <c r="R39" s="81"/>
      <c r="S39" s="81"/>
      <c r="U39" s="8"/>
      <c r="V39" s="8"/>
      <c r="W39" s="8"/>
      <c r="X39" s="8"/>
      <c r="Y39" s="8"/>
      <c r="Z39" s="8"/>
      <c r="AA39" s="8"/>
      <c r="AB39" s="8"/>
    </row>
    <row r="40" spans="1:28" ht="12.5" x14ac:dyDescent="0.25">
      <c r="A40" s="8"/>
      <c r="F40" s="24" t="s">
        <v>16</v>
      </c>
      <c r="L40" s="81">
        <v>152.64904101389774</v>
      </c>
      <c r="M40" s="81"/>
      <c r="N40" s="81">
        <v>5.510085714605232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02">
        <v>2</v>
      </c>
      <c r="C44" s="21" t="s">
        <v>24</v>
      </c>
      <c r="L44" s="79">
        <v>7265.9681288356951</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02">
        <v>3</v>
      </c>
      <c r="C46" s="21" t="s">
        <v>25</v>
      </c>
      <c r="L46" s="79">
        <v>14295.102544242394</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02">
        <v>4</v>
      </c>
      <c r="C48" s="21" t="s">
        <v>26</v>
      </c>
      <c r="H48" s="14"/>
      <c r="I48" s="8" t="s">
        <v>27</v>
      </c>
      <c r="L48" s="79">
        <v>18532.641138212737</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02">
        <v>5</v>
      </c>
      <c r="C51" s="21" t="s">
        <v>93</v>
      </c>
      <c r="G51" s="14"/>
      <c r="L51" s="79">
        <v>13713.098992140001</v>
      </c>
      <c r="M51" s="79"/>
      <c r="N51" s="79">
        <v>14615.373381689998</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10663.838859340001</v>
      </c>
      <c r="N56" s="10">
        <v>14615.373381689998</v>
      </c>
    </row>
    <row r="57" spans="1:28" s="28" customFormat="1" ht="15.75" customHeight="1" x14ac:dyDescent="0.3">
      <c r="G57" s="14" t="s">
        <v>30</v>
      </c>
      <c r="L57" s="80">
        <v>4501.4497273199995</v>
      </c>
      <c r="M57" s="80"/>
      <c r="N57" s="80">
        <v>3476.2701202599992</v>
      </c>
      <c r="O57"/>
      <c r="P57" s="80"/>
      <c r="Q57" s="80"/>
      <c r="R57" s="80"/>
      <c r="S57" s="80"/>
      <c r="T57"/>
      <c r="U57"/>
      <c r="V57"/>
      <c r="W57"/>
      <c r="X57"/>
      <c r="Y57"/>
      <c r="Z57"/>
      <c r="AA57"/>
      <c r="AB57"/>
    </row>
    <row r="58" spans="1:28" ht="12.5" x14ac:dyDescent="0.25">
      <c r="A58" s="8"/>
      <c r="F58" s="8" t="s">
        <v>121</v>
      </c>
      <c r="L58" s="10">
        <v>3049.2601328000001</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-28015.951046167083</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-8266.1359677700002</v>
      </c>
      <c r="U74" s="8"/>
      <c r="V74" s="8"/>
      <c r="W74" s="8"/>
      <c r="X74" s="8"/>
      <c r="Y74" s="8"/>
      <c r="Z74" s="8"/>
      <c r="AA74" s="8"/>
      <c r="AB74" s="8"/>
    </row>
    <row r="75" spans="1:28" x14ac:dyDescent="0.35">
      <c r="I75" s="13"/>
      <c r="J75" s="32" t="s">
        <v>37</v>
      </c>
      <c r="K75" s="32"/>
      <c r="L75" s="10">
        <v>0</v>
      </c>
      <c r="N75" s="10">
        <v>-13670.252762116879</v>
      </c>
      <c r="U75" s="8"/>
      <c r="V75" s="8"/>
      <c r="W75" s="8"/>
      <c r="X75" s="8"/>
      <c r="Y75" s="8"/>
      <c r="Z75" s="8"/>
      <c r="AA75" s="8"/>
      <c r="AB75" s="8"/>
    </row>
    <row r="76" spans="1:28" x14ac:dyDescent="0.35">
      <c r="I76" s="13"/>
      <c r="J76" s="31" t="s">
        <v>38</v>
      </c>
      <c r="K76" s="31"/>
      <c r="L76" s="10">
        <v>0</v>
      </c>
      <c r="N76" s="10">
        <v>-6079.5623162802049</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-19138.795492770423</v>
      </c>
      <c r="M79" s="79"/>
      <c r="N79" s="79">
        <v>-909.8626247868815</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-40510.738976440662</v>
      </c>
      <c r="M81" s="79"/>
      <c r="N81" s="79">
        <v>-26860.12224266355</v>
      </c>
      <c r="P81" s="79"/>
      <c r="Q81" s="79"/>
      <c r="R81" s="79"/>
      <c r="S81" s="79"/>
    </row>
    <row r="82" spans="1:19" ht="9" customHeight="1" x14ac:dyDescent="0.25">
      <c r="A82" s="8"/>
      <c r="I82" s="13"/>
    </row>
    <row r="83" spans="1:19" ht="12.5" x14ac:dyDescent="0.25">
      <c r="A83" s="8"/>
      <c r="B83" s="8"/>
      <c r="I83" s="8" t="s">
        <v>29</v>
      </c>
      <c r="J83" s="31" t="s">
        <v>36</v>
      </c>
      <c r="K83" s="31"/>
      <c r="L83" s="10">
        <v>-9382.0649591210495</v>
      </c>
      <c r="N83" s="10">
        <v>-9191.1838633153529</v>
      </c>
    </row>
    <row r="84" spans="1:19" ht="12.5" x14ac:dyDescent="0.25">
      <c r="A84" s="8"/>
      <c r="B84" s="8"/>
      <c r="I84" s="13"/>
      <c r="J84" s="32" t="s">
        <v>37</v>
      </c>
      <c r="K84" s="32"/>
      <c r="L84" s="10">
        <v>-12507.245312964893</v>
      </c>
      <c r="N84" s="10">
        <v>-11967.048393428555</v>
      </c>
    </row>
    <row r="85" spans="1:19" ht="12.5" x14ac:dyDescent="0.25">
      <c r="A85" s="8"/>
      <c r="B85" s="8"/>
      <c r="I85" s="13"/>
      <c r="J85" s="31" t="s">
        <v>38</v>
      </c>
      <c r="K85" s="31"/>
      <c r="L85" s="10">
        <v>-18621.428704354719</v>
      </c>
      <c r="N85" s="10">
        <v>-5701.8899859196426</v>
      </c>
    </row>
    <row r="86" spans="1:19" ht="13.5" customHeight="1" x14ac:dyDescent="0.25">
      <c r="A86" s="8"/>
      <c r="B86" s="8"/>
      <c r="I86" s="13"/>
      <c r="J86" s="31"/>
      <c r="K86" s="31"/>
    </row>
    <row r="87" spans="1:19" ht="13" x14ac:dyDescent="0.3">
      <c r="A87" s="8"/>
      <c r="B87" s="8"/>
      <c r="C87" s="8" t="s">
        <v>20</v>
      </c>
      <c r="D87" s="8" t="s">
        <v>43</v>
      </c>
      <c r="I87" s="15" t="s">
        <v>44</v>
      </c>
      <c r="J87" s="13"/>
      <c r="K87" s="13"/>
      <c r="L87" s="79">
        <v>21371.943483670238</v>
      </c>
      <c r="M87" s="79"/>
      <c r="N87" s="79">
        <v>25950.259617876669</v>
      </c>
      <c r="P87" s="79"/>
      <c r="Q87" s="79"/>
      <c r="R87" s="79"/>
      <c r="S87" s="79"/>
    </row>
    <row r="88" spans="1:19" ht="9" customHeight="1" x14ac:dyDescent="0.25">
      <c r="A88" s="8"/>
      <c r="B88" s="8"/>
      <c r="I88" s="13"/>
    </row>
    <row r="89" spans="1:19" ht="12.5" x14ac:dyDescent="0.25">
      <c r="A89" s="8"/>
      <c r="B89" s="8"/>
      <c r="I89" s="8" t="s">
        <v>29</v>
      </c>
      <c r="J89" s="31" t="s">
        <v>36</v>
      </c>
      <c r="K89" s="31"/>
      <c r="L89" s="10">
        <v>8440.5122377876596</v>
      </c>
      <c r="N89" s="10">
        <v>8656.8272961140101</v>
      </c>
    </row>
    <row r="90" spans="1:19" ht="12.5" x14ac:dyDescent="0.25">
      <c r="A90" s="8"/>
      <c r="B90" s="8"/>
      <c r="I90" s="13"/>
      <c r="J90" s="32" t="s">
        <v>37</v>
      </c>
      <c r="K90" s="32"/>
      <c r="L90" s="10">
        <v>7196.2078759768947</v>
      </c>
      <c r="N90" s="10">
        <v>11868.834852283002</v>
      </c>
    </row>
    <row r="91" spans="1:19" ht="12.5" x14ac:dyDescent="0.25">
      <c r="A91" s="8"/>
      <c r="B91" s="8"/>
      <c r="I91" s="13"/>
      <c r="J91" s="31" t="s">
        <v>38</v>
      </c>
      <c r="K91" s="31"/>
      <c r="L91" s="10">
        <v>5735.223369905686</v>
      </c>
      <c r="N91" s="10">
        <v>5424.5974694796578</v>
      </c>
    </row>
    <row r="92" spans="1:19" ht="12" customHeight="1" x14ac:dyDescent="0.25">
      <c r="A92" s="8"/>
      <c r="B92" s="8"/>
      <c r="I92" s="13"/>
      <c r="J92" s="13"/>
      <c r="K92" s="13"/>
    </row>
    <row r="93" spans="1:19" ht="13" x14ac:dyDescent="0.3">
      <c r="A93" s="8"/>
      <c r="B93" s="29">
        <v>3</v>
      </c>
      <c r="C93" s="21" t="s">
        <v>121</v>
      </c>
      <c r="L93" s="79">
        <v>-17584.367866144046</v>
      </c>
      <c r="M93" s="79"/>
      <c r="N93" s="79">
        <v>0</v>
      </c>
      <c r="P93" s="79"/>
      <c r="Q93" s="79"/>
      <c r="R93" s="79"/>
      <c r="S93" s="79"/>
    </row>
    <row r="94" spans="1:19" ht="35.25" customHeight="1" x14ac:dyDescent="0.25">
      <c r="A94" s="8"/>
      <c r="B94" s="8"/>
      <c r="C94" s="8" t="s">
        <v>122</v>
      </c>
      <c r="I94" s="15" t="s">
        <v>44</v>
      </c>
      <c r="J94" s="13"/>
      <c r="K94" s="13"/>
      <c r="L94" s="17">
        <v>-17584.367866144046</v>
      </c>
      <c r="M94" s="17"/>
      <c r="N94" s="17">
        <v>0</v>
      </c>
      <c r="P94" s="17"/>
      <c r="Q94" s="17"/>
      <c r="R94" s="17"/>
      <c r="S94" s="17"/>
    </row>
    <row r="95" spans="1:19" ht="18.75" customHeight="1" x14ac:dyDescent="0.25">
      <c r="A95" s="8"/>
      <c r="B95" s="8"/>
      <c r="I95" s="8" t="s">
        <v>29</v>
      </c>
      <c r="J95" s="31" t="s">
        <v>36</v>
      </c>
      <c r="L95" s="10">
        <v>-10110.507212778986</v>
      </c>
      <c r="N95" s="10">
        <v>0</v>
      </c>
    </row>
    <row r="96" spans="1:19" ht="12.5" x14ac:dyDescent="0.25">
      <c r="A96" s="8"/>
      <c r="B96" s="8"/>
      <c r="J96" s="32" t="s">
        <v>37</v>
      </c>
      <c r="L96" s="10">
        <v>-6672.3064311350618</v>
      </c>
      <c r="N96" s="10">
        <v>0</v>
      </c>
    </row>
    <row r="97" spans="1:28" x14ac:dyDescent="0.35">
      <c r="B97" s="8"/>
      <c r="J97" s="31" t="s">
        <v>38</v>
      </c>
      <c r="L97" s="10">
        <v>-801.55422223000005</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-36723.163358914469</v>
      </c>
      <c r="M113" s="17"/>
      <c r="N113" s="17">
        <v>-28925.813670953965</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-1704.7872870000001</v>
      </c>
      <c r="M146" s="39"/>
      <c r="N146" s="39">
        <v>-434.441712</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17212.785198351405</v>
      </c>
      <c r="M148" s="40"/>
      <c r="N148" s="40">
        <v>0</v>
      </c>
      <c r="P148" s="40"/>
      <c r="Q148" s="40"/>
      <c r="R148" s="40"/>
      <c r="S148" s="40"/>
      <c r="U148" s="8"/>
      <c r="V148" s="8"/>
      <c r="W148" s="8"/>
      <c r="X148" s="8"/>
      <c r="Y148" s="8"/>
      <c r="Z148" s="8"/>
      <c r="AA148" s="8"/>
      <c r="AB148" s="8"/>
    </row>
    <row r="149" spans="1:28" x14ac:dyDescent="0.35">
      <c r="D149" s="8" t="s">
        <v>61</v>
      </c>
      <c r="I149" s="28"/>
      <c r="J149" s="28"/>
      <c r="K149" s="28"/>
      <c r="L149" s="40">
        <v>13799.874703958414</v>
      </c>
      <c r="M149" s="40"/>
      <c r="N149" s="40">
        <v>14912.980642391702</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-57883.541339007017</v>
      </c>
      <c r="M151" s="39"/>
      <c r="N151" s="39">
        <v>-1141.0159944543104</v>
      </c>
      <c r="P151" s="39"/>
      <c r="Q151" s="39"/>
      <c r="R151" s="39"/>
      <c r="S151" s="39"/>
      <c r="U151" s="8"/>
      <c r="V151" s="8"/>
      <c r="W151" s="8"/>
      <c r="X151" s="8"/>
      <c r="Y151" s="8"/>
      <c r="Z151" s="8"/>
      <c r="AA151" s="8"/>
      <c r="AB151" s="8"/>
    </row>
    <row r="152" spans="1:28" x14ac:dyDescent="0.35">
      <c r="I152" s="8" t="s">
        <v>64</v>
      </c>
      <c r="J152" s="28"/>
      <c r="K152" s="28"/>
      <c r="L152" s="27">
        <v>-46.281034867033242</v>
      </c>
      <c r="M152" s="27"/>
      <c r="N152" s="27">
        <v>-991.07169016431044</v>
      </c>
      <c r="P152" s="27"/>
      <c r="Q152" s="27"/>
      <c r="R152" s="27"/>
      <c r="S152" s="27"/>
      <c r="U152" s="8"/>
      <c r="V152" s="8"/>
      <c r="W152" s="8"/>
      <c r="X152" s="8"/>
      <c r="Y152" s="8"/>
      <c r="Z152" s="8"/>
      <c r="AA152" s="8"/>
      <c r="AB152" s="8"/>
    </row>
    <row r="153" spans="1:28" x14ac:dyDescent="0.35">
      <c r="I153" s="8" t="s">
        <v>65</v>
      </c>
      <c r="J153" s="28"/>
      <c r="K153" s="28"/>
      <c r="L153" s="27">
        <v>-57442.761045649982</v>
      </c>
      <c r="M153" s="27"/>
      <c r="N153" s="27">
        <v>-192.97616268999994</v>
      </c>
      <c r="P153" s="27"/>
      <c r="Q153" s="27"/>
      <c r="R153" s="27"/>
      <c r="S153" s="27"/>
      <c r="U153" s="8"/>
      <c r="V153" s="8"/>
      <c r="W153" s="8"/>
      <c r="X153" s="8"/>
      <c r="Y153" s="8"/>
      <c r="Z153" s="8"/>
      <c r="AA153" s="8"/>
      <c r="AB153" s="8"/>
    </row>
    <row r="154" spans="1:28" x14ac:dyDescent="0.35">
      <c r="I154" s="8" t="s">
        <v>66</v>
      </c>
      <c r="J154" s="28"/>
      <c r="K154" s="28"/>
      <c r="L154" s="27">
        <v>-394.4992584899997</v>
      </c>
      <c r="M154" s="27"/>
      <c r="N154" s="27">
        <v>43.031858399999997</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c r="B161"/>
      <c r="C161"/>
      <c r="D161"/>
      <c r="L161" s="11"/>
      <c r="M161" s="11"/>
      <c r="N161" s="11"/>
      <c r="P161" s="90"/>
      <c r="Q161" s="90"/>
      <c r="R161" s="90"/>
      <c r="S161"/>
      <c r="U161" s="8"/>
      <c r="V161" s="8"/>
      <c r="W161" s="8"/>
      <c r="X161" s="8"/>
      <c r="Y161" s="8"/>
      <c r="Z161" s="8"/>
      <c r="AA161" s="8"/>
      <c r="AB161" s="8"/>
    </row>
    <row r="162" spans="1:28" ht="13" x14ac:dyDescent="0.3">
      <c r="A162"/>
      <c r="B162"/>
      <c r="C162"/>
      <c r="D162"/>
      <c r="L162" s="11"/>
      <c r="M162" s="11"/>
      <c r="N162" s="11"/>
      <c r="P162" s="392"/>
      <c r="Q162" s="392"/>
      <c r="R162" s="392"/>
      <c r="S162"/>
      <c r="U162" s="8"/>
      <c r="V162" s="8"/>
      <c r="W162" s="8"/>
      <c r="X162" s="8"/>
      <c r="Y162" s="8"/>
      <c r="Z162" s="8"/>
      <c r="AA162" s="8"/>
      <c r="AB162" s="8"/>
    </row>
    <row r="163" spans="1:28" ht="12.5" x14ac:dyDescent="0.25">
      <c r="A163"/>
      <c r="B163"/>
      <c r="C163"/>
      <c r="D163"/>
      <c r="L163" s="8"/>
      <c r="M163" s="8"/>
      <c r="N163" s="8"/>
      <c r="P163" s="90"/>
      <c r="Q163" s="90"/>
      <c r="R163" s="90"/>
      <c r="S163"/>
      <c r="U163" s="8"/>
      <c r="V163" s="8"/>
      <c r="W163" s="8"/>
      <c r="X163" s="8"/>
      <c r="Y163" s="8"/>
      <c r="Z163" s="8"/>
      <c r="AA163" s="8"/>
      <c r="AB163" s="8"/>
    </row>
    <row r="164" spans="1:28" ht="13" x14ac:dyDescent="0.3">
      <c r="A164"/>
      <c r="B164"/>
      <c r="C164"/>
      <c r="D164"/>
      <c r="L164" s="8"/>
      <c r="M164" s="8"/>
      <c r="N164" s="8"/>
      <c r="P164" s="392"/>
      <c r="Q164" s="392"/>
      <c r="R164" s="392"/>
      <c r="S164"/>
      <c r="U164" s="8"/>
      <c r="V164" s="8"/>
      <c r="W164" s="8"/>
      <c r="X164" s="8"/>
      <c r="Y164" s="8"/>
      <c r="Z164" s="8"/>
      <c r="AA164" s="8"/>
      <c r="AB164" s="8"/>
    </row>
    <row r="165" spans="1:28" ht="12.5" x14ac:dyDescent="0.25">
      <c r="A165"/>
      <c r="B165"/>
      <c r="C165"/>
      <c r="D165"/>
      <c r="L165" s="11"/>
      <c r="M165" s="11"/>
      <c r="N165" s="11"/>
      <c r="P165" s="11"/>
      <c r="Q165" s="11"/>
      <c r="R165" s="11"/>
      <c r="S165" s="11"/>
      <c r="U165" s="8"/>
      <c r="V165" s="8"/>
      <c r="W165" s="8"/>
      <c r="X165" s="8"/>
      <c r="Y165" s="8"/>
      <c r="Z165" s="8"/>
      <c r="AA165" s="8"/>
      <c r="AB165" s="8"/>
    </row>
    <row r="166" spans="1:28" ht="12.5" x14ac:dyDescent="0.25">
      <c r="A166"/>
      <c r="B166"/>
      <c r="C166"/>
      <c r="D166"/>
      <c r="L166" s="8"/>
      <c r="M166" s="8"/>
      <c r="N166" s="8"/>
      <c r="P166" s="8"/>
      <c r="Q166" s="8"/>
      <c r="R166" s="8"/>
      <c r="S166" s="8"/>
      <c r="U166" s="8"/>
      <c r="V166" s="8"/>
      <c r="W166" s="8"/>
      <c r="X166" s="8"/>
      <c r="Y166" s="8"/>
      <c r="Z166" s="8"/>
      <c r="AA166" s="8"/>
      <c r="AB166" s="8"/>
    </row>
    <row r="167" spans="1:28" ht="12.5" x14ac:dyDescent="0.25">
      <c r="A167"/>
      <c r="B167"/>
      <c r="C167"/>
      <c r="D167"/>
      <c r="L167" s="8"/>
      <c r="M167" s="8"/>
      <c r="N167" s="8"/>
      <c r="P167" s="8"/>
      <c r="Q167" s="8"/>
      <c r="R167" s="8"/>
      <c r="S167" s="8"/>
      <c r="U167" s="8"/>
      <c r="V167" s="8"/>
      <c r="W167" s="8"/>
      <c r="X167" s="8"/>
      <c r="Y167" s="8"/>
      <c r="Z167" s="8"/>
      <c r="AA167" s="8"/>
      <c r="AB167" s="8"/>
    </row>
    <row r="168" spans="1:28" ht="12.5" x14ac:dyDescent="0.25">
      <c r="A168"/>
      <c r="B168"/>
      <c r="C168"/>
      <c r="D168"/>
      <c r="L168" s="11"/>
      <c r="M168" s="11"/>
      <c r="N168" s="11"/>
      <c r="P168" s="11"/>
      <c r="Q168" s="11"/>
      <c r="R168" s="11"/>
      <c r="S168" s="11"/>
      <c r="U168" s="8"/>
      <c r="V168" s="8"/>
      <c r="W168" s="8"/>
      <c r="X168" s="8"/>
      <c r="Y168" s="8"/>
      <c r="Z168" s="8"/>
      <c r="AA168" s="8"/>
      <c r="AB168" s="8"/>
    </row>
    <row r="169" spans="1:28" ht="12.5" x14ac:dyDescent="0.25">
      <c r="A169"/>
      <c r="B169"/>
      <c r="C169"/>
      <c r="D169"/>
    </row>
    <row r="170" spans="1:28" ht="12.5" x14ac:dyDescent="0.25">
      <c r="A170"/>
      <c r="B170"/>
      <c r="C170"/>
      <c r="D170"/>
    </row>
    <row r="171" spans="1:28" ht="12.5" x14ac:dyDescent="0.25">
      <c r="A171"/>
      <c r="B171"/>
      <c r="C171"/>
      <c r="D171"/>
    </row>
    <row r="172" spans="1:28" ht="12.5" x14ac:dyDescent="0.25">
      <c r="A172"/>
      <c r="B172"/>
      <c r="C172"/>
      <c r="D172"/>
    </row>
    <row r="173" spans="1:28" ht="12.5" x14ac:dyDescent="0.25">
      <c r="A173"/>
      <c r="B173"/>
      <c r="C173"/>
      <c r="D173"/>
    </row>
    <row r="174" spans="1:28" ht="12.5" x14ac:dyDescent="0.25">
      <c r="A174"/>
      <c r="B174"/>
      <c r="C174"/>
      <c r="D174"/>
      <c r="L174" s="516"/>
      <c r="M174" s="516"/>
      <c r="N174" s="516"/>
      <c r="P174" s="516"/>
      <c r="Q174" s="516"/>
      <c r="R174" s="516"/>
      <c r="S174" s="516"/>
    </row>
    <row r="175" spans="1:28" ht="12.5" x14ac:dyDescent="0.25">
      <c r="A175"/>
      <c r="B175"/>
      <c r="C175"/>
      <c r="D175"/>
      <c r="L175" s="516"/>
      <c r="M175" s="516"/>
      <c r="N175" s="516"/>
      <c r="P175" s="516"/>
      <c r="Q175" s="516"/>
      <c r="R175" s="516"/>
      <c r="S175" s="516"/>
    </row>
    <row r="176" spans="1:28" ht="12.5" x14ac:dyDescent="0.25">
      <c r="A176"/>
      <c r="B176"/>
      <c r="C176"/>
      <c r="D176"/>
    </row>
    <row r="177" spans="1:19" ht="12.5" x14ac:dyDescent="0.25">
      <c r="A177"/>
      <c r="B177"/>
      <c r="C177"/>
      <c r="D177"/>
      <c r="J177" s="70"/>
    </row>
    <row r="178" spans="1:19" ht="12.5" x14ac:dyDescent="0.25">
      <c r="A178"/>
      <c r="B178"/>
      <c r="C178"/>
      <c r="D178"/>
    </row>
    <row r="179" spans="1:19" ht="12.5" x14ac:dyDescent="0.25">
      <c r="A179"/>
      <c r="B179"/>
      <c r="C179"/>
      <c r="D179"/>
    </row>
    <row r="180" spans="1:19" ht="12.5" x14ac:dyDescent="0.25">
      <c r="A180"/>
      <c r="B180"/>
      <c r="C180"/>
      <c r="D180"/>
      <c r="L180" s="45"/>
      <c r="M180" s="45"/>
      <c r="N180" s="45"/>
      <c r="P180" s="45"/>
      <c r="Q180" s="45"/>
      <c r="R180" s="45"/>
      <c r="S180" s="45"/>
    </row>
    <row r="181" spans="1:19" ht="12.5" x14ac:dyDescent="0.25">
      <c r="A181"/>
      <c r="B181"/>
      <c r="C181"/>
      <c r="D181"/>
    </row>
    <row r="182" spans="1:19" ht="12.5" x14ac:dyDescent="0.25">
      <c r="A182"/>
      <c r="B182"/>
      <c r="C182"/>
      <c r="D182"/>
    </row>
    <row r="183" spans="1:19" ht="12.5" x14ac:dyDescent="0.25">
      <c r="A183"/>
      <c r="B183"/>
      <c r="C183"/>
      <c r="D183"/>
    </row>
    <row r="184" spans="1:19" ht="12.5" x14ac:dyDescent="0.25">
      <c r="A184"/>
      <c r="B184"/>
      <c r="C184"/>
      <c r="D184"/>
    </row>
    <row r="193" spans="1:19" ht="12.5" x14ac:dyDescent="0.25">
      <c r="A193" s="8"/>
      <c r="B193" s="8"/>
      <c r="L193" s="516"/>
      <c r="M193" s="516"/>
      <c r="N193" s="516"/>
      <c r="P193" s="516"/>
      <c r="Q193" s="516"/>
      <c r="R193" s="516"/>
      <c r="S193" s="516"/>
    </row>
    <row r="194" spans="1:19" ht="12.5" x14ac:dyDescent="0.25">
      <c r="A194" s="8"/>
      <c r="B194" s="8"/>
      <c r="L194" s="516"/>
      <c r="M194" s="516"/>
      <c r="N194" s="516"/>
      <c r="P194" s="516"/>
      <c r="Q194" s="516"/>
      <c r="R194" s="516"/>
      <c r="S194" s="516"/>
    </row>
    <row r="195" spans="1:19" ht="12.5" x14ac:dyDescent="0.25">
      <c r="A195" s="8"/>
      <c r="B195" s="8"/>
      <c r="L195" s="516"/>
      <c r="M195" s="516"/>
      <c r="N195" s="516"/>
      <c r="P195" s="516"/>
      <c r="Q195" s="516"/>
      <c r="R195" s="516"/>
      <c r="S195" s="516"/>
    </row>
    <row r="196" spans="1:19" ht="12.5" x14ac:dyDescent="0.25">
      <c r="A196" s="8"/>
      <c r="B196" s="8"/>
      <c r="L196" s="516"/>
      <c r="M196" s="516"/>
      <c r="N196" s="516"/>
      <c r="P196" s="516"/>
      <c r="Q196" s="516"/>
      <c r="R196" s="516"/>
      <c r="S196" s="516"/>
    </row>
    <row r="197" spans="1:19" ht="12.5" x14ac:dyDescent="0.25">
      <c r="A197" s="8"/>
      <c r="B197" s="8"/>
      <c r="L197" s="516"/>
      <c r="M197" s="516"/>
      <c r="N197" s="516"/>
      <c r="P197" s="516"/>
      <c r="Q197" s="516"/>
      <c r="R197" s="516"/>
      <c r="S197" s="516"/>
    </row>
    <row r="198" spans="1:19" ht="12.5" x14ac:dyDescent="0.25">
      <c r="A198" s="8"/>
      <c r="B198" s="8"/>
      <c r="L198" s="516"/>
      <c r="M198" s="516"/>
      <c r="N198" s="516"/>
      <c r="P198" s="516"/>
      <c r="Q198" s="516"/>
      <c r="R198" s="516"/>
      <c r="S198" s="516"/>
    </row>
    <row r="199" spans="1:19" ht="12.5" x14ac:dyDescent="0.25">
      <c r="A199" s="8"/>
      <c r="B199" s="8"/>
      <c r="L199" s="516"/>
      <c r="M199" s="516"/>
      <c r="N199" s="516"/>
      <c r="P199" s="516"/>
      <c r="Q199" s="516"/>
      <c r="R199" s="516"/>
      <c r="S199" s="516"/>
    </row>
    <row r="200" spans="1:19" ht="12.5" x14ac:dyDescent="0.25">
      <c r="A200" s="8"/>
      <c r="B200" s="8"/>
      <c r="L200" s="516"/>
      <c r="M200" s="516"/>
      <c r="N200" s="516"/>
      <c r="P200" s="516"/>
      <c r="Q200" s="516"/>
      <c r="R200" s="516"/>
      <c r="S200" s="516"/>
    </row>
    <row r="201" spans="1:19" ht="12.5" x14ac:dyDescent="0.25">
      <c r="A201" s="8"/>
      <c r="B201" s="8"/>
      <c r="L201" s="516"/>
      <c r="M201" s="516"/>
      <c r="N201" s="516"/>
      <c r="P201" s="516"/>
      <c r="Q201" s="516"/>
      <c r="R201" s="516"/>
      <c r="S201" s="516"/>
    </row>
    <row r="202" spans="1:19" ht="12.5" x14ac:dyDescent="0.25">
      <c r="A202" s="8"/>
      <c r="B202" s="8"/>
      <c r="L202" s="516"/>
      <c r="M202" s="516"/>
      <c r="N202" s="516"/>
      <c r="P202" s="516"/>
      <c r="Q202" s="516"/>
      <c r="R202" s="516"/>
      <c r="S202" s="516"/>
    </row>
    <row r="203" spans="1:19" ht="12.5" x14ac:dyDescent="0.25">
      <c r="A203" s="8"/>
      <c r="B203" s="8"/>
      <c r="L203" s="516"/>
      <c r="M203" s="516"/>
      <c r="N203" s="516"/>
      <c r="P203" s="516"/>
      <c r="Q203" s="516"/>
      <c r="R203" s="516"/>
      <c r="S203" s="516"/>
    </row>
    <row r="204" spans="1:19" ht="12.5" x14ac:dyDescent="0.25">
      <c r="A204" s="8"/>
      <c r="B204" s="8"/>
      <c r="L204" s="516"/>
      <c r="M204" s="516"/>
      <c r="N204" s="516"/>
      <c r="P204" s="516"/>
      <c r="Q204" s="516"/>
      <c r="R204" s="516"/>
      <c r="S204" s="516"/>
    </row>
    <row r="205" spans="1:19" ht="12.5" x14ac:dyDescent="0.25">
      <c r="A205" s="8"/>
      <c r="B205" s="8"/>
      <c r="L205" s="516"/>
      <c r="M205" s="516"/>
      <c r="N205" s="516"/>
      <c r="P205" s="516"/>
      <c r="Q205" s="516"/>
      <c r="R205" s="516"/>
      <c r="S205" s="516"/>
    </row>
    <row r="206" spans="1:19" ht="12.5" x14ac:dyDescent="0.25">
      <c r="A206" s="8"/>
      <c r="B206" s="8"/>
      <c r="L206" s="516"/>
      <c r="M206" s="516"/>
      <c r="N206" s="516"/>
      <c r="P206" s="516"/>
      <c r="Q206" s="516"/>
      <c r="R206" s="516"/>
      <c r="S206" s="516"/>
    </row>
    <row r="207" spans="1:19" ht="12.5" x14ac:dyDescent="0.25">
      <c r="A207" s="8"/>
      <c r="B207" s="8"/>
      <c r="L207" s="516"/>
      <c r="M207" s="516"/>
      <c r="N207" s="516"/>
      <c r="P207" s="516"/>
      <c r="Q207" s="516"/>
      <c r="R207" s="516"/>
      <c r="S207" s="516"/>
    </row>
    <row r="208" spans="1:19" ht="12.5" x14ac:dyDescent="0.25">
      <c r="A208" s="8"/>
      <c r="B208" s="8"/>
      <c r="L208" s="516"/>
      <c r="M208" s="516"/>
      <c r="N208" s="516"/>
      <c r="P208" s="516"/>
      <c r="Q208" s="516"/>
      <c r="R208" s="516"/>
      <c r="S208" s="516"/>
    </row>
    <row r="209" spans="1:19" ht="12.5" x14ac:dyDescent="0.25">
      <c r="A209" s="8"/>
      <c r="B209" s="8"/>
      <c r="L209" s="516"/>
      <c r="M209" s="516"/>
      <c r="N209" s="516"/>
      <c r="P209" s="516"/>
      <c r="Q209" s="516"/>
      <c r="R209" s="516"/>
      <c r="S209" s="516"/>
    </row>
    <row r="210" spans="1:19" ht="12.5" x14ac:dyDescent="0.25">
      <c r="A210" s="8"/>
      <c r="B210" s="8"/>
      <c r="L210" s="516"/>
      <c r="M210" s="516"/>
      <c r="N210" s="516"/>
      <c r="P210" s="516"/>
      <c r="Q210" s="516"/>
      <c r="R210" s="516"/>
      <c r="S210" s="516"/>
    </row>
    <row r="211" spans="1:19" ht="12.5" x14ac:dyDescent="0.25">
      <c r="A211" s="8"/>
      <c r="B211" s="8"/>
      <c r="L211" s="516"/>
      <c r="M211" s="516"/>
      <c r="N211" s="516"/>
      <c r="P211" s="516"/>
      <c r="Q211" s="516"/>
      <c r="R211" s="516"/>
      <c r="S211" s="516"/>
    </row>
    <row r="212" spans="1:19" ht="12.5" x14ac:dyDescent="0.25">
      <c r="A212" s="8"/>
      <c r="B212" s="8"/>
      <c r="L212" s="516"/>
      <c r="M212" s="516"/>
      <c r="N212" s="516"/>
      <c r="P212" s="516"/>
      <c r="Q212" s="516"/>
      <c r="R212" s="516"/>
      <c r="S212" s="516"/>
    </row>
    <row r="213" spans="1:19" ht="12.5" x14ac:dyDescent="0.25">
      <c r="A213" s="8"/>
      <c r="B213" s="8"/>
      <c r="L213" s="516"/>
      <c r="M213" s="516"/>
      <c r="N213" s="516"/>
      <c r="P213" s="516"/>
      <c r="Q213" s="516"/>
      <c r="R213" s="516"/>
      <c r="S213" s="516"/>
    </row>
    <row r="214" spans="1:19" ht="12.5" x14ac:dyDescent="0.25">
      <c r="A214" s="8"/>
      <c r="B214" s="8"/>
      <c r="L214" s="516"/>
      <c r="M214" s="516"/>
      <c r="N214" s="516"/>
      <c r="P214" s="516"/>
      <c r="Q214" s="516"/>
      <c r="R214" s="516"/>
      <c r="S214" s="516"/>
    </row>
    <row r="215" spans="1:19" ht="12.5" x14ac:dyDescent="0.25">
      <c r="A215" s="8"/>
      <c r="B215" s="8"/>
      <c r="L215" s="516"/>
      <c r="M215" s="516"/>
      <c r="N215" s="516"/>
      <c r="P215" s="516"/>
      <c r="Q215" s="516"/>
      <c r="R215" s="516"/>
      <c r="S215" s="516"/>
    </row>
    <row r="216" spans="1:19" ht="12.5" x14ac:dyDescent="0.25">
      <c r="A216" s="8"/>
      <c r="B216" s="8"/>
      <c r="L216" s="516"/>
      <c r="M216" s="516"/>
      <c r="N216" s="516"/>
      <c r="P216" s="516"/>
      <c r="Q216" s="516"/>
      <c r="R216" s="516"/>
      <c r="S216" s="516"/>
    </row>
    <row r="217" spans="1:19" ht="12.5" x14ac:dyDescent="0.25">
      <c r="A217" s="8"/>
      <c r="B217" s="8"/>
      <c r="L217" s="516"/>
      <c r="M217" s="516"/>
      <c r="N217" s="516"/>
      <c r="P217" s="516"/>
      <c r="Q217" s="516"/>
      <c r="R217" s="516"/>
      <c r="S217" s="516"/>
    </row>
    <row r="218" spans="1:19" ht="12.5" x14ac:dyDescent="0.25">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13" sqref="I13"/>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44166</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66476.118505568898</v>
      </c>
      <c r="L8" s="448"/>
      <c r="M8" s="433">
        <v>2889.599119760001</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61630.760830798572</v>
      </c>
      <c r="L9" s="448"/>
      <c r="M9" s="433">
        <v>18116.617556474179</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7461.4166465852604</v>
      </c>
      <c r="L10" s="448"/>
      <c r="M10" s="433">
        <v>3226.181838355536</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24572.472466311792</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524.12592255573384</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18940.810864328603</v>
      </c>
      <c r="L13" s="11"/>
      <c r="M13" s="433"/>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7050.2273472313746</v>
      </c>
      <c r="L14" s="448"/>
      <c r="M14" s="433">
        <v>12217.548514727961</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186655.93258338026</v>
      </c>
      <c r="L16" s="451"/>
      <c r="M16" s="450">
        <v>36449.947029317678</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-35006.135704519991</v>
      </c>
      <c r="L20" s="448"/>
      <c r="M20" s="433">
        <v>-2888.705525240021</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-37338.724571700724</v>
      </c>
      <c r="L21" s="448"/>
      <c r="M21" s="433">
        <v>-18109.071611580457</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-3678.6462958531797</v>
      </c>
      <c r="L22" s="448"/>
      <c r="M22" s="433">
        <v>-3228.4326031304718</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-14595.989652295741</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-4686.5810134426338</v>
      </c>
      <c r="L26" s="448"/>
      <c r="M26" s="433">
        <v>-12216.515150796577</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-95306.077237812264</v>
      </c>
      <c r="L28" s="451"/>
      <c r="M28" s="450">
        <v>-36442.72489074753</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437</v>
      </c>
      <c r="K32" s="433">
        <v>179605.70523614887</v>
      </c>
      <c r="L32" s="11"/>
      <c r="M32" s="433">
        <v>24232.398514589717</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7050.2273472313746</v>
      </c>
      <c r="L33" s="11"/>
      <c r="M33" s="433">
        <v>12217.548514727961</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186655.93258338026</v>
      </c>
      <c r="L34" s="11"/>
      <c r="M34" s="452">
        <v>36449.947029317678</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176067.95998749492</v>
      </c>
      <c r="L36" s="433"/>
      <c r="M36" s="457"/>
      <c r="N36" s="456"/>
      <c r="O36" s="149"/>
      <c r="P36" s="149"/>
      <c r="Q36" s="149"/>
      <c r="V36" s="470">
        <v>-122932.51679580574</v>
      </c>
      <c r="W36" s="475"/>
      <c r="X36"/>
    </row>
    <row r="37" spans="3:26" s="453" customFormat="1" x14ac:dyDescent="0.35">
      <c r="I37" s="455" t="s">
        <v>355</v>
      </c>
      <c r="K37" s="478">
        <v>7050.2273472313746</v>
      </c>
      <c r="L37" s="433"/>
      <c r="M37" s="457"/>
      <c r="N37" s="456"/>
      <c r="O37" s="149"/>
      <c r="P37" s="149"/>
      <c r="Q37" s="149"/>
      <c r="V37" s="470">
        <v>-129.17219425898475</v>
      </c>
      <c r="W37" s="475"/>
      <c r="X37"/>
    </row>
    <row r="38" spans="3:26" s="453" customFormat="1" x14ac:dyDescent="0.35">
      <c r="J38" s="431"/>
      <c r="K38" s="479">
        <v>183118.1873347263</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647" priority="37" operator="between">
      <formula>0.49</formula>
      <formula>-0.49</formula>
    </cfRule>
    <cfRule type="cellIs" dxfId="646" priority="38" operator="notBetween">
      <formula>0.49</formula>
      <formula>-0.49</formula>
    </cfRule>
  </conditionalFormatting>
  <conditionalFormatting sqref="X8:X10 X14 V8:V14 V20:V24 V26 X20:X22 X26">
    <cfRule type="cellIs" dxfId="645" priority="35" operator="notEqual">
      <formula>0</formula>
    </cfRule>
    <cfRule type="cellIs" dxfId="644" priority="36" operator="equal">
      <formula>0</formula>
    </cfRule>
  </conditionalFormatting>
  <conditionalFormatting sqref="V8:V14 X8:X10 X14 V20:V24 V26 X20:X22 X26">
    <cfRule type="cellIs" dxfId="643" priority="33" operator="notBetween">
      <formula>1</formula>
      <formula>-1</formula>
    </cfRule>
    <cfRule type="cellIs" dxfId="642" priority="34" operator="between">
      <formula>1</formula>
      <formula>-1</formula>
    </cfRule>
  </conditionalFormatting>
  <conditionalFormatting sqref="X13">
    <cfRule type="cellIs" dxfId="641" priority="31" operator="notEqual">
      <formula>0</formula>
    </cfRule>
    <cfRule type="cellIs" dxfId="640" priority="32" operator="equal">
      <formula>0</formula>
    </cfRule>
  </conditionalFormatting>
  <conditionalFormatting sqref="X13">
    <cfRule type="cellIs" dxfId="639" priority="29" operator="notBetween">
      <formula>1</formula>
      <formula>-1</formula>
    </cfRule>
    <cfRule type="cellIs" dxfId="638" priority="30" operator="between">
      <formula>1</formula>
      <formula>-1</formula>
    </cfRule>
  </conditionalFormatting>
  <conditionalFormatting sqref="V16">
    <cfRule type="cellIs" dxfId="637" priority="27" operator="notEqual">
      <formula>0</formula>
    </cfRule>
    <cfRule type="cellIs" dxfId="636" priority="28" operator="equal">
      <formula>0</formula>
    </cfRule>
  </conditionalFormatting>
  <conditionalFormatting sqref="V16">
    <cfRule type="cellIs" dxfId="635" priority="25" operator="notBetween">
      <formula>1</formula>
      <formula>-1</formula>
    </cfRule>
    <cfRule type="cellIs" dxfId="634" priority="26" operator="between">
      <formula>1</formula>
      <formula>-1</formula>
    </cfRule>
  </conditionalFormatting>
  <conditionalFormatting sqref="X16">
    <cfRule type="cellIs" dxfId="633" priority="23" operator="notEqual">
      <formula>0</formula>
    </cfRule>
    <cfRule type="cellIs" dxfId="632" priority="24" operator="equal">
      <formula>0</formula>
    </cfRule>
  </conditionalFormatting>
  <conditionalFormatting sqref="X16">
    <cfRule type="cellIs" dxfId="631" priority="21" operator="notBetween">
      <formula>1</formula>
      <formula>-1</formula>
    </cfRule>
    <cfRule type="cellIs" dxfId="630" priority="22" operator="between">
      <formula>1</formula>
      <formula>-1</formula>
    </cfRule>
  </conditionalFormatting>
  <conditionalFormatting sqref="V28">
    <cfRule type="cellIs" dxfId="629" priority="19" operator="notEqual">
      <formula>0</formula>
    </cfRule>
    <cfRule type="cellIs" dxfId="628" priority="20" operator="equal">
      <formula>0</formula>
    </cfRule>
  </conditionalFormatting>
  <conditionalFormatting sqref="V28">
    <cfRule type="cellIs" dxfId="627" priority="17" operator="notBetween">
      <formula>1</formula>
      <formula>-1</formula>
    </cfRule>
    <cfRule type="cellIs" dxfId="626" priority="18" operator="between">
      <formula>1</formula>
      <formula>-1</formula>
    </cfRule>
  </conditionalFormatting>
  <conditionalFormatting sqref="X28">
    <cfRule type="cellIs" dxfId="625" priority="15" operator="notEqual">
      <formula>0</formula>
    </cfRule>
    <cfRule type="cellIs" dxfId="624" priority="16" operator="equal">
      <formula>0</formula>
    </cfRule>
  </conditionalFormatting>
  <conditionalFormatting sqref="X28">
    <cfRule type="cellIs" dxfId="623" priority="13" operator="notBetween">
      <formula>1</formula>
      <formula>-1</formula>
    </cfRule>
    <cfRule type="cellIs" dxfId="622" priority="14" operator="between">
      <formula>1</formula>
      <formula>-1</formula>
    </cfRule>
  </conditionalFormatting>
  <conditionalFormatting sqref="V32:V34">
    <cfRule type="cellIs" dxfId="621" priority="11" operator="notEqual">
      <formula>0</formula>
    </cfRule>
    <cfRule type="cellIs" dxfId="620" priority="12" operator="equal">
      <formula>0</formula>
    </cfRule>
  </conditionalFormatting>
  <conditionalFormatting sqref="V32:V34">
    <cfRule type="cellIs" dxfId="619" priority="9" operator="notBetween">
      <formula>1</formula>
      <formula>-1</formula>
    </cfRule>
    <cfRule type="cellIs" dxfId="618" priority="10" operator="between">
      <formula>1</formula>
      <formula>-1</formula>
    </cfRule>
  </conditionalFormatting>
  <conditionalFormatting sqref="X32:X34">
    <cfRule type="cellIs" dxfId="617" priority="7" operator="notEqual">
      <formula>0</formula>
    </cfRule>
    <cfRule type="cellIs" dxfId="616" priority="8" operator="equal">
      <formula>0</formula>
    </cfRule>
  </conditionalFormatting>
  <conditionalFormatting sqref="X32:X34">
    <cfRule type="cellIs" dxfId="615" priority="5" operator="notBetween">
      <formula>1</formula>
      <formula>-1</formula>
    </cfRule>
    <cfRule type="cellIs" dxfId="614" priority="6" operator="between">
      <formula>1</formula>
      <formula>-1</formula>
    </cfRule>
  </conditionalFormatting>
  <conditionalFormatting sqref="V36:V38">
    <cfRule type="cellIs" dxfId="613" priority="3" operator="notEqual">
      <formula>0</formula>
    </cfRule>
    <cfRule type="cellIs" dxfId="612" priority="4" operator="equal">
      <formula>0</formula>
    </cfRule>
  </conditionalFormatting>
  <conditionalFormatting sqref="V36:V38">
    <cfRule type="cellIs" dxfId="611" priority="1" operator="notBetween">
      <formula>1</formula>
      <formula>-1</formula>
    </cfRule>
    <cfRule type="cellIs" dxfId="610"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P32" sqref="P32"/>
    </sheetView>
  </sheetViews>
  <sheetFormatPr defaultColWidth="9.08984375" defaultRowHeight="15.5" x14ac:dyDescent="0.35"/>
  <cols>
    <col min="1" max="1" width="2.90625" style="1" customWidth="1"/>
    <col min="2" max="2" width="5" style="601"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44166</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186655.93257768379</v>
      </c>
      <c r="M8" s="76"/>
      <c r="N8" s="76">
        <v>36449.9470293177</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01">
        <v>1</v>
      </c>
      <c r="C10" s="21" t="s">
        <v>7</v>
      </c>
      <c r="L10" s="79">
        <v>139832.20178050929</v>
      </c>
      <c r="M10" s="79"/>
      <c r="N10" s="79">
        <v>20360.2012165177</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120410.30310543957</v>
      </c>
      <c r="M12" s="79"/>
      <c r="N12" s="79">
        <v>17204.218552960003</v>
      </c>
      <c r="P12" s="79"/>
      <c r="Q12" s="79"/>
      <c r="R12" s="79"/>
      <c r="S12" s="79"/>
    </row>
    <row r="13" spans="1:28" ht="7.5" customHeight="1" x14ac:dyDescent="0.35"/>
    <row r="14" spans="1:28" ht="15" customHeight="1" x14ac:dyDescent="0.35">
      <c r="D14" s="8" t="s">
        <v>10</v>
      </c>
      <c r="L14" s="17">
        <v>115426.09954980957</v>
      </c>
      <c r="M14" s="17"/>
      <c r="N14" s="17">
        <v>5770.3787052800008</v>
      </c>
      <c r="P14" s="17"/>
      <c r="Q14" s="17"/>
      <c r="R14" s="17"/>
      <c r="S14" s="17"/>
    </row>
    <row r="15" spans="1:28" ht="15" customHeight="1" x14ac:dyDescent="0.35">
      <c r="D15" s="22" t="s">
        <v>11</v>
      </c>
      <c r="E15" s="23" t="s">
        <v>12</v>
      </c>
      <c r="L15" s="10">
        <v>111384.89266266958</v>
      </c>
      <c r="N15" s="10">
        <v>5770.3787052800008</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4041.2068871400006</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4041.2068871400006</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4984.2035556300007</v>
      </c>
      <c r="M23" s="17"/>
      <c r="N23" s="17">
        <v>11433.839847680001</v>
      </c>
      <c r="P23" s="17"/>
      <c r="Q23" s="17"/>
      <c r="R23" s="17"/>
      <c r="S23" s="17"/>
      <c r="U23" s="8"/>
      <c r="V23" s="8"/>
      <c r="W23" s="8"/>
      <c r="X23" s="8"/>
      <c r="Y23" s="8"/>
      <c r="Z23" s="8"/>
      <c r="AA23" s="8"/>
      <c r="AB23" s="8"/>
    </row>
    <row r="24" spans="1:28" ht="15" customHeight="1" x14ac:dyDescent="0.25">
      <c r="A24" s="8"/>
      <c r="B24" s="8"/>
      <c r="D24" s="22" t="s">
        <v>11</v>
      </c>
      <c r="E24" s="23" t="s">
        <v>12</v>
      </c>
      <c r="L24" s="10">
        <v>4560.2017248400007</v>
      </c>
      <c r="N24" s="10">
        <v>10769.01094523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424.00183078999999</v>
      </c>
      <c r="N28" s="10">
        <v>664.8289024500001</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424.00183078999999</v>
      </c>
      <c r="M30" s="80"/>
      <c r="N30" s="80">
        <v>664.8289024500001</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19421.898675069726</v>
      </c>
      <c r="M32" s="17"/>
      <c r="N32" s="17">
        <v>3155.9826635576969</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18894.023375763889</v>
      </c>
      <c r="N34" s="10">
        <v>3155.2413157169003</v>
      </c>
      <c r="U34" s="8"/>
      <c r="V34" s="8"/>
      <c r="W34" s="8"/>
      <c r="X34" s="8"/>
      <c r="Y34" s="8"/>
      <c r="Z34" s="8"/>
      <c r="AA34" s="8"/>
      <c r="AB34" s="8"/>
    </row>
    <row r="35" spans="1:28" ht="12.5" x14ac:dyDescent="0.25">
      <c r="A35" s="8"/>
      <c r="D35" s="22" t="s">
        <v>13</v>
      </c>
      <c r="E35" s="8" t="s">
        <v>22</v>
      </c>
      <c r="L35" s="10">
        <v>2.3372550824251563</v>
      </c>
      <c r="N35" s="10">
        <v>0</v>
      </c>
      <c r="U35" s="8"/>
      <c r="V35" s="8"/>
      <c r="W35" s="8"/>
      <c r="X35" s="8"/>
      <c r="Y35" s="8"/>
      <c r="Z35" s="8"/>
      <c r="AA35" s="8"/>
      <c r="AB35" s="8"/>
    </row>
    <row r="36" spans="1:28" ht="15.75" customHeight="1" x14ac:dyDescent="0.25">
      <c r="A36" s="8"/>
      <c r="F36" s="24" t="s">
        <v>15</v>
      </c>
      <c r="L36" s="81">
        <v>2.4482723061062758E-3</v>
      </c>
      <c r="M36" s="81"/>
      <c r="N36" s="81">
        <v>0</v>
      </c>
      <c r="P36" s="81"/>
      <c r="Q36" s="81"/>
      <c r="R36" s="81"/>
      <c r="S36" s="81"/>
      <c r="U36" s="8"/>
      <c r="V36" s="8"/>
      <c r="W36" s="8"/>
      <c r="X36" s="8"/>
      <c r="Y36" s="8"/>
      <c r="Z36" s="8"/>
      <c r="AA36" s="8"/>
      <c r="AB36" s="8"/>
    </row>
    <row r="37" spans="1:28" ht="12.5" x14ac:dyDescent="0.25">
      <c r="A37" s="8"/>
      <c r="F37" s="24" t="s">
        <v>16</v>
      </c>
      <c r="L37" s="81">
        <v>2.33480681011905</v>
      </c>
      <c r="M37" s="81"/>
      <c r="N37" s="81">
        <v>0</v>
      </c>
      <c r="P37" s="81"/>
      <c r="Q37" s="81"/>
      <c r="R37" s="81"/>
      <c r="S37" s="81"/>
      <c r="U37" s="8"/>
      <c r="V37" s="8"/>
      <c r="W37" s="8"/>
      <c r="X37" s="8"/>
      <c r="Y37" s="8"/>
      <c r="Z37" s="8"/>
      <c r="AA37" s="8"/>
      <c r="AB37" s="8"/>
    </row>
    <row r="38" spans="1:28" ht="12.5" x14ac:dyDescent="0.25">
      <c r="A38" s="8"/>
      <c r="D38" s="22" t="s">
        <v>17</v>
      </c>
      <c r="E38" s="8" t="s">
        <v>23</v>
      </c>
      <c r="L38" s="10">
        <v>525.5380442234142</v>
      </c>
      <c r="N38" s="10">
        <v>0.7413478407966736</v>
      </c>
      <c r="U38" s="8"/>
      <c r="V38" s="8"/>
      <c r="W38" s="8"/>
      <c r="X38" s="8"/>
      <c r="Y38" s="8"/>
      <c r="Z38" s="8"/>
      <c r="AA38" s="8"/>
      <c r="AB38" s="8"/>
    </row>
    <row r="39" spans="1:28" ht="12.5" x14ac:dyDescent="0.25">
      <c r="A39" s="8"/>
      <c r="F39" s="24" t="s">
        <v>15</v>
      </c>
      <c r="L39" s="81">
        <v>281.07884674164802</v>
      </c>
      <c r="M39" s="81"/>
      <c r="N39" s="81">
        <v>1.0630312012295934E-11</v>
      </c>
      <c r="P39" s="81"/>
      <c r="Q39" s="81"/>
      <c r="R39" s="81"/>
      <c r="S39" s="81"/>
      <c r="U39" s="8"/>
      <c r="V39" s="8"/>
      <c r="W39" s="8"/>
      <c r="X39" s="8"/>
      <c r="Y39" s="8"/>
      <c r="Z39" s="8"/>
      <c r="AA39" s="8"/>
      <c r="AB39" s="8"/>
    </row>
    <row r="40" spans="1:28" ht="12.5" x14ac:dyDescent="0.25">
      <c r="A40" s="8"/>
      <c r="F40" s="24" t="s">
        <v>16</v>
      </c>
      <c r="L40" s="81">
        <v>244.45919748176621</v>
      </c>
      <c r="M40" s="81"/>
      <c r="N40" s="81">
        <v>0.74134784078604332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01">
        <v>2</v>
      </c>
      <c r="C44" s="21" t="s">
        <v>24</v>
      </c>
      <c r="L44" s="79">
        <v>7263.2953337855261</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01">
        <v>3</v>
      </c>
      <c r="C46" s="21" t="s">
        <v>25</v>
      </c>
      <c r="L46" s="79">
        <v>14320.233770706267</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01">
        <v>4</v>
      </c>
      <c r="C48" s="21" t="s">
        <v>26</v>
      </c>
      <c r="H48" s="14"/>
      <c r="I48" s="8" t="s">
        <v>27</v>
      </c>
      <c r="L48" s="79">
        <v>18940.810858632707</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01">
        <v>5</v>
      </c>
      <c r="C51" s="21" t="s">
        <v>93</v>
      </c>
      <c r="G51" s="14"/>
      <c r="L51" s="79">
        <v>6299.3908340500184</v>
      </c>
      <c r="M51" s="79"/>
      <c r="N51" s="79">
        <v>16089.745812800003</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3310.4474722300183</v>
      </c>
      <c r="N56" s="10">
        <v>16089.745812800003</v>
      </c>
    </row>
    <row r="57" spans="1:28" s="28" customFormat="1" ht="15.75" customHeight="1" x14ac:dyDescent="0.3">
      <c r="G57" s="14" t="s">
        <v>30</v>
      </c>
      <c r="L57" s="80">
        <v>3256.6639536399998</v>
      </c>
      <c r="M57" s="80"/>
      <c r="N57" s="80">
        <v>2323.2640107500001</v>
      </c>
      <c r="O57"/>
      <c r="P57" s="80"/>
      <c r="Q57" s="80"/>
      <c r="R57" s="80"/>
      <c r="S57" s="80"/>
      <c r="T57"/>
      <c r="U57"/>
      <c r="V57"/>
      <c r="W57"/>
      <c r="X57"/>
      <c r="Y57"/>
      <c r="Z57"/>
      <c r="AA57"/>
      <c r="AB57"/>
    </row>
    <row r="58" spans="1:28" ht="12.5" x14ac:dyDescent="0.25">
      <c r="A58" s="8"/>
      <c r="F58" s="8" t="s">
        <v>121</v>
      </c>
      <c r="L58" s="10">
        <v>2988.9433618199996</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-30633.632432036171</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-13489.586032164436</v>
      </c>
      <c r="U74" s="8"/>
      <c r="V74" s="8"/>
      <c r="W74" s="8"/>
      <c r="X74" s="8"/>
      <c r="Y74" s="8"/>
      <c r="Z74" s="8"/>
      <c r="AA74" s="8"/>
      <c r="AB74" s="8"/>
    </row>
    <row r="75" spans="1:28" x14ac:dyDescent="0.35">
      <c r="I75" s="13"/>
      <c r="J75" s="32" t="s">
        <v>37</v>
      </c>
      <c r="K75" s="32"/>
      <c r="L75" s="10">
        <v>0</v>
      </c>
      <c r="N75" s="10">
        <v>-11508.817287051952</v>
      </c>
      <c r="U75" s="8"/>
      <c r="V75" s="8"/>
      <c r="W75" s="8"/>
      <c r="X75" s="8"/>
      <c r="Y75" s="8"/>
      <c r="Z75" s="8"/>
      <c r="AA75" s="8"/>
      <c r="AB75" s="8"/>
    </row>
    <row r="76" spans="1:28" x14ac:dyDescent="0.35">
      <c r="I76" s="13"/>
      <c r="J76" s="31" t="s">
        <v>38</v>
      </c>
      <c r="K76" s="31"/>
      <c r="L76" s="10">
        <v>0</v>
      </c>
      <c r="N76" s="10">
        <v>-5635.2291128197821</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-18446.110888038573</v>
      </c>
      <c r="M79" s="79"/>
      <c r="N79" s="79">
        <v>-1527.8993577557922</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-46241.320722750119</v>
      </c>
      <c r="M81" s="79"/>
      <c r="N81" s="79">
        <v>-29966.113677506713</v>
      </c>
      <c r="P81" s="79"/>
      <c r="Q81" s="79"/>
      <c r="R81" s="79"/>
      <c r="S81" s="79"/>
    </row>
    <row r="82" spans="1:19" ht="9" customHeight="1" x14ac:dyDescent="0.25">
      <c r="A82" s="8"/>
      <c r="I82" s="13"/>
    </row>
    <row r="83" spans="1:19" ht="12.5" x14ac:dyDescent="0.25">
      <c r="A83" s="8"/>
      <c r="B83" s="8"/>
      <c r="I83" s="8" t="s">
        <v>29</v>
      </c>
      <c r="J83" s="31" t="s">
        <v>36</v>
      </c>
      <c r="K83" s="31"/>
      <c r="L83" s="10">
        <v>-15048.394784309097</v>
      </c>
      <c r="N83" s="10">
        <v>-13055.08119363333</v>
      </c>
    </row>
    <row r="84" spans="1:19" ht="12.5" x14ac:dyDescent="0.25">
      <c r="A84" s="8"/>
      <c r="B84" s="8"/>
      <c r="I84" s="13"/>
      <c r="J84" s="32" t="s">
        <v>37</v>
      </c>
      <c r="K84" s="32"/>
      <c r="L84" s="10">
        <v>-12604.632802059461</v>
      </c>
      <c r="N84" s="10">
        <v>-11592.66427322571</v>
      </c>
    </row>
    <row r="85" spans="1:19" ht="12.5" x14ac:dyDescent="0.25">
      <c r="A85" s="8"/>
      <c r="B85" s="8"/>
      <c r="I85" s="13"/>
      <c r="J85" s="31" t="s">
        <v>38</v>
      </c>
      <c r="K85" s="31"/>
      <c r="L85" s="10">
        <v>-18588.293136381559</v>
      </c>
      <c r="N85" s="10">
        <v>-5318.3682106476745</v>
      </c>
    </row>
    <row r="86" spans="1:19" ht="13.5" customHeight="1" x14ac:dyDescent="0.25">
      <c r="A86" s="8"/>
      <c r="B86" s="8"/>
      <c r="I86" s="13"/>
      <c r="J86" s="31"/>
      <c r="K86" s="31"/>
    </row>
    <row r="87" spans="1:19" ht="13" x14ac:dyDescent="0.3">
      <c r="A87" s="8"/>
      <c r="B87" s="8"/>
      <c r="C87" s="8" t="s">
        <v>20</v>
      </c>
      <c r="D87" s="8" t="s">
        <v>43</v>
      </c>
      <c r="I87" s="15" t="s">
        <v>44</v>
      </c>
      <c r="J87" s="13"/>
      <c r="K87" s="13"/>
      <c r="L87" s="79">
        <v>27795.209834711546</v>
      </c>
      <c r="M87" s="79"/>
      <c r="N87" s="79">
        <v>28438.214319750921</v>
      </c>
      <c r="P87" s="79"/>
      <c r="Q87" s="79"/>
      <c r="R87" s="79"/>
      <c r="S87" s="79"/>
    </row>
    <row r="88" spans="1:19" ht="9" customHeight="1" x14ac:dyDescent="0.25">
      <c r="A88" s="8"/>
      <c r="B88" s="8"/>
      <c r="I88" s="13"/>
    </row>
    <row r="89" spans="1:19" ht="12.5" x14ac:dyDescent="0.25">
      <c r="A89" s="8"/>
      <c r="B89" s="8"/>
      <c r="I89" s="8" t="s">
        <v>29</v>
      </c>
      <c r="J89" s="31" t="s">
        <v>36</v>
      </c>
      <c r="K89" s="31"/>
      <c r="L89" s="10">
        <v>13923.66556463266</v>
      </c>
      <c r="N89" s="10">
        <v>12557.660957057658</v>
      </c>
    </row>
    <row r="90" spans="1:19" ht="12.5" x14ac:dyDescent="0.25">
      <c r="A90" s="8"/>
      <c r="B90" s="8"/>
      <c r="I90" s="13"/>
      <c r="J90" s="32" t="s">
        <v>37</v>
      </c>
      <c r="K90" s="32"/>
      <c r="L90" s="10">
        <v>8029.2015781659748</v>
      </c>
      <c r="N90" s="10">
        <v>10894.338695330034</v>
      </c>
    </row>
    <row r="91" spans="1:19" ht="12.5" x14ac:dyDescent="0.25">
      <c r="A91" s="8"/>
      <c r="B91" s="8"/>
      <c r="I91" s="13"/>
      <c r="J91" s="31" t="s">
        <v>38</v>
      </c>
      <c r="K91" s="31"/>
      <c r="L91" s="10">
        <v>5842.3426919129142</v>
      </c>
      <c r="N91" s="10">
        <v>4986.2146673632324</v>
      </c>
    </row>
    <row r="92" spans="1:19" ht="12" customHeight="1" x14ac:dyDescent="0.25">
      <c r="A92" s="8"/>
      <c r="B92" s="8"/>
      <c r="I92" s="13"/>
      <c r="J92" s="13"/>
      <c r="K92" s="13"/>
    </row>
    <row r="93" spans="1:19" ht="13" x14ac:dyDescent="0.3">
      <c r="A93" s="8"/>
      <c r="B93" s="29">
        <v>3</v>
      </c>
      <c r="C93" s="21" t="s">
        <v>121</v>
      </c>
      <c r="L93" s="79">
        <v>-21915.367264697961</v>
      </c>
      <c r="M93" s="79"/>
      <c r="N93" s="79">
        <v>0</v>
      </c>
      <c r="P93" s="79"/>
      <c r="Q93" s="79"/>
      <c r="R93" s="79"/>
      <c r="S93" s="79"/>
    </row>
    <row r="94" spans="1:19" ht="35.25" customHeight="1" x14ac:dyDescent="0.25">
      <c r="A94" s="8"/>
      <c r="B94" s="8"/>
      <c r="C94" s="8" t="s">
        <v>122</v>
      </c>
      <c r="I94" s="15" t="s">
        <v>44</v>
      </c>
      <c r="J94" s="13"/>
      <c r="K94" s="13"/>
      <c r="L94" s="17">
        <v>-21915.367264697961</v>
      </c>
      <c r="M94" s="17"/>
      <c r="N94" s="17">
        <v>0</v>
      </c>
      <c r="P94" s="17"/>
      <c r="Q94" s="17"/>
      <c r="R94" s="17"/>
      <c r="S94" s="17"/>
    </row>
    <row r="95" spans="1:19" ht="18.75" customHeight="1" x14ac:dyDescent="0.25">
      <c r="A95" s="8"/>
      <c r="B95" s="8"/>
      <c r="I95" s="8" t="s">
        <v>29</v>
      </c>
      <c r="J95" s="31" t="s">
        <v>36</v>
      </c>
      <c r="L95" s="10">
        <v>-15155.171766904758</v>
      </c>
      <c r="N95" s="10">
        <v>0</v>
      </c>
    </row>
    <row r="96" spans="1:19" ht="12.5" x14ac:dyDescent="0.25">
      <c r="A96" s="8"/>
      <c r="B96" s="8"/>
      <c r="J96" s="32" t="s">
        <v>37</v>
      </c>
      <c r="L96" s="10">
        <v>-5958.6412755632027</v>
      </c>
      <c r="N96" s="10">
        <v>0</v>
      </c>
    </row>
    <row r="97" spans="1:28" x14ac:dyDescent="0.35">
      <c r="B97" s="8"/>
      <c r="J97" s="31" t="s">
        <v>38</v>
      </c>
      <c r="L97" s="10">
        <v>-801.55422223000005</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-40361.478152736534</v>
      </c>
      <c r="M113" s="17"/>
      <c r="N113" s="17">
        <v>-32161.531789791963</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-2605.2554599999999</v>
      </c>
      <c r="M146" s="39"/>
      <c r="N146" s="39">
        <v>-1010.546833</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21524.071804700008</v>
      </c>
      <c r="M148" s="40"/>
      <c r="N148" s="40">
        <v>0</v>
      </c>
      <c r="P148" s="40"/>
      <c r="Q148" s="40"/>
      <c r="R148" s="40"/>
      <c r="S148" s="40"/>
      <c r="U148" s="8"/>
      <c r="V148" s="8"/>
      <c r="W148" s="8"/>
      <c r="X148" s="8"/>
      <c r="Y148" s="8"/>
      <c r="Z148" s="8"/>
      <c r="AA148" s="8"/>
      <c r="AB148" s="8"/>
    </row>
    <row r="149" spans="1:28" x14ac:dyDescent="0.35">
      <c r="D149" s="8" t="s">
        <v>61</v>
      </c>
      <c r="I149" s="28"/>
      <c r="J149" s="28"/>
      <c r="K149" s="28"/>
      <c r="L149" s="40">
        <v>6351.9899168599977</v>
      </c>
      <c r="M149" s="40"/>
      <c r="N149" s="40">
        <v>16397.300380919994</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-58799.605698336563</v>
      </c>
      <c r="M151" s="39"/>
      <c r="N151" s="39">
        <v>-1788.8348276475037</v>
      </c>
      <c r="P151" s="39"/>
      <c r="Q151" s="39"/>
      <c r="R151" s="39"/>
      <c r="S151" s="39"/>
      <c r="U151" s="8"/>
      <c r="V151" s="8"/>
      <c r="W151" s="8"/>
      <c r="X151" s="8"/>
      <c r="Y151" s="8"/>
      <c r="Z151" s="8"/>
      <c r="AA151" s="8"/>
      <c r="AB151" s="8"/>
    </row>
    <row r="152" spans="1:28" x14ac:dyDescent="0.35">
      <c r="I152" s="8" t="s">
        <v>64</v>
      </c>
      <c r="J152" s="28"/>
      <c r="K152" s="28"/>
      <c r="L152" s="27">
        <v>-421.23426004654334</v>
      </c>
      <c r="M152" s="27"/>
      <c r="N152" s="27">
        <v>-1594.699388377504</v>
      </c>
      <c r="P152" s="27"/>
      <c r="Q152" s="27"/>
      <c r="R152" s="27"/>
      <c r="S152" s="27"/>
      <c r="U152" s="8"/>
      <c r="V152" s="8"/>
      <c r="W152" s="8"/>
      <c r="X152" s="8"/>
      <c r="Y152" s="8"/>
      <c r="Z152" s="8"/>
      <c r="AA152" s="8"/>
      <c r="AB152" s="8"/>
    </row>
    <row r="153" spans="1:28" x14ac:dyDescent="0.35">
      <c r="I153" s="8" t="s">
        <v>65</v>
      </c>
      <c r="J153" s="28"/>
      <c r="K153" s="28"/>
      <c r="L153" s="27">
        <v>-58036.061287410019</v>
      </c>
      <c r="M153" s="27"/>
      <c r="N153" s="27">
        <v>-237.10901084999989</v>
      </c>
      <c r="P153" s="27"/>
      <c r="Q153" s="27"/>
      <c r="R153" s="27"/>
      <c r="S153" s="27"/>
      <c r="U153" s="8"/>
      <c r="V153" s="8"/>
      <c r="W153" s="8"/>
      <c r="X153" s="8"/>
      <c r="Y153" s="8"/>
      <c r="Z153" s="8"/>
      <c r="AA153" s="8"/>
      <c r="AB153" s="8"/>
    </row>
    <row r="154" spans="1:28" x14ac:dyDescent="0.35">
      <c r="I154" s="8" t="s">
        <v>66</v>
      </c>
      <c r="J154" s="28"/>
      <c r="K154" s="28"/>
      <c r="L154" s="27">
        <v>-342.31015087999987</v>
      </c>
      <c r="M154" s="27"/>
      <c r="N154" s="27">
        <v>42.973571579999991</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08984375" defaultRowHeight="15.5" x14ac:dyDescent="0.35"/>
  <cols>
    <col min="1" max="1" width="2.90625" style="1" customWidth="1"/>
    <col min="2" max="2" width="5" style="600"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44136</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183005.14042206286</v>
      </c>
      <c r="M8" s="76"/>
      <c r="N8" s="76">
        <v>33374.707073414698</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600">
        <v>1</v>
      </c>
      <c r="C10" s="21" t="s">
        <v>7</v>
      </c>
      <c r="L10" s="79">
        <v>133432.91115668157</v>
      </c>
      <c r="M10" s="79"/>
      <c r="N10" s="79">
        <v>18227.566633784685</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119116.8189266401</v>
      </c>
      <c r="M12" s="79"/>
      <c r="N12" s="79">
        <v>17476.35201839</v>
      </c>
      <c r="P12" s="79"/>
      <c r="Q12" s="79"/>
      <c r="R12" s="79"/>
      <c r="S12" s="79"/>
    </row>
    <row r="13" spans="1:28" ht="7.5" customHeight="1" x14ac:dyDescent="0.35"/>
    <row r="14" spans="1:28" ht="15" customHeight="1" x14ac:dyDescent="0.35">
      <c r="D14" s="8" t="s">
        <v>10</v>
      </c>
      <c r="L14" s="17">
        <v>113710.5502387801</v>
      </c>
      <c r="M14" s="17"/>
      <c r="N14" s="17">
        <v>6677.5491831499994</v>
      </c>
      <c r="P14" s="17"/>
      <c r="Q14" s="17"/>
      <c r="R14" s="17"/>
      <c r="S14" s="17"/>
    </row>
    <row r="15" spans="1:28" ht="15" customHeight="1" x14ac:dyDescent="0.35">
      <c r="D15" s="22" t="s">
        <v>11</v>
      </c>
      <c r="E15" s="23" t="s">
        <v>12</v>
      </c>
      <c r="L15" s="10">
        <v>109394.42933497009</v>
      </c>
      <c r="N15" s="10">
        <v>6677.5491831499994</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4316.1209038100014</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4316.1209038100014</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5406.2686878600016</v>
      </c>
      <c r="M23" s="17"/>
      <c r="N23" s="17">
        <v>10798.802835240002</v>
      </c>
      <c r="P23" s="17"/>
      <c r="Q23" s="17"/>
      <c r="R23" s="17"/>
      <c r="S23" s="17"/>
      <c r="U23" s="8"/>
      <c r="V23" s="8"/>
      <c r="W23" s="8"/>
      <c r="X23" s="8"/>
      <c r="Y23" s="8"/>
      <c r="Z23" s="8"/>
      <c r="AA23" s="8"/>
      <c r="AB23" s="8"/>
    </row>
    <row r="24" spans="1:28" ht="15" customHeight="1" x14ac:dyDescent="0.25">
      <c r="A24" s="8"/>
      <c r="B24" s="8"/>
      <c r="D24" s="22" t="s">
        <v>11</v>
      </c>
      <c r="E24" s="23" t="s">
        <v>12</v>
      </c>
      <c r="L24" s="10">
        <v>4991.5732999800011</v>
      </c>
      <c r="N24" s="10">
        <v>10111.598313170001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414.69538788</v>
      </c>
      <c r="N28" s="10">
        <v>687.20452207000005</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414.69538788</v>
      </c>
      <c r="M30" s="80"/>
      <c r="N30" s="80">
        <v>687.20452207000005</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14316.092230041464</v>
      </c>
      <c r="M32" s="17"/>
      <c r="N32" s="17">
        <v>751.2146153946851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13791.803638258696</v>
      </c>
      <c r="N34" s="10">
        <v>750.56469374741152</v>
      </c>
      <c r="U34" s="8"/>
      <c r="V34" s="8"/>
      <c r="W34" s="8"/>
      <c r="X34" s="8"/>
      <c r="Y34" s="8"/>
      <c r="Z34" s="8"/>
      <c r="AA34" s="8"/>
      <c r="AB34" s="8"/>
    </row>
    <row r="35" spans="1:28" ht="12.5" x14ac:dyDescent="0.25">
      <c r="A35" s="8"/>
      <c r="D35" s="22" t="s">
        <v>13</v>
      </c>
      <c r="E35" s="8" t="s">
        <v>22</v>
      </c>
      <c r="L35" s="10">
        <v>5.4049200457641167</v>
      </c>
      <c r="N35" s="10">
        <v>0</v>
      </c>
      <c r="U35" s="8"/>
      <c r="V35" s="8"/>
      <c r="W35" s="8"/>
      <c r="X35" s="8"/>
      <c r="Y35" s="8"/>
      <c r="Z35" s="8"/>
      <c r="AA35" s="8"/>
      <c r="AB35" s="8"/>
    </row>
    <row r="36" spans="1:28" ht="15.75" customHeight="1" x14ac:dyDescent="0.25">
      <c r="A36" s="8"/>
      <c r="F36" s="24" t="s">
        <v>15</v>
      </c>
      <c r="L36" s="81">
        <v>2.4175556450575716E-3</v>
      </c>
      <c r="M36" s="81"/>
      <c r="N36" s="81">
        <v>0</v>
      </c>
      <c r="P36" s="81"/>
      <c r="Q36" s="81"/>
      <c r="R36" s="81"/>
      <c r="S36" s="81"/>
      <c r="U36" s="8"/>
      <c r="V36" s="8"/>
      <c r="W36" s="8"/>
      <c r="X36" s="8"/>
      <c r="Y36" s="8"/>
      <c r="Z36" s="8"/>
      <c r="AA36" s="8"/>
      <c r="AB36" s="8"/>
    </row>
    <row r="37" spans="1:28" ht="12.5" x14ac:dyDescent="0.25">
      <c r="A37" s="8"/>
      <c r="F37" s="24" t="s">
        <v>16</v>
      </c>
      <c r="L37" s="81">
        <v>5.4025024901190593</v>
      </c>
      <c r="M37" s="81"/>
      <c r="N37" s="81">
        <v>0</v>
      </c>
      <c r="P37" s="81"/>
      <c r="Q37" s="81"/>
      <c r="R37" s="81"/>
      <c r="S37" s="81"/>
      <c r="U37" s="8"/>
      <c r="V37" s="8"/>
      <c r="W37" s="8"/>
      <c r="X37" s="8"/>
      <c r="Y37" s="8"/>
      <c r="Z37" s="8"/>
      <c r="AA37" s="8"/>
      <c r="AB37" s="8"/>
    </row>
    <row r="38" spans="1:28" ht="12.5" x14ac:dyDescent="0.25">
      <c r="A38" s="8"/>
      <c r="D38" s="22" t="s">
        <v>17</v>
      </c>
      <c r="E38" s="8" t="s">
        <v>23</v>
      </c>
      <c r="L38" s="10">
        <v>518.88367173700283</v>
      </c>
      <c r="N38" s="10">
        <v>0.64992164727362589</v>
      </c>
      <c r="U38" s="8"/>
      <c r="V38" s="8"/>
      <c r="W38" s="8"/>
      <c r="X38" s="8"/>
      <c r="Y38" s="8"/>
      <c r="Z38" s="8"/>
      <c r="AA38" s="8"/>
      <c r="AB38" s="8"/>
    </row>
    <row r="39" spans="1:28" ht="12.5" x14ac:dyDescent="0.25">
      <c r="A39" s="8"/>
      <c r="F39" s="24" t="s">
        <v>15</v>
      </c>
      <c r="L39" s="81">
        <v>226.08360432981499</v>
      </c>
      <c r="M39" s="81"/>
      <c r="N39" s="81">
        <v>1.0392325945639736E-11</v>
      </c>
      <c r="P39" s="81"/>
      <c r="Q39" s="81"/>
      <c r="R39" s="81"/>
      <c r="S39" s="81"/>
      <c r="U39" s="8"/>
      <c r="V39" s="8"/>
      <c r="W39" s="8"/>
      <c r="X39" s="8"/>
      <c r="Y39" s="8"/>
      <c r="Z39" s="8"/>
      <c r="AA39" s="8"/>
      <c r="AB39" s="8"/>
    </row>
    <row r="40" spans="1:28" ht="12.5" x14ac:dyDescent="0.25">
      <c r="A40" s="8"/>
      <c r="F40" s="24" t="s">
        <v>16</v>
      </c>
      <c r="L40" s="81">
        <v>292.80006740718784</v>
      </c>
      <c r="M40" s="81"/>
      <c r="N40" s="81">
        <v>0.64992164726323354</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600">
        <v>2</v>
      </c>
      <c r="C44" s="21" t="s">
        <v>24</v>
      </c>
      <c r="L44" s="79">
        <v>6963.8368817841747</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600">
        <v>3</v>
      </c>
      <c r="C46" s="21" t="s">
        <v>25</v>
      </c>
      <c r="L46" s="79">
        <v>14168.114826372808</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600">
        <v>4</v>
      </c>
      <c r="C48" s="21" t="s">
        <v>26</v>
      </c>
      <c r="H48" s="14"/>
      <c r="I48" s="8" t="s">
        <v>27</v>
      </c>
      <c r="L48" s="79">
        <v>17689.116985454337</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600">
        <v>5</v>
      </c>
      <c r="C51" s="21" t="s">
        <v>93</v>
      </c>
      <c r="G51" s="14"/>
      <c r="L51" s="79">
        <v>10751.160571769982</v>
      </c>
      <c r="M51" s="79"/>
      <c r="N51" s="79">
        <v>15147.140439630009</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7783.3434178299831</v>
      </c>
      <c r="N56" s="10">
        <v>15147.140439630009</v>
      </c>
    </row>
    <row r="57" spans="1:28" s="28" customFormat="1" ht="15.75" customHeight="1" x14ac:dyDescent="0.3">
      <c r="G57" s="14" t="s">
        <v>30</v>
      </c>
      <c r="L57" s="80">
        <v>1015.6976863599999</v>
      </c>
      <c r="M57" s="80"/>
      <c r="N57" s="80">
        <v>2773.5764808200006</v>
      </c>
      <c r="O57"/>
      <c r="P57" s="80"/>
      <c r="Q57" s="80"/>
      <c r="R57" s="80"/>
      <c r="S57" s="80"/>
      <c r="T57"/>
      <c r="U57"/>
      <c r="V57"/>
      <c r="W57"/>
      <c r="X57"/>
      <c r="Y57"/>
      <c r="Z57"/>
      <c r="AA57"/>
      <c r="AB57"/>
    </row>
    <row r="58" spans="1:28" ht="12.5" x14ac:dyDescent="0.25">
      <c r="A58" s="8"/>
      <c r="F58" s="8" t="s">
        <v>121</v>
      </c>
      <c r="L58" s="10">
        <v>2967.81715394</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-28288.608492627704</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-4337.6802357531587</v>
      </c>
      <c r="U74" s="8"/>
      <c r="V74" s="8"/>
      <c r="W74" s="8"/>
      <c r="X74" s="8"/>
      <c r="Y74" s="8"/>
      <c r="Z74" s="8"/>
      <c r="AA74" s="8"/>
      <c r="AB74" s="8"/>
    </row>
    <row r="75" spans="1:28" x14ac:dyDescent="0.35">
      <c r="I75" s="13"/>
      <c r="J75" s="32" t="s">
        <v>37</v>
      </c>
      <c r="K75" s="32"/>
      <c r="L75" s="10">
        <v>0</v>
      </c>
      <c r="N75" s="10">
        <v>-14714.173306100001</v>
      </c>
      <c r="U75" s="8"/>
      <c r="V75" s="8"/>
      <c r="W75" s="8"/>
      <c r="X75" s="8"/>
      <c r="Y75" s="8"/>
      <c r="Z75" s="8"/>
      <c r="AA75" s="8"/>
      <c r="AB75" s="8"/>
    </row>
    <row r="76" spans="1:28" x14ac:dyDescent="0.35">
      <c r="I76" s="13"/>
      <c r="J76" s="31" t="s">
        <v>38</v>
      </c>
      <c r="K76" s="31"/>
      <c r="L76" s="10">
        <v>0</v>
      </c>
      <c r="N76" s="10">
        <v>-9236.7549507745425</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-18410.113163013819</v>
      </c>
      <c r="M79" s="79"/>
      <c r="N79" s="79">
        <v>-1159.8833069490356</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-50008.892881994172</v>
      </c>
      <c r="M81" s="79"/>
      <c r="N81" s="79">
        <v>-27620.640046585519</v>
      </c>
      <c r="P81" s="79"/>
      <c r="Q81" s="79"/>
      <c r="R81" s="79"/>
      <c r="S81" s="79"/>
    </row>
    <row r="82" spans="1:19" ht="9" customHeight="1" x14ac:dyDescent="0.25">
      <c r="A82" s="8"/>
      <c r="I82" s="13"/>
    </row>
    <row r="83" spans="1:19" ht="12.5" x14ac:dyDescent="0.25">
      <c r="A83" s="8"/>
      <c r="B83" s="8"/>
      <c r="I83" s="8" t="s">
        <v>29</v>
      </c>
      <c r="J83" s="31" t="s">
        <v>36</v>
      </c>
      <c r="K83" s="31"/>
      <c r="L83" s="10">
        <v>-11007.308914256118</v>
      </c>
      <c r="N83" s="10">
        <v>-4052.2980946696794</v>
      </c>
    </row>
    <row r="84" spans="1:19" ht="12.5" x14ac:dyDescent="0.25">
      <c r="A84" s="8"/>
      <c r="B84" s="8"/>
      <c r="I84" s="13"/>
      <c r="J84" s="32" t="s">
        <v>37</v>
      </c>
      <c r="K84" s="32"/>
      <c r="L84" s="10">
        <v>-17070.026921935099</v>
      </c>
      <c r="N84" s="10">
        <v>-15508.089734448204</v>
      </c>
    </row>
    <row r="85" spans="1:19" ht="12.5" x14ac:dyDescent="0.25">
      <c r="A85" s="8"/>
      <c r="B85" s="8"/>
      <c r="I85" s="13"/>
      <c r="J85" s="31" t="s">
        <v>38</v>
      </c>
      <c r="K85" s="31"/>
      <c r="L85" s="10">
        <v>-21931.557045802954</v>
      </c>
      <c r="N85" s="10">
        <v>-8060.2522174676351</v>
      </c>
    </row>
    <row r="86" spans="1:19" ht="13.5" customHeight="1" x14ac:dyDescent="0.25">
      <c r="A86" s="8"/>
      <c r="B86" s="8"/>
      <c r="I86" s="13"/>
      <c r="J86" s="31"/>
      <c r="K86" s="31"/>
    </row>
    <row r="87" spans="1:19" ht="13" x14ac:dyDescent="0.3">
      <c r="A87" s="8"/>
      <c r="B87" s="8"/>
      <c r="C87" s="8" t="s">
        <v>20</v>
      </c>
      <c r="D87" s="8" t="s">
        <v>43</v>
      </c>
      <c r="I87" s="15" t="s">
        <v>44</v>
      </c>
      <c r="J87" s="13"/>
      <c r="K87" s="13"/>
      <c r="L87" s="79">
        <v>31598.779718980353</v>
      </c>
      <c r="M87" s="79"/>
      <c r="N87" s="79">
        <v>26460.756739636483</v>
      </c>
      <c r="P87" s="79"/>
      <c r="Q87" s="79"/>
      <c r="R87" s="79"/>
      <c r="S87" s="79"/>
    </row>
    <row r="88" spans="1:19" ht="9" customHeight="1" x14ac:dyDescent="0.25">
      <c r="A88" s="8"/>
      <c r="B88" s="8"/>
      <c r="I88" s="13"/>
    </row>
    <row r="89" spans="1:19" ht="12.5" x14ac:dyDescent="0.25">
      <c r="A89" s="8"/>
      <c r="B89" s="8"/>
      <c r="I89" s="8" t="s">
        <v>29</v>
      </c>
      <c r="J89" s="31" t="s">
        <v>36</v>
      </c>
      <c r="K89" s="31"/>
      <c r="L89" s="10">
        <v>10205.819522760266</v>
      </c>
      <c r="N89" s="10">
        <v>3971.9002848802452</v>
      </c>
    </row>
    <row r="90" spans="1:19" ht="12.5" x14ac:dyDescent="0.25">
      <c r="A90" s="8"/>
      <c r="B90" s="8"/>
      <c r="I90" s="13"/>
      <c r="J90" s="32" t="s">
        <v>37</v>
      </c>
      <c r="K90" s="32"/>
      <c r="L90" s="10">
        <v>15254.679508759358</v>
      </c>
      <c r="N90" s="10">
        <v>14753.212821814923</v>
      </c>
    </row>
    <row r="91" spans="1:19" ht="12.5" x14ac:dyDescent="0.25">
      <c r="A91" s="8"/>
      <c r="B91" s="8"/>
      <c r="I91" s="13"/>
      <c r="J91" s="31" t="s">
        <v>38</v>
      </c>
      <c r="K91" s="31"/>
      <c r="L91" s="10">
        <v>6138.2806874607277</v>
      </c>
      <c r="N91" s="10">
        <v>7735.6436329413145</v>
      </c>
    </row>
    <row r="92" spans="1:19" ht="12" customHeight="1" x14ac:dyDescent="0.25">
      <c r="A92" s="8"/>
      <c r="B92" s="8"/>
      <c r="I92" s="13"/>
      <c r="J92" s="13"/>
      <c r="K92" s="13"/>
    </row>
    <row r="93" spans="1:19" ht="13" x14ac:dyDescent="0.3">
      <c r="A93" s="8"/>
      <c r="B93" s="29">
        <v>3</v>
      </c>
      <c r="C93" s="21" t="s">
        <v>121</v>
      </c>
      <c r="L93" s="79">
        <v>-22019.745738913974</v>
      </c>
      <c r="M93" s="79"/>
      <c r="N93" s="79">
        <v>0</v>
      </c>
      <c r="P93" s="79"/>
      <c r="Q93" s="79"/>
      <c r="R93" s="79"/>
      <c r="S93" s="79"/>
    </row>
    <row r="94" spans="1:19" ht="35.25" customHeight="1" x14ac:dyDescent="0.25">
      <c r="A94" s="8"/>
      <c r="B94" s="8"/>
      <c r="C94" s="8" t="s">
        <v>122</v>
      </c>
      <c r="I94" s="15" t="s">
        <v>44</v>
      </c>
      <c r="J94" s="13"/>
      <c r="K94" s="13"/>
      <c r="L94" s="17">
        <v>-22019.745738913974</v>
      </c>
      <c r="M94" s="17"/>
      <c r="N94" s="17">
        <v>0</v>
      </c>
      <c r="P94" s="17"/>
      <c r="Q94" s="17"/>
      <c r="R94" s="17"/>
      <c r="S94" s="17"/>
    </row>
    <row r="95" spans="1:19" ht="18.75" customHeight="1" x14ac:dyDescent="0.25">
      <c r="A95" s="8"/>
      <c r="B95" s="8"/>
      <c r="I95" s="8" t="s">
        <v>29</v>
      </c>
      <c r="J95" s="31" t="s">
        <v>36</v>
      </c>
      <c r="L95" s="10">
        <v>-8017.9031755226224</v>
      </c>
      <c r="N95" s="10">
        <v>0</v>
      </c>
    </row>
    <row r="96" spans="1:19" ht="12.5" x14ac:dyDescent="0.25">
      <c r="A96" s="8"/>
      <c r="B96" s="8"/>
      <c r="J96" s="32" t="s">
        <v>37</v>
      </c>
      <c r="L96" s="10">
        <v>-12720.025315731351</v>
      </c>
      <c r="N96" s="10">
        <v>0</v>
      </c>
    </row>
    <row r="97" spans="1:28" x14ac:dyDescent="0.35">
      <c r="B97" s="8"/>
      <c r="J97" s="31" t="s">
        <v>38</v>
      </c>
      <c r="L97" s="10">
        <v>-1281.81724766</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-40429.858901927793</v>
      </c>
      <c r="M113" s="17"/>
      <c r="N113" s="17">
        <v>-29448.491799576739</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-2723.1513869999999</v>
      </c>
      <c r="M146" s="39"/>
      <c r="N146" s="39">
        <v>-564.96517500000004</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21558.778264138866</v>
      </c>
      <c r="M148" s="40"/>
      <c r="N148" s="40">
        <v>0</v>
      </c>
      <c r="P148" s="40"/>
      <c r="Q148" s="40"/>
      <c r="R148" s="40"/>
      <c r="S148" s="40"/>
      <c r="U148" s="8"/>
      <c r="V148" s="8"/>
      <c r="W148" s="8"/>
      <c r="X148" s="8"/>
      <c r="Y148" s="8"/>
      <c r="Z148" s="8"/>
      <c r="AA148" s="8"/>
      <c r="AB148" s="8"/>
    </row>
    <row r="149" spans="1:28" x14ac:dyDescent="0.35">
      <c r="D149" s="8" t="s">
        <v>61</v>
      </c>
      <c r="I149" s="28"/>
      <c r="J149" s="28"/>
      <c r="K149" s="28"/>
      <c r="L149" s="40">
        <v>10879.29822915691</v>
      </c>
      <c r="M149" s="40"/>
      <c r="N149" s="40">
        <v>15445.489085037256</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-58146.128083359057</v>
      </c>
      <c r="M151" s="39"/>
      <c r="N151" s="39">
        <v>-1396.3007635042118</v>
      </c>
      <c r="P151" s="39"/>
      <c r="Q151" s="39"/>
      <c r="R151" s="39"/>
      <c r="S151" s="39"/>
      <c r="U151" s="8"/>
      <c r="V151" s="8"/>
      <c r="W151" s="8"/>
      <c r="X151" s="8"/>
      <c r="Y151" s="8"/>
      <c r="Z151" s="8"/>
      <c r="AA151" s="8"/>
      <c r="AB151" s="8"/>
    </row>
    <row r="152" spans="1:28" x14ac:dyDescent="0.35">
      <c r="I152" s="8" t="s">
        <v>64</v>
      </c>
      <c r="J152" s="28"/>
      <c r="K152" s="28"/>
      <c r="L152" s="27">
        <v>-228.5550287890832</v>
      </c>
      <c r="M152" s="27"/>
      <c r="N152" s="27">
        <v>-1267.6104107142119</v>
      </c>
      <c r="P152" s="27"/>
      <c r="Q152" s="27"/>
      <c r="R152" s="27"/>
      <c r="S152" s="27"/>
      <c r="U152" s="8"/>
      <c r="V152" s="8"/>
      <c r="W152" s="8"/>
      <c r="X152" s="8"/>
      <c r="Y152" s="8"/>
      <c r="Z152" s="8"/>
      <c r="AA152" s="8"/>
      <c r="AB152" s="8"/>
    </row>
    <row r="153" spans="1:28" x14ac:dyDescent="0.35">
      <c r="I153" s="8" t="s">
        <v>65</v>
      </c>
      <c r="J153" s="28"/>
      <c r="K153" s="28"/>
      <c r="L153" s="27">
        <v>-57562.300336949978</v>
      </c>
      <c r="M153" s="27"/>
      <c r="N153" s="27">
        <v>-169.39385491999988</v>
      </c>
      <c r="P153" s="27"/>
      <c r="Q153" s="27"/>
      <c r="R153" s="27"/>
      <c r="S153" s="27"/>
      <c r="U153" s="8"/>
      <c r="V153" s="8"/>
      <c r="W153" s="8"/>
      <c r="X153" s="8"/>
      <c r="Y153" s="8"/>
      <c r="Z153" s="8"/>
      <c r="AA153" s="8"/>
      <c r="AB153" s="8"/>
    </row>
    <row r="154" spans="1:28" x14ac:dyDescent="0.35">
      <c r="I154" s="8" t="s">
        <v>66</v>
      </c>
      <c r="J154" s="28"/>
      <c r="K154" s="28"/>
      <c r="L154" s="27">
        <v>-355.27271762000004</v>
      </c>
      <c r="M154" s="27"/>
      <c r="N154" s="27">
        <v>40.70350212999999</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9" sqref="L29"/>
    </sheetView>
  </sheetViews>
  <sheetFormatPr defaultColWidth="9.08984375" defaultRowHeight="15.5" x14ac:dyDescent="0.35"/>
  <cols>
    <col min="1" max="1" width="2.90625" style="1" customWidth="1"/>
    <col min="2" max="2" width="5" style="599"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44105</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177702.45840384177</v>
      </c>
      <c r="M8" s="76"/>
      <c r="N8" s="76">
        <v>32799.340843699043</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99">
        <v>1</v>
      </c>
      <c r="C10" s="21" t="s">
        <v>7</v>
      </c>
      <c r="L10" s="79">
        <v>123389.76027894464</v>
      </c>
      <c r="M10" s="79"/>
      <c r="N10" s="79">
        <v>17151.804183629043</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119933.85005365012</v>
      </c>
      <c r="M12" s="79"/>
      <c r="N12" s="79">
        <v>16411.158441830001</v>
      </c>
      <c r="P12" s="79"/>
      <c r="Q12" s="79"/>
      <c r="R12" s="79"/>
      <c r="S12" s="79"/>
    </row>
    <row r="13" spans="1:28" ht="7.5" customHeight="1" x14ac:dyDescent="0.35"/>
    <row r="14" spans="1:28" ht="15" customHeight="1" x14ac:dyDescent="0.35">
      <c r="D14" s="8" t="s">
        <v>10</v>
      </c>
      <c r="L14" s="17">
        <v>112259.64807667013</v>
      </c>
      <c r="M14" s="17"/>
      <c r="N14" s="17">
        <v>6599.7970218000019</v>
      </c>
      <c r="P14" s="17"/>
      <c r="Q14" s="17"/>
      <c r="R14" s="17"/>
      <c r="S14" s="17"/>
    </row>
    <row r="15" spans="1:28" ht="15" customHeight="1" x14ac:dyDescent="0.35">
      <c r="D15" s="22" t="s">
        <v>11</v>
      </c>
      <c r="E15" s="23" t="s">
        <v>12</v>
      </c>
      <c r="L15" s="10">
        <v>107691.95661563013</v>
      </c>
      <c r="N15" s="10">
        <v>6599.7970218000019</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4567.6914610400008</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4567.6914610400008</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7674.2019769799999</v>
      </c>
      <c r="M23" s="17"/>
      <c r="N23" s="17">
        <v>9811.361420029998</v>
      </c>
      <c r="P23" s="17"/>
      <c r="Q23" s="17"/>
      <c r="R23" s="17"/>
      <c r="S23" s="17"/>
      <c r="U23" s="8"/>
      <c r="V23" s="8"/>
      <c r="W23" s="8"/>
      <c r="X23" s="8"/>
      <c r="Y23" s="8"/>
      <c r="Z23" s="8"/>
      <c r="AA23" s="8"/>
      <c r="AB23" s="8"/>
    </row>
    <row r="24" spans="1:28" ht="15" customHeight="1" x14ac:dyDescent="0.25">
      <c r="A24" s="8"/>
      <c r="B24" s="8"/>
      <c r="D24" s="22" t="s">
        <v>11</v>
      </c>
      <c r="E24" s="23" t="s">
        <v>12</v>
      </c>
      <c r="L24" s="10">
        <v>7219.6266300500001</v>
      </c>
      <c r="N24" s="10">
        <v>8980.9240492199988</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454.57534692999997</v>
      </c>
      <c r="N28" s="10">
        <v>830.43737081000006</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454.57534692999997</v>
      </c>
      <c r="M30" s="80"/>
      <c r="N30" s="80">
        <v>830.43737081000006</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3455.9102252945227</v>
      </c>
      <c r="M32" s="17"/>
      <c r="N32" s="17">
        <v>740.64574179904218</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2939.012904150095</v>
      </c>
      <c r="N34" s="10">
        <v>739.74601117061377</v>
      </c>
      <c r="U34" s="8"/>
      <c r="V34" s="8"/>
      <c r="W34" s="8"/>
      <c r="X34" s="8"/>
      <c r="Y34" s="8"/>
      <c r="Z34" s="8"/>
      <c r="AA34" s="8"/>
      <c r="AB34" s="8"/>
    </row>
    <row r="35" spans="1:28" ht="12.5" x14ac:dyDescent="0.25">
      <c r="A35" s="8"/>
      <c r="D35" s="22" t="s">
        <v>13</v>
      </c>
      <c r="E35" s="8" t="s">
        <v>22</v>
      </c>
      <c r="L35" s="10">
        <v>9.4265943582074598</v>
      </c>
      <c r="N35" s="10">
        <v>0</v>
      </c>
      <c r="U35" s="8"/>
      <c r="V35" s="8"/>
      <c r="W35" s="8"/>
      <c r="X35" s="8"/>
      <c r="Y35" s="8"/>
      <c r="Z35" s="8"/>
      <c r="AA35" s="8"/>
      <c r="AB35" s="8"/>
    </row>
    <row r="36" spans="1:28" ht="15.75" customHeight="1" x14ac:dyDescent="0.25">
      <c r="A36" s="8"/>
      <c r="F36" s="24" t="s">
        <v>15</v>
      </c>
      <c r="L36" s="81">
        <v>2.3755480884114434E-3</v>
      </c>
      <c r="M36" s="81"/>
      <c r="N36" s="81">
        <v>0</v>
      </c>
      <c r="P36" s="81"/>
      <c r="Q36" s="81"/>
      <c r="R36" s="81"/>
      <c r="S36" s="81"/>
      <c r="U36" s="8"/>
      <c r="V36" s="8"/>
      <c r="W36" s="8"/>
      <c r="X36" s="8"/>
      <c r="Y36" s="8"/>
      <c r="Z36" s="8"/>
      <c r="AA36" s="8"/>
      <c r="AB36" s="8"/>
    </row>
    <row r="37" spans="1:28" ht="12.5" x14ac:dyDescent="0.25">
      <c r="A37" s="8"/>
      <c r="F37" s="24" t="s">
        <v>16</v>
      </c>
      <c r="L37" s="81">
        <v>9.4242188101190489</v>
      </c>
      <c r="M37" s="81"/>
      <c r="N37" s="81">
        <v>0</v>
      </c>
      <c r="P37" s="81"/>
      <c r="Q37" s="81"/>
      <c r="R37" s="81"/>
      <c r="S37" s="81"/>
      <c r="U37" s="8"/>
      <c r="V37" s="8"/>
      <c r="W37" s="8"/>
      <c r="X37" s="8"/>
      <c r="Y37" s="8"/>
      <c r="Z37" s="8"/>
      <c r="AA37" s="8"/>
      <c r="AB37" s="8"/>
    </row>
    <row r="38" spans="1:28" ht="12.5" x14ac:dyDescent="0.25">
      <c r="A38" s="8"/>
      <c r="D38" s="22" t="s">
        <v>17</v>
      </c>
      <c r="E38" s="8" t="s">
        <v>23</v>
      </c>
      <c r="L38" s="10">
        <v>507.47072678622067</v>
      </c>
      <c r="N38" s="10">
        <v>0.89973062842846607</v>
      </c>
      <c r="U38" s="8"/>
      <c r="V38" s="8"/>
      <c r="W38" s="8"/>
      <c r="X38" s="8"/>
      <c r="Y38" s="8"/>
      <c r="Z38" s="8"/>
      <c r="AA38" s="8"/>
      <c r="AB38" s="8"/>
    </row>
    <row r="39" spans="1:28" ht="12.5" x14ac:dyDescent="0.25">
      <c r="A39" s="8"/>
      <c r="F39" s="24" t="s">
        <v>15</v>
      </c>
      <c r="L39" s="81">
        <v>188.5819633807445</v>
      </c>
      <c r="M39" s="81"/>
      <c r="N39" s="81">
        <v>1.0118294336898836E-11</v>
      </c>
      <c r="P39" s="81"/>
      <c r="Q39" s="81"/>
      <c r="R39" s="81"/>
      <c r="S39" s="81"/>
      <c r="U39" s="8"/>
      <c r="V39" s="8"/>
      <c r="W39" s="8"/>
      <c r="X39" s="8"/>
      <c r="Y39" s="8"/>
      <c r="Z39" s="8"/>
      <c r="AA39" s="8"/>
      <c r="AB39" s="8"/>
    </row>
    <row r="40" spans="1:28" ht="12.5" x14ac:dyDescent="0.25">
      <c r="A40" s="8"/>
      <c r="F40" s="24" t="s">
        <v>16</v>
      </c>
      <c r="L40" s="81">
        <v>318.88876340547614</v>
      </c>
      <c r="M40" s="81"/>
      <c r="N40" s="81">
        <v>0.89973062841834783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99">
        <v>2</v>
      </c>
      <c r="C44" s="21" t="s">
        <v>24</v>
      </c>
      <c r="L44" s="79">
        <v>6873.9944309811362</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99">
        <v>3</v>
      </c>
      <c r="C46" s="21" t="s">
        <v>25</v>
      </c>
      <c r="L46" s="79">
        <v>14097.786226465445</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99">
        <v>4</v>
      </c>
      <c r="C48" s="21" t="s">
        <v>26</v>
      </c>
      <c r="H48" s="14"/>
      <c r="I48" s="8" t="s">
        <v>27</v>
      </c>
      <c r="L48" s="79">
        <v>18750.118833560537</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99">
        <v>5</v>
      </c>
      <c r="C51" s="21" t="s">
        <v>93</v>
      </c>
      <c r="G51" s="14"/>
      <c r="L51" s="79">
        <v>14590.79863389003</v>
      </c>
      <c r="M51" s="79"/>
      <c r="N51" s="79">
        <v>15647.53666007</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11773.728438250029</v>
      </c>
      <c r="N56" s="10">
        <v>15647.53666007</v>
      </c>
    </row>
    <row r="57" spans="1:28" s="28" customFormat="1" ht="15.75" customHeight="1" x14ac:dyDescent="0.3">
      <c r="G57" s="14" t="s">
        <v>30</v>
      </c>
      <c r="L57" s="80">
        <v>2720.7233567500007</v>
      </c>
      <c r="M57" s="80"/>
      <c r="N57" s="80">
        <v>3050.7796816999999</v>
      </c>
      <c r="O57"/>
      <c r="P57" s="80"/>
      <c r="Q57" s="80"/>
      <c r="R57" s="80"/>
      <c r="S57" s="80"/>
      <c r="T57"/>
      <c r="U57"/>
      <c r="V57"/>
      <c r="W57"/>
      <c r="X57"/>
      <c r="Y57"/>
      <c r="Z57"/>
      <c r="AA57"/>
      <c r="AB57"/>
    </row>
    <row r="58" spans="1:28" ht="12.5" x14ac:dyDescent="0.25">
      <c r="A58" s="8"/>
      <c r="F58" s="8" t="s">
        <v>121</v>
      </c>
      <c r="L58" s="10">
        <v>2817.0701956400003</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-27821.423975054589</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-8536.8622734399996</v>
      </c>
      <c r="U74" s="8"/>
      <c r="V74" s="8"/>
      <c r="W74" s="8"/>
      <c r="X74" s="8"/>
      <c r="Y74" s="8"/>
      <c r="Z74" s="8"/>
      <c r="AA74" s="8"/>
      <c r="AB74" s="8"/>
    </row>
    <row r="75" spans="1:28" x14ac:dyDescent="0.35">
      <c r="I75" s="13"/>
      <c r="J75" s="32" t="s">
        <v>37</v>
      </c>
      <c r="K75" s="32"/>
      <c r="L75" s="10">
        <v>0</v>
      </c>
      <c r="N75" s="10">
        <v>-9963.0045838805017</v>
      </c>
      <c r="U75" s="8"/>
      <c r="V75" s="8"/>
      <c r="W75" s="8"/>
      <c r="X75" s="8"/>
      <c r="Y75" s="8"/>
      <c r="Z75" s="8"/>
      <c r="AA75" s="8"/>
      <c r="AB75" s="8"/>
    </row>
    <row r="76" spans="1:28" x14ac:dyDescent="0.35">
      <c r="I76" s="13"/>
      <c r="J76" s="31" t="s">
        <v>38</v>
      </c>
      <c r="K76" s="31"/>
      <c r="L76" s="10">
        <v>0</v>
      </c>
      <c r="N76" s="10">
        <v>-9321.5571177340898</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-19367.021025896614</v>
      </c>
      <c r="M79" s="79"/>
      <c r="N79" s="79">
        <v>-683.79233879020467</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-42889.806688180761</v>
      </c>
      <c r="M81" s="79"/>
      <c r="N81" s="79">
        <v>-26057.755191556033</v>
      </c>
      <c r="P81" s="79"/>
      <c r="Q81" s="79"/>
      <c r="R81" s="79"/>
      <c r="S81" s="79"/>
    </row>
    <row r="82" spans="1:19" ht="9" customHeight="1" x14ac:dyDescent="0.25">
      <c r="A82" s="8"/>
      <c r="I82" s="13"/>
    </row>
    <row r="83" spans="1:19" ht="12.5" x14ac:dyDescent="0.25">
      <c r="A83" s="8"/>
      <c r="B83" s="8"/>
      <c r="I83" s="8" t="s">
        <v>29</v>
      </c>
      <c r="J83" s="31" t="s">
        <v>36</v>
      </c>
      <c r="K83" s="31"/>
      <c r="L83" s="10">
        <v>-8310.3825159606695</v>
      </c>
      <c r="N83" s="10">
        <v>-7575.4453252671346</v>
      </c>
    </row>
    <row r="84" spans="1:19" ht="12.5" x14ac:dyDescent="0.25">
      <c r="A84" s="8"/>
      <c r="B84" s="8"/>
      <c r="I84" s="13"/>
      <c r="J84" s="32" t="s">
        <v>37</v>
      </c>
      <c r="K84" s="32"/>
      <c r="L84" s="10">
        <v>-13234.433645640276</v>
      </c>
      <c r="N84" s="10">
        <v>-9857.1033603621945</v>
      </c>
    </row>
    <row r="85" spans="1:19" ht="12.5" x14ac:dyDescent="0.25">
      <c r="A85" s="8"/>
      <c r="B85" s="8"/>
      <c r="I85" s="13"/>
      <c r="J85" s="31" t="s">
        <v>38</v>
      </c>
      <c r="K85" s="31"/>
      <c r="L85" s="10">
        <v>-21344.990526579819</v>
      </c>
      <c r="N85" s="10">
        <v>-8625.2065059267061</v>
      </c>
    </row>
    <row r="86" spans="1:19" ht="13.5" customHeight="1" x14ac:dyDescent="0.25">
      <c r="A86" s="8"/>
      <c r="B86" s="8"/>
      <c r="I86" s="13"/>
      <c r="J86" s="31"/>
      <c r="K86" s="31"/>
    </row>
    <row r="87" spans="1:19" ht="13" x14ac:dyDescent="0.3">
      <c r="A87" s="8"/>
      <c r="B87" s="8"/>
      <c r="C87" s="8" t="s">
        <v>20</v>
      </c>
      <c r="D87" s="8" t="s">
        <v>43</v>
      </c>
      <c r="I87" s="15" t="s">
        <v>44</v>
      </c>
      <c r="J87" s="13"/>
      <c r="K87" s="13"/>
      <c r="L87" s="79">
        <v>23522.785662284146</v>
      </c>
      <c r="M87" s="79"/>
      <c r="N87" s="79">
        <v>25373.962852765828</v>
      </c>
      <c r="P87" s="79"/>
      <c r="Q87" s="79"/>
      <c r="R87" s="79"/>
      <c r="S87" s="79"/>
    </row>
    <row r="88" spans="1:19" ht="9" customHeight="1" x14ac:dyDescent="0.25">
      <c r="A88" s="8"/>
      <c r="B88" s="8"/>
      <c r="I88" s="13"/>
    </row>
    <row r="89" spans="1:19" ht="12.5" x14ac:dyDescent="0.25">
      <c r="A89" s="8"/>
      <c r="B89" s="8"/>
      <c r="I89" s="8" t="s">
        <v>29</v>
      </c>
      <c r="J89" s="31" t="s">
        <v>36</v>
      </c>
      <c r="K89" s="31"/>
      <c r="L89" s="10">
        <v>6541.2938370778929</v>
      </c>
      <c r="N89" s="10">
        <v>7550.648270543632</v>
      </c>
    </row>
    <row r="90" spans="1:19" ht="12.5" x14ac:dyDescent="0.25">
      <c r="A90" s="8"/>
      <c r="B90" s="8"/>
      <c r="I90" s="13"/>
      <c r="J90" s="32" t="s">
        <v>37</v>
      </c>
      <c r="K90" s="32"/>
      <c r="L90" s="10">
        <v>11704.705417778123</v>
      </c>
      <c r="N90" s="10">
        <v>9769.2915387182893</v>
      </c>
    </row>
    <row r="91" spans="1:19" ht="12.5" x14ac:dyDescent="0.25">
      <c r="A91" s="8"/>
      <c r="B91" s="8"/>
      <c r="I91" s="13"/>
      <c r="J91" s="31" t="s">
        <v>38</v>
      </c>
      <c r="K91" s="31"/>
      <c r="L91" s="10">
        <v>5276.7864074281315</v>
      </c>
      <c r="N91" s="10">
        <v>8054.0230435039048</v>
      </c>
    </row>
    <row r="92" spans="1:19" ht="12" customHeight="1" x14ac:dyDescent="0.25">
      <c r="A92" s="8"/>
      <c r="B92" s="8"/>
      <c r="I92" s="13"/>
      <c r="J92" s="13"/>
      <c r="K92" s="13"/>
    </row>
    <row r="93" spans="1:19" ht="13" x14ac:dyDescent="0.3">
      <c r="A93" s="8"/>
      <c r="B93" s="29">
        <v>3</v>
      </c>
      <c r="C93" s="21" t="s">
        <v>121</v>
      </c>
      <c r="L93" s="79">
        <v>-18332.709071873964</v>
      </c>
      <c r="M93" s="79"/>
      <c r="N93" s="79">
        <v>-294.36913012300505</v>
      </c>
      <c r="P93" s="79"/>
      <c r="Q93" s="79"/>
      <c r="R93" s="79"/>
      <c r="S93" s="79"/>
    </row>
    <row r="94" spans="1:19" ht="35.25" customHeight="1" x14ac:dyDescent="0.25">
      <c r="A94" s="8"/>
      <c r="B94" s="8"/>
      <c r="C94" s="8" t="s">
        <v>122</v>
      </c>
      <c r="I94" s="15" t="s">
        <v>44</v>
      </c>
      <c r="J94" s="13"/>
      <c r="K94" s="13"/>
      <c r="L94" s="17">
        <v>-18332.709071873964</v>
      </c>
      <c r="M94" s="17"/>
      <c r="N94" s="17">
        <v>-294.36913012300505</v>
      </c>
      <c r="P94" s="17"/>
      <c r="Q94" s="17"/>
      <c r="R94" s="17"/>
      <c r="S94" s="17"/>
    </row>
    <row r="95" spans="1:19" ht="18.75" customHeight="1" x14ac:dyDescent="0.25">
      <c r="A95" s="8"/>
      <c r="B95" s="8"/>
      <c r="I95" s="8" t="s">
        <v>29</v>
      </c>
      <c r="J95" s="31" t="s">
        <v>36</v>
      </c>
      <c r="L95" s="10">
        <v>-9543.7691466223368</v>
      </c>
      <c r="N95" s="10">
        <v>-294.36913012300505</v>
      </c>
    </row>
    <row r="96" spans="1:19" ht="12.5" x14ac:dyDescent="0.25">
      <c r="A96" s="8"/>
      <c r="B96" s="8"/>
      <c r="J96" s="32" t="s">
        <v>37</v>
      </c>
      <c r="L96" s="10">
        <v>-7960.3339150516267</v>
      </c>
      <c r="N96" s="10">
        <v>0</v>
      </c>
    </row>
    <row r="97" spans="1:28" x14ac:dyDescent="0.35">
      <c r="B97" s="8"/>
      <c r="J97" s="31" t="s">
        <v>38</v>
      </c>
      <c r="L97" s="10">
        <v>-828.60601020000013</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-37699.730097770575</v>
      </c>
      <c r="M113" s="17"/>
      <c r="N113" s="17">
        <v>-28799.585443967801</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-3708.728533</v>
      </c>
      <c r="M146" s="39"/>
      <c r="N146" s="39">
        <v>-231.146244</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17429.221878266744</v>
      </c>
      <c r="M148" s="40"/>
      <c r="N148" s="40">
        <v>291.91753956999997</v>
      </c>
      <c r="P148" s="40"/>
      <c r="Q148" s="40"/>
      <c r="R148" s="40"/>
      <c r="S148" s="40"/>
      <c r="U148" s="8"/>
      <c r="V148" s="8"/>
      <c r="W148" s="8"/>
      <c r="X148" s="8"/>
      <c r="Y148" s="8"/>
      <c r="Z148" s="8"/>
      <c r="AA148" s="8"/>
      <c r="AB148" s="8"/>
    </row>
    <row r="149" spans="1:28" x14ac:dyDescent="0.35">
      <c r="D149" s="8" t="s">
        <v>61</v>
      </c>
      <c r="I149" s="28"/>
      <c r="J149" s="28"/>
      <c r="K149" s="28"/>
      <c r="L149" s="40">
        <v>14918.786129324473</v>
      </c>
      <c r="M149" s="40"/>
      <c r="N149" s="40">
        <v>15967.50834471895</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-58244.618101323562</v>
      </c>
      <c r="M151" s="39"/>
      <c r="N151" s="39">
        <v>-874.4591128268512</v>
      </c>
      <c r="P151" s="39"/>
      <c r="Q151" s="39"/>
      <c r="R151" s="39"/>
      <c r="S151" s="39"/>
      <c r="U151" s="8"/>
      <c r="V151" s="8"/>
      <c r="W151" s="8"/>
      <c r="X151" s="8"/>
      <c r="Y151" s="8"/>
      <c r="Z151" s="8"/>
      <c r="AA151" s="8"/>
      <c r="AB151" s="8"/>
    </row>
    <row r="152" spans="1:28" x14ac:dyDescent="0.35">
      <c r="I152" s="8" t="s">
        <v>64</v>
      </c>
      <c r="J152" s="28"/>
      <c r="K152" s="28"/>
      <c r="L152" s="27">
        <v>-49.450869383575764</v>
      </c>
      <c r="M152" s="27"/>
      <c r="N152" s="27">
        <v>-808.36738615685113</v>
      </c>
      <c r="P152" s="27"/>
      <c r="Q152" s="27"/>
      <c r="R152" s="27"/>
      <c r="S152" s="27"/>
      <c r="U152" s="8"/>
      <c r="V152" s="8"/>
      <c r="W152" s="8"/>
      <c r="X152" s="8"/>
      <c r="Y152" s="8"/>
      <c r="Z152" s="8"/>
      <c r="AA152" s="8"/>
      <c r="AB152" s="8"/>
    </row>
    <row r="153" spans="1:28" x14ac:dyDescent="0.35">
      <c r="I153" s="8" t="s">
        <v>65</v>
      </c>
      <c r="J153" s="28"/>
      <c r="K153" s="28"/>
      <c r="L153" s="27">
        <v>-57838.196581039985</v>
      </c>
      <c r="M153" s="27"/>
      <c r="N153" s="27">
        <v>-106.40509644000007</v>
      </c>
      <c r="P153" s="27"/>
      <c r="Q153" s="27"/>
      <c r="R153" s="27"/>
      <c r="S153" s="27"/>
      <c r="U153" s="8"/>
      <c r="V153" s="8"/>
      <c r="W153" s="8"/>
      <c r="X153" s="8"/>
      <c r="Y153" s="8"/>
      <c r="Z153" s="8"/>
      <c r="AA153" s="8"/>
      <c r="AB153" s="8"/>
    </row>
    <row r="154" spans="1:28" x14ac:dyDescent="0.35">
      <c r="I154" s="8" t="s">
        <v>66</v>
      </c>
      <c r="J154" s="28"/>
      <c r="K154" s="28"/>
      <c r="L154" s="27">
        <v>-356.9706508999999</v>
      </c>
      <c r="M154" s="27"/>
      <c r="N154" s="27">
        <v>40.313369769999994</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sqref="A1:M45"/>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44075</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67306.790769028783</v>
      </c>
      <c r="L8" s="448"/>
      <c r="M8" s="433">
        <v>3194.9841868700005</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46262.711223451712</v>
      </c>
      <c r="L9" s="448"/>
      <c r="M9" s="433">
        <v>18863.4762352793</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9692.7848101842028</v>
      </c>
      <c r="L10" s="448"/>
      <c r="M10" s="433">
        <v>2963.8519986746865</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23618.482133233603</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498.10270326434807</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18859.655770191614</v>
      </c>
      <c r="L13" s="11"/>
      <c r="M13" s="433"/>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7405.190622300519</v>
      </c>
      <c r="L14" s="448"/>
      <c r="M14" s="433">
        <v>9529.4281344066076</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173643.71803165477</v>
      </c>
      <c r="L16" s="451"/>
      <c r="M16" s="450">
        <v>34551.740555230594</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-37591.147435149986</v>
      </c>
      <c r="L20" s="448"/>
      <c r="M20" s="433">
        <v>-3194.3044593299942</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-25438.171969328232</v>
      </c>
      <c r="L21" s="448"/>
      <c r="M21" s="433">
        <v>-18856.909251124525</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-4631.2849405218922</v>
      </c>
      <c r="L22" s="448"/>
      <c r="M22" s="433">
        <v>-2968.6180289267832</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-14264.601189278339</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-5310.6169520150379</v>
      </c>
      <c r="L26" s="448"/>
      <c r="M26" s="433">
        <v>-9530.3129761526106</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-87235.822486293488</v>
      </c>
      <c r="L28" s="451"/>
      <c r="M28" s="450">
        <v>-34550.144715533912</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437</v>
      </c>
      <c r="K32" s="433">
        <v>166238.52740935425</v>
      </c>
      <c r="L32" s="11"/>
      <c r="M32" s="433">
        <v>25022.312420823986</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7405.190622300519</v>
      </c>
      <c r="L33" s="11"/>
      <c r="M33" s="433">
        <v>9529.4281344066076</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173643.71803165477</v>
      </c>
      <c r="L34" s="11"/>
      <c r="M34" s="452">
        <v>34551.740555230594</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164447.69376548371</v>
      </c>
      <c r="L36" s="433"/>
      <c r="M36" s="457"/>
      <c r="N36" s="456"/>
      <c r="O36" s="149"/>
      <c r="P36" s="149"/>
      <c r="Q36" s="149"/>
      <c r="V36" s="470">
        <v>-122932.51679580574</v>
      </c>
      <c r="W36" s="475"/>
      <c r="X36"/>
    </row>
    <row r="37" spans="3:26" s="453" customFormat="1" x14ac:dyDescent="0.35">
      <c r="I37" s="455" t="s">
        <v>355</v>
      </c>
      <c r="K37" s="478">
        <v>7405.190622300519</v>
      </c>
      <c r="L37" s="433"/>
      <c r="M37" s="457"/>
      <c r="N37" s="456"/>
      <c r="O37" s="149"/>
      <c r="P37" s="149"/>
      <c r="Q37" s="149"/>
      <c r="V37" s="470">
        <v>-129.17219425898475</v>
      </c>
      <c r="W37" s="475"/>
      <c r="X37"/>
    </row>
    <row r="38" spans="3:26" s="453" customFormat="1" x14ac:dyDescent="0.35">
      <c r="J38" s="431"/>
      <c r="K38" s="479">
        <v>171852.88438778423</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609" priority="37" operator="between">
      <formula>0.49</formula>
      <formula>-0.49</formula>
    </cfRule>
    <cfRule type="cellIs" dxfId="608" priority="38" operator="notBetween">
      <formula>0.49</formula>
      <formula>-0.49</formula>
    </cfRule>
  </conditionalFormatting>
  <conditionalFormatting sqref="X8:X10 X14 V8:V14 V20:V24 V26 X20:X22 X26">
    <cfRule type="cellIs" dxfId="607" priority="35" operator="notEqual">
      <formula>0</formula>
    </cfRule>
    <cfRule type="cellIs" dxfId="606" priority="36" operator="equal">
      <formula>0</formula>
    </cfRule>
  </conditionalFormatting>
  <conditionalFormatting sqref="V8:V14 X8:X10 X14 V20:V24 V26 X20:X22 X26">
    <cfRule type="cellIs" dxfId="605" priority="33" operator="notBetween">
      <formula>1</formula>
      <formula>-1</formula>
    </cfRule>
    <cfRule type="cellIs" dxfId="604" priority="34" operator="between">
      <formula>1</formula>
      <formula>-1</formula>
    </cfRule>
  </conditionalFormatting>
  <conditionalFormatting sqref="X13">
    <cfRule type="cellIs" dxfId="603" priority="31" operator="notEqual">
      <formula>0</formula>
    </cfRule>
    <cfRule type="cellIs" dxfId="602" priority="32" operator="equal">
      <formula>0</formula>
    </cfRule>
  </conditionalFormatting>
  <conditionalFormatting sqref="X13">
    <cfRule type="cellIs" dxfId="601" priority="29" operator="notBetween">
      <formula>1</formula>
      <formula>-1</formula>
    </cfRule>
    <cfRule type="cellIs" dxfId="600" priority="30" operator="between">
      <formula>1</formula>
      <formula>-1</formula>
    </cfRule>
  </conditionalFormatting>
  <conditionalFormatting sqref="V16">
    <cfRule type="cellIs" dxfId="599" priority="27" operator="notEqual">
      <formula>0</formula>
    </cfRule>
    <cfRule type="cellIs" dxfId="598" priority="28" operator="equal">
      <formula>0</formula>
    </cfRule>
  </conditionalFormatting>
  <conditionalFormatting sqref="V16">
    <cfRule type="cellIs" dxfId="597" priority="25" operator="notBetween">
      <formula>1</formula>
      <formula>-1</formula>
    </cfRule>
    <cfRule type="cellIs" dxfId="596" priority="26" operator="between">
      <formula>1</formula>
      <formula>-1</formula>
    </cfRule>
  </conditionalFormatting>
  <conditionalFormatting sqref="X16">
    <cfRule type="cellIs" dxfId="595" priority="23" operator="notEqual">
      <formula>0</formula>
    </cfRule>
    <cfRule type="cellIs" dxfId="594" priority="24" operator="equal">
      <formula>0</formula>
    </cfRule>
  </conditionalFormatting>
  <conditionalFormatting sqref="X16">
    <cfRule type="cellIs" dxfId="593" priority="21" operator="notBetween">
      <formula>1</formula>
      <formula>-1</formula>
    </cfRule>
    <cfRule type="cellIs" dxfId="592" priority="22" operator="between">
      <formula>1</formula>
      <formula>-1</formula>
    </cfRule>
  </conditionalFormatting>
  <conditionalFormatting sqref="V28">
    <cfRule type="cellIs" dxfId="591" priority="19" operator="notEqual">
      <formula>0</formula>
    </cfRule>
    <cfRule type="cellIs" dxfId="590" priority="20" operator="equal">
      <formula>0</formula>
    </cfRule>
  </conditionalFormatting>
  <conditionalFormatting sqref="V28">
    <cfRule type="cellIs" dxfId="589" priority="17" operator="notBetween">
      <formula>1</formula>
      <formula>-1</formula>
    </cfRule>
    <cfRule type="cellIs" dxfId="588" priority="18" operator="between">
      <formula>1</formula>
      <formula>-1</formula>
    </cfRule>
  </conditionalFormatting>
  <conditionalFormatting sqref="X28">
    <cfRule type="cellIs" dxfId="587" priority="15" operator="notEqual">
      <formula>0</formula>
    </cfRule>
    <cfRule type="cellIs" dxfId="586" priority="16" operator="equal">
      <formula>0</formula>
    </cfRule>
  </conditionalFormatting>
  <conditionalFormatting sqref="X28">
    <cfRule type="cellIs" dxfId="585" priority="13" operator="notBetween">
      <formula>1</formula>
      <formula>-1</formula>
    </cfRule>
    <cfRule type="cellIs" dxfId="584" priority="14" operator="between">
      <formula>1</formula>
      <formula>-1</formula>
    </cfRule>
  </conditionalFormatting>
  <conditionalFormatting sqref="V32:V34">
    <cfRule type="cellIs" dxfId="583" priority="11" operator="notEqual">
      <formula>0</formula>
    </cfRule>
    <cfRule type="cellIs" dxfId="582" priority="12" operator="equal">
      <formula>0</formula>
    </cfRule>
  </conditionalFormatting>
  <conditionalFormatting sqref="V32:V34">
    <cfRule type="cellIs" dxfId="581" priority="9" operator="notBetween">
      <formula>1</formula>
      <formula>-1</formula>
    </cfRule>
    <cfRule type="cellIs" dxfId="580" priority="10" operator="between">
      <formula>1</formula>
      <formula>-1</formula>
    </cfRule>
  </conditionalFormatting>
  <conditionalFormatting sqref="X32:X34">
    <cfRule type="cellIs" dxfId="579" priority="7" operator="notEqual">
      <formula>0</formula>
    </cfRule>
    <cfRule type="cellIs" dxfId="578" priority="8" operator="equal">
      <formula>0</formula>
    </cfRule>
  </conditionalFormatting>
  <conditionalFormatting sqref="X32:X34">
    <cfRule type="cellIs" dxfId="577" priority="5" operator="notBetween">
      <formula>1</formula>
      <formula>-1</formula>
    </cfRule>
    <cfRule type="cellIs" dxfId="576" priority="6" operator="between">
      <formula>1</formula>
      <formula>-1</formula>
    </cfRule>
  </conditionalFormatting>
  <conditionalFormatting sqref="V36:V38">
    <cfRule type="cellIs" dxfId="575" priority="3" operator="notEqual">
      <formula>0</formula>
    </cfRule>
    <cfRule type="cellIs" dxfId="574" priority="4" operator="equal">
      <formula>0</formula>
    </cfRule>
  </conditionalFormatting>
  <conditionalFormatting sqref="V36:V38">
    <cfRule type="cellIs" dxfId="573" priority="1" operator="notBetween">
      <formula>1</formula>
      <formula>-1</formula>
    </cfRule>
    <cfRule type="cellIs" dxfId="572"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0" sqref="I20"/>
    </sheetView>
  </sheetViews>
  <sheetFormatPr defaultColWidth="9.08984375" defaultRowHeight="15.5" x14ac:dyDescent="0.35"/>
  <cols>
    <col min="1" max="1" width="2.90625" style="1" customWidth="1"/>
    <col min="2" max="2" width="5" style="598"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44075</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173643.71802598331</v>
      </c>
      <c r="M8" s="76"/>
      <c r="N8" s="76">
        <v>34551.740555230615</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98">
        <v>1</v>
      </c>
      <c r="C10" s="21" t="s">
        <v>7</v>
      </c>
      <c r="L10" s="79">
        <v>122783.15014628955</v>
      </c>
      <c r="M10" s="79"/>
      <c r="N10" s="79">
        <v>17263.160627850626</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119272.71183362005</v>
      </c>
      <c r="M12" s="79"/>
      <c r="N12" s="79">
        <v>16507.610133599999</v>
      </c>
      <c r="P12" s="79"/>
      <c r="Q12" s="79"/>
      <c r="R12" s="79"/>
      <c r="S12" s="79"/>
    </row>
    <row r="13" spans="1:28" ht="7.5" customHeight="1" x14ac:dyDescent="0.35"/>
    <row r="14" spans="1:28" ht="15" customHeight="1" x14ac:dyDescent="0.35">
      <c r="D14" s="8" t="s">
        <v>10</v>
      </c>
      <c r="L14" s="17">
        <v>112630.21726602004</v>
      </c>
      <c r="M14" s="17"/>
      <c r="N14" s="17">
        <v>6175.5479064300025</v>
      </c>
      <c r="P14" s="17"/>
      <c r="Q14" s="17"/>
      <c r="R14" s="17"/>
      <c r="S14" s="17"/>
    </row>
    <row r="15" spans="1:28" ht="15" customHeight="1" x14ac:dyDescent="0.35">
      <c r="D15" s="22" t="s">
        <v>11</v>
      </c>
      <c r="E15" s="23" t="s">
        <v>12</v>
      </c>
      <c r="L15" s="10">
        <v>107963.25315661005</v>
      </c>
      <c r="N15" s="10">
        <v>6175.5479064300025</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4666.9641094099979</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4666.9641094099979</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6642.4945675999998</v>
      </c>
      <c r="M23" s="17"/>
      <c r="N23" s="17">
        <v>10332.062227169998</v>
      </c>
      <c r="P23" s="17"/>
      <c r="Q23" s="17"/>
      <c r="R23" s="17"/>
      <c r="S23" s="17"/>
      <c r="U23" s="8"/>
      <c r="V23" s="8"/>
      <c r="W23" s="8"/>
      <c r="X23" s="8"/>
      <c r="Y23" s="8"/>
      <c r="Z23" s="8"/>
      <c r="AA23" s="8"/>
      <c r="AB23" s="8"/>
    </row>
    <row r="24" spans="1:28" ht="15" customHeight="1" x14ac:dyDescent="0.25">
      <c r="A24" s="8"/>
      <c r="B24" s="8"/>
      <c r="D24" s="22" t="s">
        <v>11</v>
      </c>
      <c r="E24" s="23" t="s">
        <v>12</v>
      </c>
      <c r="L24" s="10">
        <v>6318.4113030199997</v>
      </c>
      <c r="N24" s="10">
        <v>9371.3110474899986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324.08326457999999</v>
      </c>
      <c r="N28" s="10">
        <v>960.75117967999984</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324.08326457999999</v>
      </c>
      <c r="M30" s="80"/>
      <c r="N30" s="80">
        <v>960.75117967999984</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3510.4383126695061</v>
      </c>
      <c r="M32" s="17"/>
      <c r="N32" s="17">
        <v>755.55049425062634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3008.2444932938433</v>
      </c>
      <c r="N34" s="10">
        <v>753.16012632383888</v>
      </c>
      <c r="U34" s="8"/>
      <c r="V34" s="8"/>
      <c r="W34" s="8"/>
      <c r="X34" s="8"/>
      <c r="Y34" s="8"/>
      <c r="Z34" s="8"/>
      <c r="AA34" s="8"/>
      <c r="AB34" s="8"/>
    </row>
    <row r="35" spans="1:28" ht="12.5" x14ac:dyDescent="0.25">
      <c r="A35" s="8"/>
      <c r="D35" s="22" t="s">
        <v>13</v>
      </c>
      <c r="E35" s="8" t="s">
        <v>22</v>
      </c>
      <c r="L35" s="10">
        <v>2.3298373825797811</v>
      </c>
      <c r="N35" s="10">
        <v>0</v>
      </c>
      <c r="U35" s="8"/>
      <c r="V35" s="8"/>
      <c r="W35" s="8"/>
      <c r="X35" s="8"/>
      <c r="Y35" s="8"/>
      <c r="Z35" s="8"/>
      <c r="AA35" s="8"/>
      <c r="AB35" s="8"/>
    </row>
    <row r="36" spans="1:28" ht="15.75" customHeight="1" x14ac:dyDescent="0.25">
      <c r="A36" s="8"/>
      <c r="F36" s="24" t="s">
        <v>15</v>
      </c>
      <c r="L36" s="81">
        <v>2.3432824607411517E-3</v>
      </c>
      <c r="M36" s="81"/>
      <c r="N36" s="81">
        <v>0</v>
      </c>
      <c r="P36" s="81"/>
      <c r="Q36" s="81"/>
      <c r="R36" s="81"/>
      <c r="S36" s="81"/>
      <c r="U36" s="8"/>
      <c r="V36" s="8"/>
      <c r="W36" s="8"/>
      <c r="X36" s="8"/>
      <c r="Y36" s="8"/>
      <c r="Z36" s="8"/>
      <c r="AA36" s="8"/>
      <c r="AB36" s="8"/>
    </row>
    <row r="37" spans="1:28" ht="12.5" x14ac:dyDescent="0.25">
      <c r="A37" s="8"/>
      <c r="F37" s="24" t="s">
        <v>16</v>
      </c>
      <c r="L37" s="81">
        <v>2.3274941001190399</v>
      </c>
      <c r="M37" s="81"/>
      <c r="N37" s="81">
        <v>0</v>
      </c>
      <c r="P37" s="81"/>
      <c r="Q37" s="81"/>
      <c r="R37" s="81"/>
      <c r="S37" s="81"/>
      <c r="U37" s="8"/>
      <c r="V37" s="8"/>
      <c r="W37" s="8"/>
      <c r="X37" s="8"/>
      <c r="Y37" s="8"/>
      <c r="Z37" s="8"/>
      <c r="AA37" s="8"/>
      <c r="AB37" s="8"/>
    </row>
    <row r="38" spans="1:28" ht="12.5" x14ac:dyDescent="0.25">
      <c r="A38" s="8"/>
      <c r="D38" s="22" t="s">
        <v>17</v>
      </c>
      <c r="E38" s="8" t="s">
        <v>23</v>
      </c>
      <c r="L38" s="10">
        <v>499.86398199308326</v>
      </c>
      <c r="N38" s="10">
        <v>2.3903679267875191</v>
      </c>
      <c r="U38" s="8"/>
      <c r="V38" s="8"/>
      <c r="W38" s="8"/>
      <c r="X38" s="8"/>
      <c r="Y38" s="8"/>
      <c r="Z38" s="8"/>
      <c r="AA38" s="8"/>
      <c r="AB38" s="8"/>
    </row>
    <row r="39" spans="1:28" ht="12.5" x14ac:dyDescent="0.25">
      <c r="A39" s="8"/>
      <c r="F39" s="24" t="s">
        <v>15</v>
      </c>
      <c r="L39" s="81">
        <v>232.38019071809597</v>
      </c>
      <c r="M39" s="81"/>
      <c r="N39" s="81">
        <v>1.0186475930032552E-11</v>
      </c>
      <c r="P39" s="81"/>
      <c r="Q39" s="81"/>
      <c r="R39" s="81"/>
      <c r="S39" s="81"/>
      <c r="U39" s="8"/>
      <c r="V39" s="8"/>
      <c r="W39" s="8"/>
      <c r="X39" s="8"/>
      <c r="Y39" s="8"/>
      <c r="Z39" s="8"/>
      <c r="AA39" s="8"/>
      <c r="AB39" s="8"/>
    </row>
    <row r="40" spans="1:28" ht="12.5" x14ac:dyDescent="0.25">
      <c r="A40" s="8"/>
      <c r="F40" s="24" t="s">
        <v>16</v>
      </c>
      <c r="L40" s="81">
        <v>267.48379127498731</v>
      </c>
      <c r="M40" s="81"/>
      <c r="N40" s="81">
        <v>2.3903679267773326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98">
        <v>2</v>
      </c>
      <c r="C44" s="21" t="s">
        <v>24</v>
      </c>
      <c r="L44" s="79">
        <v>6854.1755271996517</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98">
        <v>3</v>
      </c>
      <c r="C46" s="21" t="s">
        <v>25</v>
      </c>
      <c r="L46" s="79">
        <v>14232.382358163954</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98">
        <v>4</v>
      </c>
      <c r="C48" s="21" t="s">
        <v>26</v>
      </c>
      <c r="H48" s="14"/>
      <c r="I48" s="8" t="s">
        <v>27</v>
      </c>
      <c r="L48" s="79">
        <v>18859.655764520117</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98">
        <v>5</v>
      </c>
      <c r="C51" s="21" t="s">
        <v>93</v>
      </c>
      <c r="G51" s="14"/>
      <c r="L51" s="79">
        <v>10914.354229810033</v>
      </c>
      <c r="M51" s="79"/>
      <c r="N51" s="79">
        <v>17288.579927379989</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8382.429981940033</v>
      </c>
      <c r="N56" s="10">
        <v>17288.579927379989</v>
      </c>
    </row>
    <row r="57" spans="1:28" s="28" customFormat="1" ht="15.75" customHeight="1" x14ac:dyDescent="0.3">
      <c r="G57" s="14" t="s">
        <v>30</v>
      </c>
      <c r="L57" s="80">
        <v>1558.45110987</v>
      </c>
      <c r="M57" s="80"/>
      <c r="N57" s="80">
        <v>1583.3004047099998</v>
      </c>
      <c r="O57"/>
      <c r="P57" s="80"/>
      <c r="Q57" s="80"/>
      <c r="R57" s="80"/>
      <c r="S57" s="80"/>
      <c r="T57"/>
      <c r="U57"/>
      <c r="V57"/>
      <c r="W57"/>
      <c r="X57"/>
      <c r="Y57"/>
      <c r="Z57"/>
      <c r="AA57"/>
      <c r="AB57"/>
    </row>
    <row r="58" spans="1:28" ht="12.5" x14ac:dyDescent="0.25">
      <c r="A58" s="8"/>
      <c r="F58" s="8" t="s">
        <v>121</v>
      </c>
      <c r="L58" s="10">
        <v>2531.9242478699998</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-29990.286197847367</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-11610.116800522597</v>
      </c>
      <c r="U74" s="8"/>
      <c r="V74" s="8"/>
      <c r="W74" s="8"/>
      <c r="X74" s="8"/>
      <c r="Y74" s="8"/>
      <c r="Z74" s="8"/>
      <c r="AA74" s="8"/>
      <c r="AB74" s="8"/>
    </row>
    <row r="75" spans="1:28" x14ac:dyDescent="0.35">
      <c r="I75" s="13"/>
      <c r="J75" s="32" t="s">
        <v>37</v>
      </c>
      <c r="K75" s="32"/>
      <c r="L75" s="10">
        <v>0</v>
      </c>
      <c r="N75" s="10">
        <v>-8244.0768010016163</v>
      </c>
      <c r="U75" s="8"/>
      <c r="V75" s="8"/>
      <c r="W75" s="8"/>
      <c r="X75" s="8"/>
      <c r="Y75" s="8"/>
      <c r="Z75" s="8"/>
      <c r="AA75" s="8"/>
      <c r="AB75" s="8"/>
    </row>
    <row r="76" spans="1:28" x14ac:dyDescent="0.35">
      <c r="I76" s="13"/>
      <c r="J76" s="31" t="s">
        <v>38</v>
      </c>
      <c r="K76" s="31"/>
      <c r="L76" s="10">
        <v>0</v>
      </c>
      <c r="N76" s="10">
        <v>-10136.092596323155</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-19185.194867468974</v>
      </c>
      <c r="M79" s="79"/>
      <c r="N79" s="79">
        <v>-876.8897887651292</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-45113.534339950944</v>
      </c>
      <c r="M81" s="79"/>
      <c r="N81" s="79">
        <v>-28916.522154936305</v>
      </c>
      <c r="P81" s="79"/>
      <c r="Q81" s="79"/>
      <c r="R81" s="79"/>
      <c r="S81" s="79"/>
    </row>
    <row r="82" spans="1:19" ht="9" customHeight="1" x14ac:dyDescent="0.25">
      <c r="A82" s="8"/>
      <c r="I82" s="13"/>
    </row>
    <row r="83" spans="1:19" ht="12.5" x14ac:dyDescent="0.25">
      <c r="A83" s="8"/>
      <c r="B83" s="8"/>
      <c r="I83" s="8" t="s">
        <v>29</v>
      </c>
      <c r="J83" s="31" t="s">
        <v>36</v>
      </c>
      <c r="K83" s="31"/>
      <c r="L83" s="10">
        <v>-10350.465356687946</v>
      </c>
      <c r="N83" s="10">
        <v>-11501.704860197098</v>
      </c>
    </row>
    <row r="84" spans="1:19" ht="12.5" x14ac:dyDescent="0.25">
      <c r="A84" s="8"/>
      <c r="B84" s="8"/>
      <c r="I84" s="13"/>
      <c r="J84" s="32" t="s">
        <v>37</v>
      </c>
      <c r="K84" s="32"/>
      <c r="L84" s="10">
        <v>-13784.242468280403</v>
      </c>
      <c r="N84" s="10">
        <v>-7811.7507288567385</v>
      </c>
    </row>
    <row r="85" spans="1:19" ht="12.5" x14ac:dyDescent="0.25">
      <c r="A85" s="8"/>
      <c r="B85" s="8"/>
      <c r="I85" s="13"/>
      <c r="J85" s="31" t="s">
        <v>38</v>
      </c>
      <c r="K85" s="31"/>
      <c r="L85" s="10">
        <v>-20978.826514982597</v>
      </c>
      <c r="N85" s="10">
        <v>-9603.0665658824673</v>
      </c>
    </row>
    <row r="86" spans="1:19" ht="13.5" customHeight="1" x14ac:dyDescent="0.25">
      <c r="A86" s="8"/>
      <c r="B86" s="8"/>
      <c r="I86" s="13"/>
      <c r="J86" s="31"/>
      <c r="K86" s="31"/>
    </row>
    <row r="87" spans="1:19" ht="13" x14ac:dyDescent="0.3">
      <c r="A87" s="8"/>
      <c r="B87" s="8"/>
      <c r="C87" s="8" t="s">
        <v>20</v>
      </c>
      <c r="D87" s="8" t="s">
        <v>43</v>
      </c>
      <c r="I87" s="15" t="s">
        <v>44</v>
      </c>
      <c r="J87" s="13"/>
      <c r="K87" s="13"/>
      <c r="L87" s="79">
        <v>25928.33947248197</v>
      </c>
      <c r="M87" s="79"/>
      <c r="N87" s="79">
        <v>28039.632366171176</v>
      </c>
      <c r="P87" s="79"/>
      <c r="Q87" s="79"/>
      <c r="R87" s="79"/>
      <c r="S87" s="79"/>
    </row>
    <row r="88" spans="1:19" ht="9" customHeight="1" x14ac:dyDescent="0.25">
      <c r="A88" s="8"/>
      <c r="B88" s="8"/>
      <c r="I88" s="13"/>
    </row>
    <row r="89" spans="1:19" ht="12.5" x14ac:dyDescent="0.25">
      <c r="A89" s="8"/>
      <c r="B89" s="8"/>
      <c r="I89" s="8" t="s">
        <v>29</v>
      </c>
      <c r="J89" s="31" t="s">
        <v>36</v>
      </c>
      <c r="K89" s="31"/>
      <c r="L89" s="10">
        <v>9169.1659730776773</v>
      </c>
      <c r="N89" s="10">
        <v>11435.663934914675</v>
      </c>
    </row>
    <row r="90" spans="1:19" ht="12.5" x14ac:dyDescent="0.25">
      <c r="A90" s="8"/>
      <c r="B90" s="8"/>
      <c r="I90" s="13"/>
      <c r="J90" s="32" t="s">
        <v>37</v>
      </c>
      <c r="K90" s="32"/>
      <c r="L90" s="10">
        <v>11342.369987519349</v>
      </c>
      <c r="N90" s="10">
        <v>7739.9550877568881</v>
      </c>
    </row>
    <row r="91" spans="1:19" ht="12.5" x14ac:dyDescent="0.25">
      <c r="A91" s="8"/>
      <c r="B91" s="8"/>
      <c r="I91" s="13"/>
      <c r="J91" s="31" t="s">
        <v>38</v>
      </c>
      <c r="K91" s="31"/>
      <c r="L91" s="10">
        <v>5416.8035118849439</v>
      </c>
      <c r="N91" s="10">
        <v>8864.0133434996133</v>
      </c>
    </row>
    <row r="92" spans="1:19" ht="12" customHeight="1" x14ac:dyDescent="0.25">
      <c r="A92" s="8"/>
      <c r="B92" s="8"/>
      <c r="I92" s="13"/>
      <c r="J92" s="13"/>
      <c r="K92" s="13"/>
    </row>
    <row r="93" spans="1:19" ht="13" x14ac:dyDescent="0.3">
      <c r="A93" s="8"/>
      <c r="B93" s="29">
        <v>3</v>
      </c>
      <c r="C93" s="21" t="s">
        <v>121</v>
      </c>
      <c r="L93" s="79">
        <v>-14335.566588844835</v>
      </c>
      <c r="M93" s="79"/>
      <c r="N93" s="79">
        <v>0</v>
      </c>
      <c r="P93" s="79"/>
      <c r="Q93" s="79"/>
      <c r="R93" s="79"/>
      <c r="S93" s="79"/>
    </row>
    <row r="94" spans="1:19" ht="35.25" customHeight="1" x14ac:dyDescent="0.25">
      <c r="A94" s="8"/>
      <c r="B94" s="8"/>
      <c r="C94" s="8" t="s">
        <v>122</v>
      </c>
      <c r="I94" s="15" t="s">
        <v>44</v>
      </c>
      <c r="J94" s="13"/>
      <c r="K94" s="13"/>
      <c r="L94" s="17">
        <v>-14335.566588844835</v>
      </c>
      <c r="M94" s="17"/>
      <c r="N94" s="17">
        <v>0</v>
      </c>
      <c r="P94" s="17"/>
      <c r="Q94" s="17"/>
      <c r="R94" s="17"/>
      <c r="S94" s="17"/>
    </row>
    <row r="95" spans="1:19" ht="18.75" customHeight="1" x14ac:dyDescent="0.25">
      <c r="A95" s="8"/>
      <c r="B95" s="8"/>
      <c r="I95" s="8" t="s">
        <v>29</v>
      </c>
      <c r="J95" s="31" t="s">
        <v>36</v>
      </c>
      <c r="L95" s="10">
        <v>-4108.3621456605879</v>
      </c>
      <c r="N95" s="10">
        <v>0</v>
      </c>
    </row>
    <row r="96" spans="1:19" ht="12.5" x14ac:dyDescent="0.25">
      <c r="A96" s="8"/>
      <c r="B96" s="8"/>
      <c r="J96" s="32" t="s">
        <v>37</v>
      </c>
      <c r="L96" s="10">
        <v>-9425.3488925042457</v>
      </c>
      <c r="N96" s="10">
        <v>0</v>
      </c>
    </row>
    <row r="97" spans="1:28" x14ac:dyDescent="0.35">
      <c r="B97" s="8"/>
      <c r="J97" s="31" t="s">
        <v>38</v>
      </c>
      <c r="L97" s="10">
        <v>-801.85555067999996</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-33520.761456313805</v>
      </c>
      <c r="M113" s="17"/>
      <c r="N113" s="17">
        <v>-30867.175986612496</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-3999.0736860000002</v>
      </c>
      <c r="M146" s="39"/>
      <c r="N146" s="39">
        <v>-312.08367199999998</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14043.69434225791</v>
      </c>
      <c r="M148" s="40"/>
      <c r="N148" s="40">
        <v>0</v>
      </c>
      <c r="P148" s="40"/>
      <c r="Q148" s="40"/>
      <c r="R148" s="40"/>
      <c r="S148" s="40"/>
      <c r="U148" s="8"/>
      <c r="V148" s="8"/>
      <c r="W148" s="8"/>
      <c r="X148" s="8"/>
      <c r="Y148" s="8"/>
      <c r="Z148" s="8"/>
      <c r="AA148" s="8"/>
      <c r="AB148" s="8"/>
    </row>
    <row r="149" spans="1:28" x14ac:dyDescent="0.35">
      <c r="D149" s="8" t="s">
        <v>61</v>
      </c>
      <c r="I149" s="28"/>
      <c r="J149" s="28"/>
      <c r="K149" s="28"/>
      <c r="L149" s="40">
        <v>11417.198040717603</v>
      </c>
      <c r="M149" s="40"/>
      <c r="N149" s="40">
        <v>17634.973129716054</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-58639.762865595141</v>
      </c>
      <c r="M151" s="39"/>
      <c r="N151" s="39">
        <v>-1058.4752701739228</v>
      </c>
      <c r="P151" s="39"/>
      <c r="Q151" s="39"/>
      <c r="R151" s="39"/>
      <c r="S151" s="39"/>
      <c r="U151" s="8"/>
      <c r="V151" s="8"/>
      <c r="W151" s="8"/>
      <c r="X151" s="8"/>
      <c r="Y151" s="8"/>
      <c r="Z151" s="8"/>
      <c r="AA151" s="8"/>
      <c r="AB151" s="8"/>
    </row>
    <row r="152" spans="1:28" x14ac:dyDescent="0.35">
      <c r="I152" s="8" t="s">
        <v>64</v>
      </c>
      <c r="J152" s="28"/>
      <c r="K152" s="28"/>
      <c r="L152" s="27">
        <v>46.348737134858965</v>
      </c>
      <c r="M152" s="27"/>
      <c r="N152" s="27">
        <v>-1003.6315735939228</v>
      </c>
      <c r="P152" s="27"/>
      <c r="Q152" s="27"/>
      <c r="R152" s="27"/>
      <c r="S152" s="27"/>
      <c r="U152" s="8"/>
      <c r="V152" s="8"/>
      <c r="W152" s="8"/>
      <c r="X152" s="8"/>
      <c r="Y152" s="8"/>
      <c r="Z152" s="8"/>
      <c r="AA152" s="8"/>
      <c r="AB152" s="8"/>
    </row>
    <row r="153" spans="1:28" x14ac:dyDescent="0.35">
      <c r="I153" s="8" t="s">
        <v>65</v>
      </c>
      <c r="J153" s="28"/>
      <c r="K153" s="28"/>
      <c r="L153" s="27">
        <v>-58341.493007550001</v>
      </c>
      <c r="M153" s="27"/>
      <c r="N153" s="27">
        <v>-94.705990920000048</v>
      </c>
      <c r="P153" s="27"/>
      <c r="Q153" s="27"/>
      <c r="R153" s="27"/>
      <c r="S153" s="27"/>
      <c r="U153" s="8"/>
      <c r="V153" s="8"/>
      <c r="W153" s="8"/>
      <c r="X153" s="8"/>
      <c r="Y153" s="8"/>
      <c r="Z153" s="8"/>
      <c r="AA153" s="8"/>
      <c r="AB153" s="8"/>
    </row>
    <row r="154" spans="1:28" x14ac:dyDescent="0.35">
      <c r="I154" s="8" t="s">
        <v>66</v>
      </c>
      <c r="J154" s="28"/>
      <c r="K154" s="28"/>
      <c r="L154" s="27">
        <v>-344.61859518000028</v>
      </c>
      <c r="M154" s="27"/>
      <c r="N154" s="27">
        <v>39.862294339999998</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8" sqref="I18"/>
    </sheetView>
  </sheetViews>
  <sheetFormatPr defaultColWidth="9.08984375" defaultRowHeight="15.5" x14ac:dyDescent="0.35"/>
  <cols>
    <col min="1" max="1" width="2.90625" style="1" customWidth="1"/>
    <col min="2" max="2" width="5" style="597"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44044</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182692.85617413415</v>
      </c>
      <c r="M8" s="76"/>
      <c r="N8" s="76">
        <v>33931.121465345277</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97">
        <v>1</v>
      </c>
      <c r="C10" s="21" t="s">
        <v>7</v>
      </c>
      <c r="L10" s="79">
        <v>130029.4765996856</v>
      </c>
      <c r="M10" s="79"/>
      <c r="N10" s="79">
        <v>17434.940705995279</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125157.33326023798</v>
      </c>
      <c r="M12" s="79"/>
      <c r="N12" s="79">
        <v>16609.452697109999</v>
      </c>
      <c r="P12" s="79"/>
      <c r="Q12" s="79"/>
      <c r="R12" s="79"/>
      <c r="S12" s="79"/>
    </row>
    <row r="13" spans="1:28" ht="7.5" customHeight="1" x14ac:dyDescent="0.35"/>
    <row r="14" spans="1:28" ht="15" customHeight="1" x14ac:dyDescent="0.35">
      <c r="D14" s="8" t="s">
        <v>10</v>
      </c>
      <c r="L14" s="17">
        <v>117588.26428516798</v>
      </c>
      <c r="M14" s="17"/>
      <c r="N14" s="17">
        <v>6216.1910725999987</v>
      </c>
      <c r="P14" s="17"/>
      <c r="Q14" s="17"/>
      <c r="R14" s="17"/>
      <c r="S14" s="17"/>
    </row>
    <row r="15" spans="1:28" ht="15" customHeight="1" x14ac:dyDescent="0.35">
      <c r="D15" s="22" t="s">
        <v>11</v>
      </c>
      <c r="E15" s="23" t="s">
        <v>12</v>
      </c>
      <c r="L15" s="10">
        <v>112366.63746882026</v>
      </c>
      <c r="N15" s="10">
        <v>6216.1910725999987</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5221.6268163477243</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5221.6268163477243</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7569.0689750699985</v>
      </c>
      <c r="M23" s="17"/>
      <c r="N23" s="17">
        <v>10393.261624509998</v>
      </c>
      <c r="P23" s="17"/>
      <c r="Q23" s="17"/>
      <c r="R23" s="17"/>
      <c r="S23" s="17"/>
      <c r="U23" s="8"/>
      <c r="V23" s="8"/>
      <c r="W23" s="8"/>
      <c r="X23" s="8"/>
      <c r="Y23" s="8"/>
      <c r="Z23" s="8"/>
      <c r="AA23" s="8"/>
      <c r="AB23" s="8"/>
    </row>
    <row r="24" spans="1:28" ht="15" customHeight="1" x14ac:dyDescent="0.25">
      <c r="A24" s="8"/>
      <c r="B24" s="8"/>
      <c r="D24" s="22" t="s">
        <v>11</v>
      </c>
      <c r="E24" s="23" t="s">
        <v>12</v>
      </c>
      <c r="L24" s="10">
        <v>7317.9679477299987</v>
      </c>
      <c r="N24" s="10">
        <v>9519.1810399299975</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251.10102733999997</v>
      </c>
      <c r="N28" s="10">
        <v>874.08058457999994</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251.10102733999997</v>
      </c>
      <c r="M30" s="80"/>
      <c r="N30" s="80">
        <v>874.08058457999994</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4872.1433394476253</v>
      </c>
      <c r="M32" s="17"/>
      <c r="N32" s="17">
        <v>825.48800888528137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4371.0134300918235</v>
      </c>
      <c r="N34" s="10">
        <v>824.66155964887298</v>
      </c>
      <c r="U34" s="8"/>
      <c r="V34" s="8"/>
      <c r="W34" s="8"/>
      <c r="X34" s="8"/>
      <c r="Y34" s="8"/>
      <c r="Z34" s="8"/>
      <c r="AA34" s="8"/>
      <c r="AB34" s="8"/>
    </row>
    <row r="35" spans="1:28" ht="12.5" x14ac:dyDescent="0.25">
      <c r="A35" s="8"/>
      <c r="D35" s="22" t="s">
        <v>13</v>
      </c>
      <c r="E35" s="8" t="s">
        <v>22</v>
      </c>
      <c r="L35" s="10">
        <v>4.8681511816608314</v>
      </c>
      <c r="N35" s="10">
        <v>0</v>
      </c>
      <c r="U35" s="8"/>
      <c r="V35" s="8"/>
      <c r="W35" s="8"/>
      <c r="X35" s="8"/>
      <c r="Y35" s="8"/>
      <c r="Z35" s="8"/>
      <c r="AA35" s="8"/>
      <c r="AB35" s="8"/>
    </row>
    <row r="36" spans="1:28" ht="15.75" customHeight="1" x14ac:dyDescent="0.25">
      <c r="A36" s="8"/>
      <c r="F36" s="24" t="s">
        <v>15</v>
      </c>
      <c r="L36" s="81">
        <v>2.3173715417903525E-3</v>
      </c>
      <c r="M36" s="81"/>
      <c r="N36" s="81">
        <v>0</v>
      </c>
      <c r="P36" s="81"/>
      <c r="Q36" s="81"/>
      <c r="R36" s="81"/>
      <c r="S36" s="81"/>
      <c r="U36" s="8"/>
      <c r="V36" s="8"/>
      <c r="W36" s="8"/>
      <c r="X36" s="8"/>
      <c r="Y36" s="8"/>
      <c r="Z36" s="8"/>
      <c r="AA36" s="8"/>
      <c r="AB36" s="8"/>
    </row>
    <row r="37" spans="1:28" ht="12.5" x14ac:dyDescent="0.25">
      <c r="A37" s="8"/>
      <c r="F37" s="24" t="s">
        <v>16</v>
      </c>
      <c r="L37" s="81">
        <v>4.8658338101190406</v>
      </c>
      <c r="M37" s="81"/>
      <c r="N37" s="81">
        <v>0</v>
      </c>
      <c r="P37" s="81"/>
      <c r="Q37" s="81"/>
      <c r="R37" s="81"/>
      <c r="S37" s="81"/>
      <c r="U37" s="8"/>
      <c r="V37" s="8"/>
      <c r="W37" s="8"/>
      <c r="X37" s="8"/>
      <c r="Y37" s="8"/>
      <c r="Z37" s="8"/>
      <c r="AA37" s="8"/>
      <c r="AB37" s="8"/>
    </row>
    <row r="38" spans="1:28" ht="12.5" x14ac:dyDescent="0.25">
      <c r="A38" s="8"/>
      <c r="D38" s="22" t="s">
        <v>17</v>
      </c>
      <c r="E38" s="8" t="s">
        <v>23</v>
      </c>
      <c r="L38" s="10">
        <v>496.26175817414071</v>
      </c>
      <c r="N38" s="10">
        <v>0.82644923640837642</v>
      </c>
      <c r="U38" s="8"/>
      <c r="V38" s="8"/>
      <c r="W38" s="8"/>
      <c r="X38" s="8"/>
      <c r="Y38" s="8"/>
      <c r="Z38" s="8"/>
      <c r="AA38" s="8"/>
      <c r="AB38" s="8"/>
    </row>
    <row r="39" spans="1:28" ht="12.5" x14ac:dyDescent="0.25">
      <c r="A39" s="8"/>
      <c r="F39" s="24" t="s">
        <v>15</v>
      </c>
      <c r="L39" s="81">
        <v>326.78858094967001</v>
      </c>
      <c r="M39" s="81"/>
      <c r="N39" s="81">
        <v>1.0333263173189417E-11</v>
      </c>
      <c r="P39" s="81"/>
      <c r="Q39" s="81"/>
      <c r="R39" s="81"/>
      <c r="S39" s="81"/>
      <c r="U39" s="8"/>
      <c r="V39" s="8"/>
      <c r="W39" s="8"/>
      <c r="X39" s="8"/>
      <c r="Y39" s="8"/>
      <c r="Z39" s="8"/>
      <c r="AA39" s="8"/>
      <c r="AB39" s="8"/>
    </row>
    <row r="40" spans="1:28" ht="12.5" x14ac:dyDescent="0.25">
      <c r="A40" s="8"/>
      <c r="F40" s="24" t="s">
        <v>16</v>
      </c>
      <c r="L40" s="81">
        <v>169.47317722447067</v>
      </c>
      <c r="M40" s="81"/>
      <c r="N40" s="81">
        <v>0.82644923639804313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97">
        <v>2</v>
      </c>
      <c r="C44" s="21" t="s">
        <v>24</v>
      </c>
      <c r="L44" s="79">
        <v>6949.4153202993202</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97">
        <v>3</v>
      </c>
      <c r="C46" s="21" t="s">
        <v>25</v>
      </c>
      <c r="L46" s="79">
        <v>14340.446107178675</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97">
        <v>4</v>
      </c>
      <c r="C48" s="21" t="s">
        <v>26</v>
      </c>
      <c r="H48" s="14"/>
      <c r="I48" s="8" t="s">
        <v>27</v>
      </c>
      <c r="L48" s="79">
        <v>19572.793060480552</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97">
        <v>5</v>
      </c>
      <c r="C51" s="21" t="s">
        <v>93</v>
      </c>
      <c r="G51" s="14"/>
      <c r="L51" s="79">
        <v>11800.725086490005</v>
      </c>
      <c r="M51" s="79"/>
      <c r="N51" s="79">
        <v>16496.180759349998</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9249.3379200000054</v>
      </c>
      <c r="N56" s="10">
        <v>16496.180759349998</v>
      </c>
    </row>
    <row r="57" spans="1:28" s="28" customFormat="1" ht="15.75" customHeight="1" x14ac:dyDescent="0.3">
      <c r="G57" s="14" t="s">
        <v>30</v>
      </c>
      <c r="L57" s="80">
        <v>3125.0227023299994</v>
      </c>
      <c r="M57" s="80"/>
      <c r="N57" s="80">
        <v>1982.3107988600002</v>
      </c>
      <c r="O57"/>
      <c r="P57" s="80"/>
      <c r="Q57" s="80"/>
      <c r="R57" s="80"/>
      <c r="S57" s="80"/>
      <c r="T57"/>
      <c r="U57"/>
      <c r="V57"/>
      <c r="W57"/>
      <c r="X57"/>
      <c r="Y57"/>
      <c r="Z57"/>
      <c r="AA57"/>
      <c r="AB57"/>
    </row>
    <row r="58" spans="1:28" ht="12.5" x14ac:dyDescent="0.25">
      <c r="A58" s="8"/>
      <c r="F58" s="8" t="s">
        <v>121</v>
      </c>
      <c r="L58" s="10">
        <v>2551.3871664899998</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-28299.879297047766</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-7629.3907501824724</v>
      </c>
      <c r="U74" s="8"/>
      <c r="V74" s="8"/>
      <c r="W74" s="8"/>
      <c r="X74" s="8"/>
      <c r="Y74" s="8"/>
      <c r="Z74" s="8"/>
      <c r="AA74" s="8"/>
      <c r="AB74" s="8"/>
    </row>
    <row r="75" spans="1:28" x14ac:dyDescent="0.35">
      <c r="I75" s="13"/>
      <c r="J75" s="32" t="s">
        <v>37</v>
      </c>
      <c r="K75" s="32"/>
      <c r="L75" s="10">
        <v>0</v>
      </c>
      <c r="N75" s="10">
        <v>-13138.518358525196</v>
      </c>
      <c r="U75" s="8"/>
      <c r="V75" s="8"/>
      <c r="W75" s="8"/>
      <c r="X75" s="8"/>
      <c r="Y75" s="8"/>
      <c r="Z75" s="8"/>
      <c r="AA75" s="8"/>
      <c r="AB75" s="8"/>
    </row>
    <row r="76" spans="1:28" x14ac:dyDescent="0.35">
      <c r="I76" s="13"/>
      <c r="J76" s="31" t="s">
        <v>38</v>
      </c>
      <c r="K76" s="31"/>
      <c r="L76" s="10">
        <v>0</v>
      </c>
      <c r="N76" s="10">
        <v>-7531.9701883401003</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-23087.607729542931</v>
      </c>
      <c r="M79" s="79"/>
      <c r="N79" s="79">
        <v>-1349.1576042632551</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-51280.111017056071</v>
      </c>
      <c r="M81" s="79"/>
      <c r="N81" s="79">
        <v>-27228.172106712296</v>
      </c>
      <c r="P81" s="79"/>
      <c r="Q81" s="79"/>
      <c r="R81" s="79"/>
      <c r="S81" s="79"/>
    </row>
    <row r="82" spans="1:19" ht="9" customHeight="1" x14ac:dyDescent="0.25">
      <c r="A82" s="8"/>
      <c r="I82" s="13"/>
    </row>
    <row r="83" spans="1:19" ht="12.5" x14ac:dyDescent="0.25">
      <c r="A83" s="8"/>
      <c r="B83" s="8"/>
      <c r="I83" s="8" t="s">
        <v>29</v>
      </c>
      <c r="J83" s="31" t="s">
        <v>36</v>
      </c>
      <c r="K83" s="31"/>
      <c r="L83" s="10">
        <v>-20564.985031568904</v>
      </c>
      <c r="N83" s="10">
        <v>-7125.208416430567</v>
      </c>
    </row>
    <row r="84" spans="1:19" ht="12.5" x14ac:dyDescent="0.25">
      <c r="A84" s="8"/>
      <c r="B84" s="8"/>
      <c r="I84" s="13"/>
      <c r="J84" s="32" t="s">
        <v>37</v>
      </c>
      <c r="K84" s="32"/>
      <c r="L84" s="10">
        <v>-11637.439434070364</v>
      </c>
      <c r="N84" s="10">
        <v>-12993.347535638661</v>
      </c>
    </row>
    <row r="85" spans="1:19" ht="12.5" x14ac:dyDescent="0.25">
      <c r="A85" s="8"/>
      <c r="B85" s="8"/>
      <c r="I85" s="13"/>
      <c r="J85" s="31" t="s">
        <v>38</v>
      </c>
      <c r="K85" s="31"/>
      <c r="L85" s="10">
        <v>-19077.686551416802</v>
      </c>
      <c r="N85" s="10">
        <v>-7109.6161546430712</v>
      </c>
    </row>
    <row r="86" spans="1:19" ht="13.5" customHeight="1" x14ac:dyDescent="0.25">
      <c r="A86" s="8"/>
      <c r="B86" s="8"/>
      <c r="I86" s="13"/>
      <c r="J86" s="31"/>
      <c r="K86" s="31"/>
    </row>
    <row r="87" spans="1:19" ht="13" x14ac:dyDescent="0.3">
      <c r="A87" s="8"/>
      <c r="B87" s="8"/>
      <c r="C87" s="8" t="s">
        <v>20</v>
      </c>
      <c r="D87" s="8" t="s">
        <v>43</v>
      </c>
      <c r="I87" s="15" t="s">
        <v>44</v>
      </c>
      <c r="J87" s="13"/>
      <c r="K87" s="13"/>
      <c r="L87" s="79">
        <v>28192.50328751314</v>
      </c>
      <c r="M87" s="79"/>
      <c r="N87" s="79">
        <v>25879.014502449041</v>
      </c>
      <c r="P87" s="79"/>
      <c r="Q87" s="79"/>
      <c r="R87" s="79"/>
      <c r="S87" s="79"/>
    </row>
    <row r="88" spans="1:19" ht="9" customHeight="1" x14ac:dyDescent="0.25">
      <c r="A88" s="8"/>
      <c r="B88" s="8"/>
      <c r="I88" s="13"/>
    </row>
    <row r="89" spans="1:19" ht="12.5" x14ac:dyDescent="0.25">
      <c r="A89" s="8"/>
      <c r="B89" s="8"/>
      <c r="I89" s="8" t="s">
        <v>29</v>
      </c>
      <c r="J89" s="31" t="s">
        <v>36</v>
      </c>
      <c r="K89" s="31"/>
      <c r="L89" s="10">
        <v>14084.365510882968</v>
      </c>
      <c r="N89" s="10">
        <v>6979.7563765091372</v>
      </c>
    </row>
    <row r="90" spans="1:19" ht="12.5" x14ac:dyDescent="0.25">
      <c r="A90" s="8"/>
      <c r="B90" s="8"/>
      <c r="I90" s="13"/>
      <c r="J90" s="32" t="s">
        <v>37</v>
      </c>
      <c r="K90" s="32"/>
      <c r="L90" s="10">
        <v>8595.5864411451021</v>
      </c>
      <c r="N90" s="10">
        <v>12637.999307615113</v>
      </c>
    </row>
    <row r="91" spans="1:19" ht="12.5" x14ac:dyDescent="0.25">
      <c r="A91" s="8"/>
      <c r="B91" s="8"/>
      <c r="I91" s="13"/>
      <c r="J91" s="31" t="s">
        <v>38</v>
      </c>
      <c r="K91" s="31"/>
      <c r="L91" s="10">
        <v>5512.55133548507</v>
      </c>
      <c r="N91" s="10">
        <v>6261.258818324789</v>
      </c>
    </row>
    <row r="92" spans="1:19" ht="12" customHeight="1" x14ac:dyDescent="0.25">
      <c r="A92" s="8"/>
      <c r="B92" s="8"/>
      <c r="I92" s="13"/>
      <c r="J92" s="13"/>
      <c r="K92" s="13"/>
    </row>
    <row r="93" spans="1:19" ht="13" x14ac:dyDescent="0.3">
      <c r="A93" s="8"/>
      <c r="B93" s="29">
        <v>3</v>
      </c>
      <c r="C93" s="21" t="s">
        <v>121</v>
      </c>
      <c r="L93" s="79">
        <v>-17171.170664243826</v>
      </c>
      <c r="M93" s="79"/>
      <c r="N93" s="79">
        <v>-60.016335402820999</v>
      </c>
      <c r="P93" s="79"/>
      <c r="Q93" s="79"/>
      <c r="R93" s="79"/>
      <c r="S93" s="79"/>
    </row>
    <row r="94" spans="1:19" ht="35.25" customHeight="1" x14ac:dyDescent="0.25">
      <c r="A94" s="8"/>
      <c r="B94" s="8"/>
      <c r="C94" s="8" t="s">
        <v>122</v>
      </c>
      <c r="I94" s="15" t="s">
        <v>44</v>
      </c>
      <c r="J94" s="13"/>
      <c r="K94" s="13"/>
      <c r="L94" s="17">
        <v>-17171.170664243826</v>
      </c>
      <c r="M94" s="17"/>
      <c r="N94" s="17">
        <v>-60.016335402820999</v>
      </c>
      <c r="P94" s="17"/>
      <c r="Q94" s="17"/>
      <c r="R94" s="17"/>
      <c r="S94" s="17"/>
    </row>
    <row r="95" spans="1:19" ht="18.75" customHeight="1" x14ac:dyDescent="0.25">
      <c r="A95" s="8"/>
      <c r="B95" s="8"/>
      <c r="I95" s="8" t="s">
        <v>29</v>
      </c>
      <c r="J95" s="31" t="s">
        <v>36</v>
      </c>
      <c r="L95" s="10">
        <v>-11044.859455513189</v>
      </c>
      <c r="N95" s="10">
        <v>-60.016335402820999</v>
      </c>
    </row>
    <row r="96" spans="1:19" ht="12.5" x14ac:dyDescent="0.25">
      <c r="A96" s="8"/>
      <c r="B96" s="8"/>
      <c r="J96" s="32" t="s">
        <v>37</v>
      </c>
      <c r="L96" s="10">
        <v>-5324.4556580506378</v>
      </c>
      <c r="N96" s="10">
        <v>0</v>
      </c>
    </row>
    <row r="97" spans="1:28" x14ac:dyDescent="0.35">
      <c r="B97" s="8"/>
      <c r="J97" s="31" t="s">
        <v>38</v>
      </c>
      <c r="L97" s="10">
        <v>-801.85555067999996</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-40258.778393786757</v>
      </c>
      <c r="M113" s="17"/>
      <c r="N113" s="17">
        <v>-29709.053236713844</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-3811.2456440000001</v>
      </c>
      <c r="M146" s="39"/>
      <c r="N146" s="39">
        <v>-678.81496900000002</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16851.120818129999</v>
      </c>
      <c r="M148" s="40"/>
      <c r="N148" s="40">
        <v>59.70212025</v>
      </c>
      <c r="P148" s="40"/>
      <c r="Q148" s="40"/>
      <c r="R148" s="40"/>
      <c r="S148" s="40"/>
      <c r="U148" s="8"/>
      <c r="V148" s="8"/>
      <c r="W148" s="8"/>
      <c r="X148" s="8"/>
      <c r="Y148" s="8"/>
      <c r="Z148" s="8"/>
      <c r="AA148" s="8"/>
      <c r="AB148" s="8"/>
    </row>
    <row r="149" spans="1:28" x14ac:dyDescent="0.35">
      <c r="D149" s="8" t="s">
        <v>61</v>
      </c>
      <c r="I149" s="28"/>
      <c r="J149" s="28"/>
      <c r="K149" s="28"/>
      <c r="L149" s="40">
        <v>12204.773998440072</v>
      </c>
      <c r="M149" s="40"/>
      <c r="N149" s="40">
        <v>16777.800870080002</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-64663.156607799589</v>
      </c>
      <c r="M151" s="39"/>
      <c r="N151" s="39">
        <v>-1556.5519324831071</v>
      </c>
      <c r="P151" s="39"/>
      <c r="Q151" s="39"/>
      <c r="R151" s="39"/>
      <c r="S151" s="39"/>
      <c r="U151" s="8"/>
      <c r="V151" s="8"/>
      <c r="W151" s="8"/>
      <c r="X151" s="8"/>
      <c r="Y151" s="8"/>
      <c r="Z151" s="8"/>
      <c r="AA151" s="8"/>
      <c r="AB151" s="8"/>
    </row>
    <row r="152" spans="1:28" x14ac:dyDescent="0.35">
      <c r="I152" s="8" t="s">
        <v>64</v>
      </c>
      <c r="J152" s="28"/>
      <c r="K152" s="28"/>
      <c r="L152" s="27">
        <v>-231.41984369957973</v>
      </c>
      <c r="M152" s="27"/>
      <c r="N152" s="27">
        <v>-1483.4607186031067</v>
      </c>
      <c r="P152" s="27"/>
      <c r="Q152" s="27"/>
      <c r="R152" s="27"/>
      <c r="S152" s="27"/>
      <c r="U152" s="8"/>
      <c r="V152" s="8"/>
      <c r="W152" s="8"/>
      <c r="X152" s="8"/>
      <c r="Y152" s="8"/>
      <c r="Z152" s="8"/>
      <c r="AA152" s="8"/>
      <c r="AB152" s="8"/>
    </row>
    <row r="153" spans="1:28" x14ac:dyDescent="0.35">
      <c r="I153" s="8" t="s">
        <v>65</v>
      </c>
      <c r="J153" s="28"/>
      <c r="K153" s="28"/>
      <c r="L153" s="27">
        <v>-64019.884842720006</v>
      </c>
      <c r="M153" s="27"/>
      <c r="N153" s="27">
        <v>-130.0604749300002</v>
      </c>
      <c r="P153" s="27"/>
      <c r="Q153" s="27"/>
      <c r="R153" s="27"/>
      <c r="S153" s="27"/>
      <c r="U153" s="8"/>
      <c r="V153" s="8"/>
      <c r="W153" s="8"/>
      <c r="X153" s="8"/>
      <c r="Y153" s="8"/>
      <c r="Z153" s="8"/>
      <c r="AA153" s="8"/>
      <c r="AB153" s="8"/>
    </row>
    <row r="154" spans="1:28" x14ac:dyDescent="0.35">
      <c r="I154" s="8" t="s">
        <v>66</v>
      </c>
      <c r="J154" s="28"/>
      <c r="K154" s="28"/>
      <c r="L154" s="27">
        <v>-411.85192138000031</v>
      </c>
      <c r="M154" s="27"/>
      <c r="N154" s="27">
        <v>56.969261049999993</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08984375" defaultRowHeight="15.5" x14ac:dyDescent="0.35"/>
  <cols>
    <col min="1" max="1" width="2.90625" style="1" customWidth="1"/>
    <col min="2" max="2" width="5" style="596"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44013</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183126.40733635856</v>
      </c>
      <c r="M8" s="76"/>
      <c r="N8" s="76">
        <v>32148.563390090447</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96">
        <v>1</v>
      </c>
      <c r="C10" s="21" t="s">
        <v>7</v>
      </c>
      <c r="L10" s="79">
        <v>129873.57042685</v>
      </c>
      <c r="M10" s="79"/>
      <c r="N10" s="79">
        <v>18146.662193210446</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126427.39560673977</v>
      </c>
      <c r="M12" s="79"/>
      <c r="N12" s="79">
        <v>17381.841608009996</v>
      </c>
      <c r="P12" s="79"/>
      <c r="Q12" s="79"/>
      <c r="R12" s="79"/>
      <c r="S12" s="79"/>
    </row>
    <row r="13" spans="1:28" ht="7.5" customHeight="1" x14ac:dyDescent="0.35"/>
    <row r="14" spans="1:28" ht="15" customHeight="1" x14ac:dyDescent="0.35">
      <c r="D14" s="8" t="s">
        <v>10</v>
      </c>
      <c r="L14" s="17">
        <v>118008.29787982977</v>
      </c>
      <c r="M14" s="17"/>
      <c r="N14" s="17">
        <v>6149.6356936799984</v>
      </c>
      <c r="P14" s="17"/>
      <c r="Q14" s="17"/>
      <c r="R14" s="17"/>
      <c r="S14" s="17"/>
    </row>
    <row r="15" spans="1:28" ht="15" customHeight="1" x14ac:dyDescent="0.35">
      <c r="D15" s="22" t="s">
        <v>11</v>
      </c>
      <c r="E15" s="23" t="s">
        <v>12</v>
      </c>
      <c r="L15" s="10">
        <v>112699.61561267977</v>
      </c>
      <c r="N15" s="10">
        <v>6149.6356936799984</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5308.6822671499967</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5308.6822671499967</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8419.0977269099967</v>
      </c>
      <c r="M23" s="17"/>
      <c r="N23" s="17">
        <v>11232.205914329998</v>
      </c>
      <c r="P23" s="17"/>
      <c r="Q23" s="17"/>
      <c r="R23" s="17"/>
      <c r="S23" s="17"/>
      <c r="U23" s="8"/>
      <c r="V23" s="8"/>
      <c r="W23" s="8"/>
      <c r="X23" s="8"/>
      <c r="Y23" s="8"/>
      <c r="Z23" s="8"/>
      <c r="AA23" s="8"/>
      <c r="AB23" s="8"/>
    </row>
    <row r="24" spans="1:28" ht="15" customHeight="1" x14ac:dyDescent="0.25">
      <c r="A24" s="8"/>
      <c r="B24" s="8"/>
      <c r="D24" s="22" t="s">
        <v>11</v>
      </c>
      <c r="E24" s="23" t="s">
        <v>12</v>
      </c>
      <c r="L24" s="10">
        <v>7720.7471126399969</v>
      </c>
      <c r="N24" s="10">
        <v>10250.999272429997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698.35061426999994</v>
      </c>
      <c r="N28" s="10">
        <v>981.20664190000014</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698.35061426999994</v>
      </c>
      <c r="M30" s="80"/>
      <c r="N30" s="80">
        <v>981.20664190000014</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3446.1748201102291</v>
      </c>
      <c r="M32" s="17"/>
      <c r="N32" s="17">
        <v>764.82058520045132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2949.862590199366</v>
      </c>
      <c r="N34" s="10">
        <v>763.77471127088722</v>
      </c>
      <c r="U34" s="8"/>
      <c r="V34" s="8"/>
      <c r="W34" s="8"/>
      <c r="X34" s="8"/>
      <c r="Y34" s="8"/>
      <c r="Z34" s="8"/>
      <c r="AA34" s="8"/>
      <c r="AB34" s="8"/>
    </row>
    <row r="35" spans="1:28" ht="12.5" x14ac:dyDescent="0.25">
      <c r="A35" s="8"/>
      <c r="D35" s="22" t="s">
        <v>13</v>
      </c>
      <c r="E35" s="8" t="s">
        <v>22</v>
      </c>
      <c r="L35" s="10">
        <v>6.8033926974368626</v>
      </c>
      <c r="N35" s="10">
        <v>0</v>
      </c>
      <c r="U35" s="8"/>
      <c r="V35" s="8"/>
      <c r="W35" s="8"/>
      <c r="X35" s="8"/>
      <c r="Y35" s="8"/>
      <c r="Z35" s="8"/>
      <c r="AA35" s="8"/>
      <c r="AB35" s="8"/>
    </row>
    <row r="36" spans="1:28" ht="15.75" customHeight="1" x14ac:dyDescent="0.25">
      <c r="A36" s="8"/>
      <c r="F36" s="24" t="s">
        <v>15</v>
      </c>
      <c r="L36" s="81">
        <v>2.2802973178323604E-3</v>
      </c>
      <c r="M36" s="81"/>
      <c r="N36" s="81">
        <v>0</v>
      </c>
      <c r="P36" s="81"/>
      <c r="Q36" s="81"/>
      <c r="R36" s="81"/>
      <c r="S36" s="81"/>
      <c r="U36" s="8"/>
      <c r="V36" s="8"/>
      <c r="W36" s="8"/>
      <c r="X36" s="8"/>
      <c r="Y36" s="8"/>
      <c r="Z36" s="8"/>
      <c r="AA36" s="8"/>
      <c r="AB36" s="8"/>
    </row>
    <row r="37" spans="1:28" ht="12.5" x14ac:dyDescent="0.25">
      <c r="A37" s="8"/>
      <c r="F37" s="24" t="s">
        <v>16</v>
      </c>
      <c r="L37" s="81">
        <v>6.8011124001190302</v>
      </c>
      <c r="M37" s="81"/>
      <c r="N37" s="81">
        <v>0</v>
      </c>
      <c r="P37" s="81"/>
      <c r="Q37" s="81"/>
      <c r="R37" s="81"/>
      <c r="S37" s="81"/>
      <c r="U37" s="8"/>
      <c r="V37" s="8"/>
      <c r="W37" s="8"/>
      <c r="X37" s="8"/>
      <c r="Y37" s="8"/>
      <c r="Z37" s="8"/>
      <c r="AA37" s="8"/>
      <c r="AB37" s="8"/>
    </row>
    <row r="38" spans="1:28" ht="12.5" x14ac:dyDescent="0.25">
      <c r="A38" s="8"/>
      <c r="D38" s="22" t="s">
        <v>17</v>
      </c>
      <c r="E38" s="8" t="s">
        <v>23</v>
      </c>
      <c r="L38" s="10">
        <v>489.50883721342643</v>
      </c>
      <c r="N38" s="10">
        <v>1.0458739295640882</v>
      </c>
      <c r="U38" s="8"/>
      <c r="V38" s="8"/>
      <c r="W38" s="8"/>
      <c r="X38" s="8"/>
      <c r="Y38" s="8"/>
      <c r="Z38" s="8"/>
      <c r="AA38" s="8"/>
      <c r="AB38" s="8"/>
    </row>
    <row r="39" spans="1:28" ht="12.5" x14ac:dyDescent="0.25">
      <c r="A39" s="8"/>
      <c r="F39" s="24" t="s">
        <v>15</v>
      </c>
      <c r="L39" s="81">
        <v>326.73201105551999</v>
      </c>
      <c r="M39" s="81"/>
      <c r="N39" s="81">
        <v>1.027637230874912E-11</v>
      </c>
      <c r="P39" s="81"/>
      <c r="Q39" s="81"/>
      <c r="R39" s="81"/>
      <c r="S39" s="81"/>
      <c r="U39" s="8"/>
      <c r="V39" s="8"/>
      <c r="W39" s="8"/>
      <c r="X39" s="8"/>
      <c r="Y39" s="8"/>
      <c r="Z39" s="8"/>
      <c r="AA39" s="8"/>
      <c r="AB39" s="8"/>
    </row>
    <row r="40" spans="1:28" ht="12.5" x14ac:dyDescent="0.25">
      <c r="A40" s="8"/>
      <c r="F40" s="24" t="s">
        <v>16</v>
      </c>
      <c r="L40" s="81">
        <v>162.77682615790647</v>
      </c>
      <c r="M40" s="81"/>
      <c r="N40" s="81">
        <v>1.0458739295538118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96">
        <v>2</v>
      </c>
      <c r="C44" s="21" t="s">
        <v>24</v>
      </c>
      <c r="L44" s="79">
        <v>6959.1908562141016</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96">
        <v>3</v>
      </c>
      <c r="C46" s="21" t="s">
        <v>25</v>
      </c>
      <c r="L46" s="79">
        <v>14284.963260769049</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96">
        <v>4</v>
      </c>
      <c r="C48" s="21" t="s">
        <v>26</v>
      </c>
      <c r="H48" s="14"/>
      <c r="I48" s="8" t="s">
        <v>27</v>
      </c>
      <c r="L48" s="79">
        <v>19659.185576155418</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96">
        <v>5</v>
      </c>
      <c r="C51" s="21" t="s">
        <v>93</v>
      </c>
      <c r="G51" s="14"/>
      <c r="L51" s="79">
        <v>12349.497216370015</v>
      </c>
      <c r="M51" s="79"/>
      <c r="N51" s="79">
        <v>14001.90119688</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9805.9839340000144</v>
      </c>
      <c r="N56" s="10">
        <v>14001.90119688</v>
      </c>
    </row>
    <row r="57" spans="1:28" s="28" customFormat="1" ht="15.75" customHeight="1" x14ac:dyDescent="0.3">
      <c r="G57" s="14" t="s">
        <v>30</v>
      </c>
      <c r="L57" s="80">
        <v>2362.9005218500001</v>
      </c>
      <c r="M57" s="80"/>
      <c r="N57" s="80">
        <v>615.75258974999997</v>
      </c>
      <c r="O57"/>
      <c r="P57" s="80"/>
      <c r="Q57" s="80"/>
      <c r="R57" s="80"/>
      <c r="S57" s="80"/>
      <c r="T57"/>
      <c r="U57"/>
      <c r="V57"/>
      <c r="W57"/>
      <c r="X57"/>
      <c r="Y57"/>
      <c r="Z57"/>
      <c r="AA57"/>
      <c r="AB57"/>
    </row>
    <row r="58" spans="1:28" ht="12.5" x14ac:dyDescent="0.25">
      <c r="A58" s="8"/>
      <c r="F58" s="8" t="s">
        <v>121</v>
      </c>
      <c r="L58" s="10">
        <v>2543.5132823700001</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-26824.964909008093</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-9077.1874103617902</v>
      </c>
      <c r="U74" s="8"/>
      <c r="V74" s="8"/>
      <c r="W74" s="8"/>
      <c r="X74" s="8"/>
      <c r="Y74" s="8"/>
      <c r="Z74" s="8"/>
      <c r="AA74" s="8"/>
      <c r="AB74" s="8"/>
    </row>
    <row r="75" spans="1:28" x14ac:dyDescent="0.35">
      <c r="I75" s="13"/>
      <c r="J75" s="32" t="s">
        <v>37</v>
      </c>
      <c r="K75" s="32"/>
      <c r="L75" s="10">
        <v>0</v>
      </c>
      <c r="N75" s="10">
        <v>-9906.1356381766891</v>
      </c>
      <c r="U75" s="8"/>
      <c r="V75" s="8"/>
      <c r="W75" s="8"/>
      <c r="X75" s="8"/>
      <c r="Y75" s="8"/>
      <c r="Z75" s="8"/>
      <c r="AA75" s="8"/>
      <c r="AB75" s="8"/>
    </row>
    <row r="76" spans="1:28" x14ac:dyDescent="0.35">
      <c r="I76" s="13"/>
      <c r="J76" s="31" t="s">
        <v>38</v>
      </c>
      <c r="K76" s="31"/>
      <c r="L76" s="10">
        <v>0</v>
      </c>
      <c r="N76" s="10">
        <v>-7841.6418604696155</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-21537.972384322416</v>
      </c>
      <c r="M79" s="79"/>
      <c r="N79" s="79">
        <v>-1727.1832654205718</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-49665.251355965476</v>
      </c>
      <c r="M81" s="79"/>
      <c r="N81" s="79">
        <v>-27252.383871008307</v>
      </c>
      <c r="P81" s="79"/>
      <c r="Q81" s="79"/>
      <c r="R81" s="79"/>
      <c r="S81" s="79"/>
    </row>
    <row r="82" spans="1:19" ht="9" customHeight="1" x14ac:dyDescent="0.25">
      <c r="A82" s="8"/>
      <c r="I82" s="13"/>
    </row>
    <row r="83" spans="1:19" ht="12.5" x14ac:dyDescent="0.25">
      <c r="A83" s="8"/>
      <c r="B83" s="8"/>
      <c r="I83" s="8" t="s">
        <v>29</v>
      </c>
      <c r="J83" s="31" t="s">
        <v>36</v>
      </c>
      <c r="K83" s="31"/>
      <c r="L83" s="10">
        <v>-7387.1732036970307</v>
      </c>
      <c r="N83" s="10">
        <v>-9630.8854818973214</v>
      </c>
    </row>
    <row r="84" spans="1:19" ht="12.5" x14ac:dyDescent="0.25">
      <c r="A84" s="8"/>
      <c r="B84" s="8"/>
      <c r="I84" s="13"/>
      <c r="J84" s="32" t="s">
        <v>37</v>
      </c>
      <c r="K84" s="32"/>
      <c r="L84" s="10">
        <v>-23556.322899549024</v>
      </c>
      <c r="N84" s="10">
        <v>-10135.449930619319</v>
      </c>
    </row>
    <row r="85" spans="1:19" ht="12.5" x14ac:dyDescent="0.25">
      <c r="A85" s="8"/>
      <c r="B85" s="8"/>
      <c r="I85" s="13"/>
      <c r="J85" s="31" t="s">
        <v>38</v>
      </c>
      <c r="K85" s="31"/>
      <c r="L85" s="10">
        <v>-18721.755252719424</v>
      </c>
      <c r="N85" s="10">
        <v>-7486.0484584916685</v>
      </c>
    </row>
    <row r="86" spans="1:19" ht="13.5" customHeight="1" x14ac:dyDescent="0.25">
      <c r="A86" s="8"/>
      <c r="B86" s="8"/>
      <c r="I86" s="13"/>
      <c r="J86" s="31"/>
      <c r="K86" s="31"/>
    </row>
    <row r="87" spans="1:19" ht="13" x14ac:dyDescent="0.3">
      <c r="A87" s="8"/>
      <c r="B87" s="8"/>
      <c r="C87" s="8" t="s">
        <v>20</v>
      </c>
      <c r="D87" s="8" t="s">
        <v>43</v>
      </c>
      <c r="I87" s="15" t="s">
        <v>44</v>
      </c>
      <c r="J87" s="13"/>
      <c r="K87" s="13"/>
      <c r="L87" s="79">
        <v>28127.27897164306</v>
      </c>
      <c r="M87" s="79"/>
      <c r="N87" s="79">
        <v>25525.200605587735</v>
      </c>
      <c r="P87" s="79"/>
      <c r="Q87" s="79"/>
      <c r="R87" s="79"/>
      <c r="S87" s="79"/>
    </row>
    <row r="88" spans="1:19" ht="9" customHeight="1" x14ac:dyDescent="0.25">
      <c r="A88" s="8"/>
      <c r="B88" s="8"/>
      <c r="I88" s="13"/>
    </row>
    <row r="89" spans="1:19" ht="12.5" x14ac:dyDescent="0.25">
      <c r="A89" s="8"/>
      <c r="B89" s="8"/>
      <c r="I89" s="8" t="s">
        <v>29</v>
      </c>
      <c r="J89" s="31" t="s">
        <v>36</v>
      </c>
      <c r="K89" s="31"/>
      <c r="L89" s="10">
        <v>7094.2926608319667</v>
      </c>
      <c r="N89" s="10">
        <v>8978.4229307706446</v>
      </c>
    </row>
    <row r="90" spans="1:19" ht="12.5" x14ac:dyDescent="0.25">
      <c r="A90" s="8"/>
      <c r="B90" s="8"/>
      <c r="I90" s="13"/>
      <c r="J90" s="32" t="s">
        <v>37</v>
      </c>
      <c r="K90" s="32"/>
      <c r="L90" s="10">
        <v>15899.472558946831</v>
      </c>
      <c r="N90" s="10">
        <v>9911.7540675483433</v>
      </c>
    </row>
    <row r="91" spans="1:19" ht="12.5" x14ac:dyDescent="0.25">
      <c r="A91" s="8"/>
      <c r="B91" s="8"/>
      <c r="I91" s="13"/>
      <c r="J91" s="31" t="s">
        <v>38</v>
      </c>
      <c r="K91" s="31"/>
      <c r="L91" s="10">
        <v>5133.5137518642614</v>
      </c>
      <c r="N91" s="10">
        <v>6635.0236072687458</v>
      </c>
    </row>
    <row r="92" spans="1:19" ht="12" customHeight="1" x14ac:dyDescent="0.25">
      <c r="A92" s="8"/>
      <c r="B92" s="8"/>
      <c r="I92" s="13"/>
      <c r="J92" s="13"/>
      <c r="K92" s="13"/>
    </row>
    <row r="93" spans="1:19" ht="13" x14ac:dyDescent="0.3">
      <c r="A93" s="8"/>
      <c r="B93" s="29">
        <v>3</v>
      </c>
      <c r="C93" s="21" t="s">
        <v>121</v>
      </c>
      <c r="L93" s="79">
        <v>-18512.587102740377</v>
      </c>
      <c r="M93" s="79"/>
      <c r="N93" s="79">
        <v>0</v>
      </c>
      <c r="P93" s="79"/>
      <c r="Q93" s="79"/>
      <c r="R93" s="79"/>
      <c r="S93" s="79"/>
    </row>
    <row r="94" spans="1:19" ht="35.25" customHeight="1" x14ac:dyDescent="0.25">
      <c r="A94" s="8"/>
      <c r="B94" s="8"/>
      <c r="C94" s="8" t="s">
        <v>122</v>
      </c>
      <c r="I94" s="15" t="s">
        <v>44</v>
      </c>
      <c r="J94" s="13"/>
      <c r="K94" s="13"/>
      <c r="L94" s="17">
        <v>-18512.587102740377</v>
      </c>
      <c r="M94" s="17"/>
      <c r="N94" s="17">
        <v>0</v>
      </c>
      <c r="P94" s="17"/>
      <c r="Q94" s="17"/>
      <c r="R94" s="17"/>
      <c r="S94" s="17"/>
    </row>
    <row r="95" spans="1:19" ht="18.75" customHeight="1" x14ac:dyDescent="0.25">
      <c r="A95" s="8"/>
      <c r="B95" s="8"/>
      <c r="I95" s="8" t="s">
        <v>29</v>
      </c>
      <c r="J95" s="31" t="s">
        <v>36</v>
      </c>
      <c r="L95" s="10">
        <v>-5536.3056095962147</v>
      </c>
      <c r="N95" s="10">
        <v>0</v>
      </c>
    </row>
    <row r="96" spans="1:19" ht="12.5" x14ac:dyDescent="0.25">
      <c r="A96" s="8"/>
      <c r="B96" s="8"/>
      <c r="J96" s="32" t="s">
        <v>37</v>
      </c>
      <c r="L96" s="10">
        <v>-10670.770082864163</v>
      </c>
      <c r="N96" s="10">
        <v>0</v>
      </c>
    </row>
    <row r="97" spans="1:28" x14ac:dyDescent="0.35">
      <c r="B97" s="8"/>
      <c r="J97" s="31" t="s">
        <v>38</v>
      </c>
      <c r="L97" s="10">
        <v>-2305.5114102799998</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-40050.559487062797</v>
      </c>
      <c r="M113" s="17"/>
      <c r="N113" s="17">
        <v>-28552.148174428665</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-4527.7978220000005</v>
      </c>
      <c r="M146" s="39"/>
      <c r="N146" s="39">
        <v>-953.28977799999996</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18233.861554692299</v>
      </c>
      <c r="M148" s="40"/>
      <c r="N148" s="40">
        <v>0</v>
      </c>
      <c r="P148" s="40"/>
      <c r="Q148" s="40"/>
      <c r="R148" s="40"/>
      <c r="S148" s="40"/>
      <c r="U148" s="8"/>
      <c r="V148" s="8"/>
      <c r="W148" s="8"/>
      <c r="X148" s="8"/>
      <c r="Y148" s="8"/>
      <c r="Z148" s="8"/>
      <c r="AA148" s="8"/>
      <c r="AB148" s="8"/>
    </row>
    <row r="149" spans="1:28" x14ac:dyDescent="0.35">
      <c r="D149" s="8" t="s">
        <v>61</v>
      </c>
      <c r="I149" s="28"/>
      <c r="J149" s="28"/>
      <c r="K149" s="28"/>
      <c r="L149" s="40">
        <v>12644.427235390849</v>
      </c>
      <c r="M149" s="40"/>
      <c r="N149" s="40">
        <v>14355.871857133667</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-64343.326413343013</v>
      </c>
      <c r="M151" s="39"/>
      <c r="N151" s="39">
        <v>-1904.8247960809856</v>
      </c>
      <c r="P151" s="39"/>
      <c r="Q151" s="39"/>
      <c r="R151" s="39"/>
      <c r="S151" s="39"/>
      <c r="U151" s="8"/>
      <c r="V151" s="8"/>
      <c r="W151" s="8"/>
      <c r="X151" s="8"/>
      <c r="Y151" s="8"/>
      <c r="Z151" s="8"/>
      <c r="AA151" s="8"/>
      <c r="AB151" s="8"/>
    </row>
    <row r="152" spans="1:28" x14ac:dyDescent="0.35">
      <c r="I152" s="8" t="s">
        <v>64</v>
      </c>
      <c r="J152" s="28"/>
      <c r="K152" s="28"/>
      <c r="L152" s="27">
        <v>-295.29588611299943</v>
      </c>
      <c r="M152" s="27"/>
      <c r="N152" s="27">
        <v>-1866.6839268109854</v>
      </c>
      <c r="P152" s="27"/>
      <c r="Q152" s="27"/>
      <c r="R152" s="27"/>
      <c r="S152" s="27"/>
      <c r="U152" s="8"/>
      <c r="V152" s="8"/>
      <c r="W152" s="8"/>
      <c r="X152" s="8"/>
      <c r="Y152" s="8"/>
      <c r="Z152" s="8"/>
      <c r="AA152" s="8"/>
      <c r="AB152" s="8"/>
    </row>
    <row r="153" spans="1:28" x14ac:dyDescent="0.35">
      <c r="I153" s="8" t="s">
        <v>65</v>
      </c>
      <c r="J153" s="28"/>
      <c r="K153" s="28"/>
      <c r="L153" s="27">
        <v>-63558.051996610011</v>
      </c>
      <c r="M153" s="27"/>
      <c r="N153" s="27">
        <v>-104.22390593000013</v>
      </c>
      <c r="P153" s="27"/>
      <c r="Q153" s="27"/>
      <c r="R153" s="27"/>
      <c r="S153" s="27"/>
      <c r="U153" s="8"/>
      <c r="V153" s="8"/>
      <c r="W153" s="8"/>
      <c r="X153" s="8"/>
      <c r="Y153" s="8"/>
      <c r="Z153" s="8"/>
      <c r="AA153" s="8"/>
      <c r="AB153" s="8"/>
    </row>
    <row r="154" spans="1:28" x14ac:dyDescent="0.35">
      <c r="I154" s="8" t="s">
        <v>66</v>
      </c>
      <c r="J154" s="28"/>
      <c r="K154" s="28"/>
      <c r="L154" s="27">
        <v>-489.97853062000036</v>
      </c>
      <c r="M154" s="27"/>
      <c r="N154" s="27">
        <v>66.083036660000005</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G11" sqref="G11"/>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43983</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72660.517907169677</v>
      </c>
      <c r="L8" s="448"/>
      <c r="M8" s="433">
        <v>3821.0730875600016</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46545.50123587354</v>
      </c>
      <c r="L9" s="448"/>
      <c r="M9" s="433">
        <v>18442.491251830237</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11822.782305192202</v>
      </c>
      <c r="L10" s="448"/>
      <c r="M10" s="433">
        <v>3434.5231606791076</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22972.860075880973</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475.94145359552499</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17775.309985653188</v>
      </c>
      <c r="L13" s="11"/>
      <c r="M13" s="433"/>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5390.241948626066</v>
      </c>
      <c r="L14" s="448"/>
      <c r="M14" s="433">
        <v>4053.1504040276541</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177643.15491199115</v>
      </c>
      <c r="L16" s="451"/>
      <c r="M16" s="450">
        <v>29751.237904097005</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-46686.502313430006</v>
      </c>
      <c r="L20" s="448"/>
      <c r="M20" s="433">
        <v>-3820.3191526200294</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-26192.929280129163</v>
      </c>
      <c r="L21" s="448"/>
      <c r="M21" s="433">
        <v>-18439.265604855154</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-4802.4302869293015</v>
      </c>
      <c r="L22" s="448"/>
      <c r="M22" s="433">
        <v>-3442.0153622752396</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-13941.624115383398</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-4054.5275913545934</v>
      </c>
      <c r="L26" s="448"/>
      <c r="M26" s="433">
        <v>-4053.5265202720334</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-95678.013587226465</v>
      </c>
      <c r="L28" s="451"/>
      <c r="M28" s="450">
        <v>-29755.126640022456</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437</v>
      </c>
      <c r="K32" s="433">
        <v>172252.91296336509</v>
      </c>
      <c r="L32" s="11"/>
      <c r="M32" s="433">
        <v>25698.087500069349</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5390.241948626066</v>
      </c>
      <c r="L33" s="11"/>
      <c r="M33" s="433">
        <v>4053.1504040276541</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177643.15491199115</v>
      </c>
      <c r="L34" s="11"/>
      <c r="M34" s="452">
        <v>29751.237904097005</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170268.92144627753</v>
      </c>
      <c r="L36" s="433"/>
      <c r="M36" s="457"/>
      <c r="N36" s="456"/>
      <c r="O36" s="149"/>
      <c r="P36" s="149"/>
      <c r="Q36" s="149"/>
      <c r="V36" s="470">
        <v>-122932.51679580574</v>
      </c>
      <c r="W36" s="475"/>
      <c r="X36"/>
    </row>
    <row r="37" spans="3:26" s="453" customFormat="1" x14ac:dyDescent="0.35">
      <c r="I37" s="455" t="s">
        <v>355</v>
      </c>
      <c r="K37" s="478">
        <v>5390.241948626066</v>
      </c>
      <c r="L37" s="433"/>
      <c r="M37" s="457"/>
      <c r="N37" s="456"/>
      <c r="O37" s="149"/>
      <c r="P37" s="149"/>
      <c r="Q37" s="149"/>
      <c r="V37" s="470">
        <v>-129.17219425898475</v>
      </c>
      <c r="W37" s="475"/>
      <c r="X37"/>
    </row>
    <row r="38" spans="3:26" s="453" customFormat="1" x14ac:dyDescent="0.35">
      <c r="J38" s="431"/>
      <c r="K38" s="479">
        <v>175659.16339490359</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571" priority="37" operator="between">
      <formula>0.49</formula>
      <formula>-0.49</formula>
    </cfRule>
    <cfRule type="cellIs" dxfId="570" priority="38" operator="notBetween">
      <formula>0.49</formula>
      <formula>-0.49</formula>
    </cfRule>
  </conditionalFormatting>
  <conditionalFormatting sqref="X8:X10 X14 V8:V14 V20:V24 V26 X20:X22 X26">
    <cfRule type="cellIs" dxfId="569" priority="35" operator="notEqual">
      <formula>0</formula>
    </cfRule>
    <cfRule type="cellIs" dxfId="568" priority="36" operator="equal">
      <formula>0</formula>
    </cfRule>
  </conditionalFormatting>
  <conditionalFormatting sqref="V8:V14 X8:X10 X14 V20:V24 V26 X20:X22 X26">
    <cfRule type="cellIs" dxfId="567" priority="33" operator="notBetween">
      <formula>1</formula>
      <formula>-1</formula>
    </cfRule>
    <cfRule type="cellIs" dxfId="566" priority="34" operator="between">
      <formula>1</formula>
      <formula>-1</formula>
    </cfRule>
  </conditionalFormatting>
  <conditionalFormatting sqref="X13">
    <cfRule type="cellIs" dxfId="565" priority="31" operator="notEqual">
      <formula>0</formula>
    </cfRule>
    <cfRule type="cellIs" dxfId="564" priority="32" operator="equal">
      <formula>0</formula>
    </cfRule>
  </conditionalFormatting>
  <conditionalFormatting sqref="X13">
    <cfRule type="cellIs" dxfId="563" priority="29" operator="notBetween">
      <formula>1</formula>
      <formula>-1</formula>
    </cfRule>
    <cfRule type="cellIs" dxfId="562" priority="30" operator="between">
      <formula>1</formula>
      <formula>-1</formula>
    </cfRule>
  </conditionalFormatting>
  <conditionalFormatting sqref="V16">
    <cfRule type="cellIs" dxfId="561" priority="27" operator="notEqual">
      <formula>0</formula>
    </cfRule>
    <cfRule type="cellIs" dxfId="560" priority="28" operator="equal">
      <formula>0</formula>
    </cfRule>
  </conditionalFormatting>
  <conditionalFormatting sqref="V16">
    <cfRule type="cellIs" dxfId="559" priority="25" operator="notBetween">
      <formula>1</formula>
      <formula>-1</formula>
    </cfRule>
    <cfRule type="cellIs" dxfId="558" priority="26" operator="between">
      <formula>1</formula>
      <formula>-1</formula>
    </cfRule>
  </conditionalFormatting>
  <conditionalFormatting sqref="X16">
    <cfRule type="cellIs" dxfId="557" priority="23" operator="notEqual">
      <formula>0</formula>
    </cfRule>
    <cfRule type="cellIs" dxfId="556" priority="24" operator="equal">
      <formula>0</formula>
    </cfRule>
  </conditionalFormatting>
  <conditionalFormatting sqref="X16">
    <cfRule type="cellIs" dxfId="555" priority="21" operator="notBetween">
      <formula>1</formula>
      <formula>-1</formula>
    </cfRule>
    <cfRule type="cellIs" dxfId="554" priority="22" operator="between">
      <formula>1</formula>
      <formula>-1</formula>
    </cfRule>
  </conditionalFormatting>
  <conditionalFormatting sqref="V28">
    <cfRule type="cellIs" dxfId="553" priority="19" operator="notEqual">
      <formula>0</formula>
    </cfRule>
    <cfRule type="cellIs" dxfId="552" priority="20" operator="equal">
      <formula>0</formula>
    </cfRule>
  </conditionalFormatting>
  <conditionalFormatting sqref="V28">
    <cfRule type="cellIs" dxfId="551" priority="17" operator="notBetween">
      <formula>1</formula>
      <formula>-1</formula>
    </cfRule>
    <cfRule type="cellIs" dxfId="550" priority="18" operator="between">
      <formula>1</formula>
      <formula>-1</formula>
    </cfRule>
  </conditionalFormatting>
  <conditionalFormatting sqref="X28">
    <cfRule type="cellIs" dxfId="549" priority="15" operator="notEqual">
      <formula>0</formula>
    </cfRule>
    <cfRule type="cellIs" dxfId="548" priority="16" operator="equal">
      <formula>0</formula>
    </cfRule>
  </conditionalFormatting>
  <conditionalFormatting sqref="X28">
    <cfRule type="cellIs" dxfId="547" priority="13" operator="notBetween">
      <formula>1</formula>
      <formula>-1</formula>
    </cfRule>
    <cfRule type="cellIs" dxfId="546" priority="14" operator="between">
      <formula>1</formula>
      <formula>-1</formula>
    </cfRule>
  </conditionalFormatting>
  <conditionalFormatting sqref="V32:V34">
    <cfRule type="cellIs" dxfId="545" priority="11" operator="notEqual">
      <formula>0</formula>
    </cfRule>
    <cfRule type="cellIs" dxfId="544" priority="12" operator="equal">
      <formula>0</formula>
    </cfRule>
  </conditionalFormatting>
  <conditionalFormatting sqref="V32:V34">
    <cfRule type="cellIs" dxfId="543" priority="9" operator="notBetween">
      <formula>1</formula>
      <formula>-1</formula>
    </cfRule>
    <cfRule type="cellIs" dxfId="542" priority="10" operator="between">
      <formula>1</formula>
      <formula>-1</formula>
    </cfRule>
  </conditionalFormatting>
  <conditionalFormatting sqref="X32:X34">
    <cfRule type="cellIs" dxfId="541" priority="7" operator="notEqual">
      <formula>0</formula>
    </cfRule>
    <cfRule type="cellIs" dxfId="540" priority="8" operator="equal">
      <formula>0</formula>
    </cfRule>
  </conditionalFormatting>
  <conditionalFormatting sqref="X32:X34">
    <cfRule type="cellIs" dxfId="539" priority="5" operator="notBetween">
      <formula>1</formula>
      <formula>-1</formula>
    </cfRule>
    <cfRule type="cellIs" dxfId="538" priority="6" operator="between">
      <formula>1</formula>
      <formula>-1</formula>
    </cfRule>
  </conditionalFormatting>
  <conditionalFormatting sqref="V36:V38">
    <cfRule type="cellIs" dxfId="537" priority="3" operator="notEqual">
      <formula>0</formula>
    </cfRule>
    <cfRule type="cellIs" dxfId="536" priority="4" operator="equal">
      <formula>0</formula>
    </cfRule>
  </conditionalFormatting>
  <conditionalFormatting sqref="V36:V38">
    <cfRule type="cellIs" dxfId="535" priority="1" operator="notBetween">
      <formula>1</formula>
      <formula>-1</formula>
    </cfRule>
    <cfRule type="cellIs" dxfId="534"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7" sqref="I27"/>
    </sheetView>
  </sheetViews>
  <sheetFormatPr defaultColWidth="9.08984375" defaultRowHeight="15.5" x14ac:dyDescent="0.35"/>
  <cols>
    <col min="1" max="1" width="2.90625" style="1" customWidth="1"/>
    <col min="2" max="2" width="5" style="595"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43983</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177643.15490664626</v>
      </c>
      <c r="M8" s="76"/>
      <c r="N8" s="76">
        <v>29751.237904097019</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95">
        <v>1</v>
      </c>
      <c r="C10" s="21" t="s">
        <v>7</v>
      </c>
      <c r="L10" s="79">
        <v>130442.80402016749</v>
      </c>
      <c r="M10" s="79"/>
      <c r="N10" s="79">
        <v>16466.319577757018</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126711.17647548136</v>
      </c>
      <c r="M12" s="79"/>
      <c r="N12" s="79">
        <v>15784.216925010001</v>
      </c>
      <c r="P12" s="79"/>
      <c r="Q12" s="79"/>
      <c r="R12" s="79"/>
      <c r="S12" s="79"/>
    </row>
    <row r="13" spans="1:28" ht="7.5" customHeight="1" x14ac:dyDescent="0.35"/>
    <row r="14" spans="1:28" ht="15" customHeight="1" x14ac:dyDescent="0.35">
      <c r="D14" s="8" t="s">
        <v>10</v>
      </c>
      <c r="L14" s="17">
        <v>114875.55570121136</v>
      </c>
      <c r="M14" s="17"/>
      <c r="N14" s="17">
        <v>6010.5113525299994</v>
      </c>
      <c r="P14" s="17"/>
      <c r="Q14" s="17"/>
      <c r="R14" s="17"/>
      <c r="S14" s="17"/>
    </row>
    <row r="15" spans="1:28" ht="15" customHeight="1" x14ac:dyDescent="0.35">
      <c r="D15" s="22" t="s">
        <v>11</v>
      </c>
      <c r="E15" s="23" t="s">
        <v>12</v>
      </c>
      <c r="L15" s="10">
        <v>109433.75796746135</v>
      </c>
      <c r="N15" s="10">
        <v>6010.5113525299994</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5441.7977337500015</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5441.7977337500015</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11835.620774270006</v>
      </c>
      <c r="M23" s="17"/>
      <c r="N23" s="17">
        <v>9773.705572480003</v>
      </c>
      <c r="P23" s="17"/>
      <c r="Q23" s="17"/>
      <c r="R23" s="17"/>
      <c r="S23" s="17"/>
      <c r="U23" s="8"/>
      <c r="V23" s="8"/>
      <c r="W23" s="8"/>
      <c r="X23" s="8"/>
      <c r="Y23" s="8"/>
      <c r="Z23" s="8"/>
      <c r="AA23" s="8"/>
      <c r="AB23" s="8"/>
    </row>
    <row r="24" spans="1:28" ht="15" customHeight="1" x14ac:dyDescent="0.25">
      <c r="A24" s="8"/>
      <c r="B24" s="8"/>
      <c r="D24" s="22" t="s">
        <v>11</v>
      </c>
      <c r="E24" s="23" t="s">
        <v>12</v>
      </c>
      <c r="L24" s="10">
        <v>10258.722718420006</v>
      </c>
      <c r="N24" s="10">
        <v>9258.289959380003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1576.89805585</v>
      </c>
      <c r="N28" s="10">
        <v>515.41561310000009</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1576.89805585</v>
      </c>
      <c r="M30" s="80"/>
      <c r="N30" s="80">
        <v>515.41561310000009</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3731.6275446861241</v>
      </c>
      <c r="M32" s="17"/>
      <c r="N32" s="17">
        <v>682.10265274701817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3247.0285181578984</v>
      </c>
      <c r="N34" s="10">
        <v>680.58987665356483</v>
      </c>
      <c r="U34" s="8"/>
      <c r="V34" s="8"/>
      <c r="W34" s="8"/>
      <c r="X34" s="8"/>
      <c r="Y34" s="8"/>
      <c r="Z34" s="8"/>
      <c r="AA34" s="8"/>
      <c r="AB34" s="8"/>
    </row>
    <row r="35" spans="1:28" ht="12.5" x14ac:dyDescent="0.25">
      <c r="A35" s="8"/>
      <c r="D35" s="22" t="s">
        <v>13</v>
      </c>
      <c r="E35" s="8" t="s">
        <v>22</v>
      </c>
      <c r="L35" s="10">
        <v>2.7125436171231403</v>
      </c>
      <c r="N35" s="10">
        <v>0</v>
      </c>
      <c r="U35" s="8"/>
      <c r="V35" s="8"/>
      <c r="W35" s="8"/>
      <c r="X35" s="8"/>
      <c r="Y35" s="8"/>
      <c r="Z35" s="8"/>
      <c r="AA35" s="8"/>
      <c r="AB35" s="8"/>
    </row>
    <row r="36" spans="1:28" ht="15.75" customHeight="1" x14ac:dyDescent="0.25">
      <c r="A36" s="8"/>
      <c r="F36" s="24" t="s">
        <v>15</v>
      </c>
      <c r="L36" s="81">
        <v>2.2505670041105957E-3</v>
      </c>
      <c r="M36" s="81"/>
      <c r="N36" s="81">
        <v>0</v>
      </c>
      <c r="P36" s="81"/>
      <c r="Q36" s="81"/>
      <c r="R36" s="81"/>
      <c r="S36" s="81"/>
      <c r="U36" s="8"/>
      <c r="V36" s="8"/>
      <c r="W36" s="8"/>
      <c r="X36" s="8"/>
      <c r="Y36" s="8"/>
      <c r="Z36" s="8"/>
      <c r="AA36" s="8"/>
      <c r="AB36" s="8"/>
    </row>
    <row r="37" spans="1:28" ht="12.5" x14ac:dyDescent="0.25">
      <c r="A37" s="8"/>
      <c r="F37" s="24" t="s">
        <v>16</v>
      </c>
      <c r="L37" s="81">
        <v>2.7102930501190299</v>
      </c>
      <c r="M37" s="81"/>
      <c r="N37" s="81">
        <v>0</v>
      </c>
      <c r="P37" s="81"/>
      <c r="Q37" s="81"/>
      <c r="R37" s="81"/>
      <c r="S37" s="81"/>
      <c r="U37" s="8"/>
      <c r="V37" s="8"/>
      <c r="W37" s="8"/>
      <c r="X37" s="8"/>
      <c r="Y37" s="8"/>
      <c r="Z37" s="8"/>
      <c r="AA37" s="8"/>
      <c r="AB37" s="8"/>
    </row>
    <row r="38" spans="1:28" ht="12.5" x14ac:dyDescent="0.25">
      <c r="A38" s="8"/>
      <c r="D38" s="22" t="s">
        <v>17</v>
      </c>
      <c r="E38" s="8" t="s">
        <v>23</v>
      </c>
      <c r="L38" s="10">
        <v>481.88648291110269</v>
      </c>
      <c r="N38" s="10">
        <v>1.5127760934533037</v>
      </c>
      <c r="U38" s="8"/>
      <c r="V38" s="8"/>
      <c r="W38" s="8"/>
      <c r="X38" s="8"/>
      <c r="Y38" s="8"/>
      <c r="Z38" s="8"/>
      <c r="AA38" s="8"/>
      <c r="AB38" s="8"/>
    </row>
    <row r="39" spans="1:28" ht="12.5" x14ac:dyDescent="0.25">
      <c r="A39" s="8"/>
      <c r="F39" s="24" t="s">
        <v>15</v>
      </c>
      <c r="L39" s="81">
        <v>348.59976931055996</v>
      </c>
      <c r="M39" s="81"/>
      <c r="N39" s="81">
        <v>9.755670282972006E-12</v>
      </c>
      <c r="P39" s="81"/>
      <c r="Q39" s="81"/>
      <c r="R39" s="81"/>
      <c r="S39" s="81"/>
      <c r="U39" s="8"/>
      <c r="V39" s="8"/>
      <c r="W39" s="8"/>
      <c r="X39" s="8"/>
      <c r="Y39" s="8"/>
      <c r="Z39" s="8"/>
      <c r="AA39" s="8"/>
      <c r="AB39" s="8"/>
    </row>
    <row r="40" spans="1:28" ht="12.5" x14ac:dyDescent="0.25">
      <c r="A40" s="8"/>
      <c r="F40" s="24" t="s">
        <v>16</v>
      </c>
      <c r="L40" s="81">
        <v>133.28671360054273</v>
      </c>
      <c r="M40" s="81"/>
      <c r="N40" s="81">
        <v>1.5127760934435479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95">
        <v>2</v>
      </c>
      <c r="C44" s="21" t="s">
        <v>24</v>
      </c>
      <c r="L44" s="79">
        <v>6637.5783372329324</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95">
        <v>3</v>
      </c>
      <c r="C46" s="21" t="s">
        <v>25</v>
      </c>
      <c r="L46" s="79">
        <v>13859.034119948043</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95">
        <v>4</v>
      </c>
      <c r="C48" s="21" t="s">
        <v>26</v>
      </c>
      <c r="H48" s="14"/>
      <c r="I48" s="8" t="s">
        <v>27</v>
      </c>
      <c r="L48" s="79">
        <v>17775.309980307778</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95">
        <v>5</v>
      </c>
      <c r="C51" s="21" t="s">
        <v>93</v>
      </c>
      <c r="G51" s="14"/>
      <c r="L51" s="79">
        <v>8928.4284489900128</v>
      </c>
      <c r="M51" s="79"/>
      <c r="N51" s="79">
        <v>13284.918326339999</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6452.1808302900135</v>
      </c>
      <c r="N56" s="10">
        <v>13284.918326339999</v>
      </c>
    </row>
    <row r="57" spans="1:28" s="28" customFormat="1" ht="15.75" customHeight="1" x14ac:dyDescent="0.3">
      <c r="G57" s="14" t="s">
        <v>30</v>
      </c>
      <c r="L57" s="80">
        <v>1635.3894972099999</v>
      </c>
      <c r="M57" s="80"/>
      <c r="N57" s="80">
        <v>825.89656362999983</v>
      </c>
      <c r="O57"/>
      <c r="P57" s="80"/>
      <c r="Q57" s="80"/>
      <c r="R57" s="80"/>
      <c r="S57" s="80"/>
      <c r="T57"/>
      <c r="U57"/>
      <c r="V57"/>
      <c r="W57"/>
      <c r="X57"/>
      <c r="Y57"/>
      <c r="Z57"/>
      <c r="AA57"/>
      <c r="AB57"/>
    </row>
    <row r="58" spans="1:28" ht="12.5" x14ac:dyDescent="0.25">
      <c r="A58" s="8"/>
      <c r="F58" s="8" t="s">
        <v>121</v>
      </c>
      <c r="L58" s="10">
        <v>2476.2476186999997</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-25333.628722792244</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-8672.1790324850008</v>
      </c>
      <c r="U74" s="8"/>
      <c r="V74" s="8"/>
      <c r="W74" s="8"/>
      <c r="X74" s="8"/>
      <c r="Y74" s="8"/>
      <c r="Z74" s="8"/>
      <c r="AA74" s="8"/>
      <c r="AB74" s="8"/>
    </row>
    <row r="75" spans="1:28" x14ac:dyDescent="0.35">
      <c r="I75" s="13"/>
      <c r="J75" s="32" t="s">
        <v>37</v>
      </c>
      <c r="K75" s="32"/>
      <c r="L75" s="10">
        <v>0</v>
      </c>
      <c r="N75" s="10">
        <v>-9049.5434372737418</v>
      </c>
      <c r="U75" s="8"/>
      <c r="V75" s="8"/>
      <c r="W75" s="8"/>
      <c r="X75" s="8"/>
      <c r="Y75" s="8"/>
      <c r="Z75" s="8"/>
      <c r="AA75" s="8"/>
      <c r="AB75" s="8"/>
    </row>
    <row r="76" spans="1:28" x14ac:dyDescent="0.35">
      <c r="I76" s="13"/>
      <c r="J76" s="31" t="s">
        <v>38</v>
      </c>
      <c r="K76" s="31"/>
      <c r="L76" s="10">
        <v>0</v>
      </c>
      <c r="N76" s="10">
        <v>-7611.9062530335013</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-20872.676914050968</v>
      </c>
      <c r="M79" s="79"/>
      <c r="N79" s="79">
        <v>-1032.8797092954992</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-45522.885148201065</v>
      </c>
      <c r="M81" s="79"/>
      <c r="N81" s="79">
        <v>-23916.698906320969</v>
      </c>
      <c r="P81" s="79"/>
      <c r="Q81" s="79"/>
      <c r="R81" s="79"/>
      <c r="S81" s="79"/>
    </row>
    <row r="82" spans="1:19" ht="9" customHeight="1" x14ac:dyDescent="0.25">
      <c r="A82" s="8"/>
      <c r="I82" s="13"/>
    </row>
    <row r="83" spans="1:19" ht="12.5" x14ac:dyDescent="0.25">
      <c r="A83" s="8"/>
      <c r="B83" s="8"/>
      <c r="I83" s="8" t="s">
        <v>29</v>
      </c>
      <c r="J83" s="31" t="s">
        <v>36</v>
      </c>
      <c r="K83" s="31"/>
      <c r="L83" s="10">
        <v>-6839.7100823011269</v>
      </c>
      <c r="N83" s="10">
        <v>-7689.1982313342851</v>
      </c>
    </row>
    <row r="84" spans="1:19" ht="12.5" x14ac:dyDescent="0.25">
      <c r="A84" s="8"/>
      <c r="B84" s="8"/>
      <c r="I84" s="13"/>
      <c r="J84" s="32" t="s">
        <v>37</v>
      </c>
      <c r="K84" s="32"/>
      <c r="L84" s="10">
        <v>-19558.602317943121</v>
      </c>
      <c r="N84" s="10">
        <v>-9319.0290259899248</v>
      </c>
    </row>
    <row r="85" spans="1:19" ht="12.5" x14ac:dyDescent="0.25">
      <c r="A85" s="8"/>
      <c r="B85" s="8"/>
      <c r="I85" s="13"/>
      <c r="J85" s="31" t="s">
        <v>38</v>
      </c>
      <c r="K85" s="31"/>
      <c r="L85" s="10">
        <v>-19124.572747956816</v>
      </c>
      <c r="N85" s="10">
        <v>-6908.4716489967595</v>
      </c>
    </row>
    <row r="86" spans="1:19" ht="13.5" customHeight="1" x14ac:dyDescent="0.25">
      <c r="A86" s="8"/>
      <c r="B86" s="8"/>
      <c r="I86" s="13"/>
      <c r="J86" s="31"/>
      <c r="K86" s="31"/>
    </row>
    <row r="87" spans="1:19" ht="13" x14ac:dyDescent="0.3">
      <c r="A87" s="8"/>
      <c r="B87" s="8"/>
      <c r="C87" s="8" t="s">
        <v>20</v>
      </c>
      <c r="D87" s="8" t="s">
        <v>43</v>
      </c>
      <c r="I87" s="15" t="s">
        <v>44</v>
      </c>
      <c r="J87" s="13"/>
      <c r="K87" s="13"/>
      <c r="L87" s="79">
        <v>24650.208234150097</v>
      </c>
      <c r="M87" s="79"/>
      <c r="N87" s="79">
        <v>22883.81919702547</v>
      </c>
      <c r="P87" s="79"/>
      <c r="Q87" s="79"/>
      <c r="R87" s="79"/>
      <c r="S87" s="79"/>
    </row>
    <row r="88" spans="1:19" ht="9" customHeight="1" x14ac:dyDescent="0.25">
      <c r="A88" s="8"/>
      <c r="B88" s="8"/>
      <c r="I88" s="13"/>
    </row>
    <row r="89" spans="1:19" ht="12.5" x14ac:dyDescent="0.25">
      <c r="A89" s="8"/>
      <c r="B89" s="8"/>
      <c r="I89" s="8" t="s">
        <v>29</v>
      </c>
      <c r="J89" s="31" t="s">
        <v>36</v>
      </c>
      <c r="K89" s="31"/>
      <c r="L89" s="10">
        <v>6329.0483750207713</v>
      </c>
      <c r="N89" s="10">
        <v>7437.4519666120341</v>
      </c>
    </row>
    <row r="90" spans="1:19" ht="12.5" x14ac:dyDescent="0.25">
      <c r="A90" s="8"/>
      <c r="B90" s="8"/>
      <c r="I90" s="13"/>
      <c r="J90" s="32" t="s">
        <v>37</v>
      </c>
      <c r="K90" s="32"/>
      <c r="L90" s="10">
        <v>13165.231435670836</v>
      </c>
      <c r="N90" s="10">
        <v>9035.1112428470187</v>
      </c>
    </row>
    <row r="91" spans="1:19" ht="12.5" x14ac:dyDescent="0.25">
      <c r="A91" s="8"/>
      <c r="B91" s="8"/>
      <c r="I91" s="13"/>
      <c r="J91" s="31" t="s">
        <v>38</v>
      </c>
      <c r="K91" s="31"/>
      <c r="L91" s="10">
        <v>5155.9284234584893</v>
      </c>
      <c r="N91" s="10">
        <v>6411.2559875664165</v>
      </c>
    </row>
    <row r="92" spans="1:19" ht="12" customHeight="1" x14ac:dyDescent="0.25">
      <c r="A92" s="8"/>
      <c r="B92" s="8"/>
      <c r="I92" s="13"/>
      <c r="J92" s="13"/>
      <c r="K92" s="13"/>
    </row>
    <row r="93" spans="1:19" ht="13" x14ac:dyDescent="0.3">
      <c r="A93" s="8"/>
      <c r="B93" s="29">
        <v>3</v>
      </c>
      <c r="C93" s="21" t="s">
        <v>121</v>
      </c>
      <c r="L93" s="79">
        <v>-18329.297447976336</v>
      </c>
      <c r="M93" s="79"/>
      <c r="N93" s="79">
        <v>0</v>
      </c>
      <c r="P93" s="79"/>
      <c r="Q93" s="79"/>
      <c r="R93" s="79"/>
      <c r="S93" s="79"/>
    </row>
    <row r="94" spans="1:19" ht="35.25" customHeight="1" x14ac:dyDescent="0.25">
      <c r="A94" s="8"/>
      <c r="B94" s="8"/>
      <c r="C94" s="8" t="s">
        <v>122</v>
      </c>
      <c r="I94" s="15" t="s">
        <v>44</v>
      </c>
      <c r="J94" s="13"/>
      <c r="K94" s="13"/>
      <c r="L94" s="17">
        <v>-18329.297447976336</v>
      </c>
      <c r="M94" s="17"/>
      <c r="N94" s="17">
        <v>0</v>
      </c>
      <c r="P94" s="17"/>
      <c r="Q94" s="17"/>
      <c r="R94" s="17"/>
      <c r="S94" s="17"/>
    </row>
    <row r="95" spans="1:19" ht="18.75" customHeight="1" x14ac:dyDescent="0.25">
      <c r="A95" s="8"/>
      <c r="B95" s="8"/>
      <c r="I95" s="8" t="s">
        <v>29</v>
      </c>
      <c r="J95" s="31" t="s">
        <v>36</v>
      </c>
      <c r="L95" s="10">
        <v>-7180.6637466075663</v>
      </c>
      <c r="N95" s="10">
        <v>0</v>
      </c>
    </row>
    <row r="96" spans="1:19" ht="12.5" x14ac:dyDescent="0.25">
      <c r="A96" s="8"/>
      <c r="B96" s="8"/>
      <c r="J96" s="32" t="s">
        <v>37</v>
      </c>
      <c r="L96" s="10">
        <v>-9178.3852838787716</v>
      </c>
      <c r="N96" s="10">
        <v>0</v>
      </c>
    </row>
    <row r="97" spans="1:28" x14ac:dyDescent="0.35">
      <c r="B97" s="8"/>
      <c r="J97" s="31" t="s">
        <v>38</v>
      </c>
      <c r="L97" s="10">
        <v>-1970.2484174900001</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-39201.974362027308</v>
      </c>
      <c r="M113" s="17"/>
      <c r="N113" s="17">
        <v>-26366.508432087743</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-6449.9683299999997</v>
      </c>
      <c r="M146" s="39"/>
      <c r="N146" s="39">
        <v>-372.40344599999997</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18456.73230471999</v>
      </c>
      <c r="M148" s="40"/>
      <c r="N148" s="40">
        <v>0</v>
      </c>
      <c r="P148" s="40"/>
      <c r="Q148" s="40"/>
      <c r="R148" s="40"/>
      <c r="S148" s="40"/>
      <c r="U148" s="8"/>
      <c r="V148" s="8"/>
      <c r="W148" s="8"/>
      <c r="X148" s="8"/>
      <c r="Y148" s="8"/>
      <c r="Z148" s="8"/>
      <c r="AA148" s="8"/>
      <c r="AB148" s="8"/>
    </row>
    <row r="149" spans="1:28" x14ac:dyDescent="0.35">
      <c r="D149" s="8" t="s">
        <v>61</v>
      </c>
      <c r="I149" s="28"/>
      <c r="J149" s="28"/>
      <c r="K149" s="28"/>
      <c r="L149" s="40">
        <v>8874.9745105699985</v>
      </c>
      <c r="M149" s="40"/>
      <c r="N149" s="40">
        <v>13609.454313512459</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-63012.983028683062</v>
      </c>
      <c r="M151" s="39"/>
      <c r="N151" s="39">
        <v>-1131.2739885324233</v>
      </c>
      <c r="P151" s="39"/>
      <c r="Q151" s="39"/>
      <c r="R151" s="39"/>
      <c r="S151" s="39"/>
      <c r="U151" s="8"/>
      <c r="V151" s="8"/>
      <c r="W151" s="8"/>
      <c r="X151" s="8"/>
      <c r="Y151" s="8"/>
      <c r="Z151" s="8"/>
      <c r="AA151" s="8"/>
      <c r="AB151" s="8"/>
    </row>
    <row r="152" spans="1:28" x14ac:dyDescent="0.35">
      <c r="I152" s="8" t="s">
        <v>64</v>
      </c>
      <c r="J152" s="28"/>
      <c r="K152" s="28"/>
      <c r="L152" s="27">
        <v>-92.592859683026106</v>
      </c>
      <c r="M152" s="27"/>
      <c r="N152" s="27">
        <v>-1224.5994047724234</v>
      </c>
      <c r="P152" s="27"/>
      <c r="Q152" s="27"/>
      <c r="R152" s="27"/>
      <c r="S152" s="27"/>
      <c r="U152" s="8"/>
      <c r="V152" s="8"/>
      <c r="W152" s="8"/>
      <c r="X152" s="8"/>
      <c r="Y152" s="8"/>
      <c r="Z152" s="8"/>
      <c r="AA152" s="8"/>
      <c r="AB152" s="8"/>
    </row>
    <row r="153" spans="1:28" x14ac:dyDescent="0.35">
      <c r="I153" s="8" t="s">
        <v>65</v>
      </c>
      <c r="J153" s="28"/>
      <c r="K153" s="28"/>
      <c r="L153" s="27">
        <v>-62461.764863650038</v>
      </c>
      <c r="M153" s="27"/>
      <c r="N153" s="27">
        <v>27.905990510000052</v>
      </c>
      <c r="P153" s="27"/>
      <c r="Q153" s="27"/>
      <c r="R153" s="27"/>
      <c r="S153" s="27"/>
      <c r="U153" s="8"/>
      <c r="V153" s="8"/>
      <c r="W153" s="8"/>
      <c r="X153" s="8"/>
      <c r="Y153" s="8"/>
      <c r="Z153" s="8"/>
      <c r="AA153" s="8"/>
      <c r="AB153" s="8"/>
    </row>
    <row r="154" spans="1:28" x14ac:dyDescent="0.35">
      <c r="I154" s="8" t="s">
        <v>66</v>
      </c>
      <c r="J154" s="28"/>
      <c r="K154" s="28"/>
      <c r="L154" s="27">
        <v>-458.62530535000019</v>
      </c>
      <c r="M154" s="27"/>
      <c r="N154" s="27">
        <v>65.41942573</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qref="A1:XFD1048576"/>
    </sheetView>
  </sheetViews>
  <sheetFormatPr defaultColWidth="9.08984375" defaultRowHeight="15.5" x14ac:dyDescent="0.35"/>
  <cols>
    <col min="1" max="1" width="2.90625" style="1" customWidth="1"/>
    <col min="2" max="2" width="5" style="567"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43952</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179224.94960325625</v>
      </c>
      <c r="M8" s="76"/>
      <c r="N8" s="76">
        <v>28797.771386382847</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67">
        <v>1</v>
      </c>
      <c r="C10" s="21" t="s">
        <v>7</v>
      </c>
      <c r="L10" s="79">
        <v>131357.38007816757</v>
      </c>
      <c r="M10" s="79"/>
      <c r="N10" s="79">
        <v>15851.055072972844</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127460.30192882022</v>
      </c>
      <c r="M12" s="79"/>
      <c r="N12" s="79">
        <v>14884.544009040001</v>
      </c>
      <c r="P12" s="79"/>
      <c r="Q12" s="79"/>
      <c r="R12" s="79"/>
      <c r="S12" s="79"/>
    </row>
    <row r="13" spans="1:28" ht="7.5" customHeight="1" x14ac:dyDescent="0.35"/>
    <row r="14" spans="1:28" ht="15" customHeight="1" x14ac:dyDescent="0.35">
      <c r="D14" s="8" t="s">
        <v>10</v>
      </c>
      <c r="L14" s="17">
        <v>113328.99437401023</v>
      </c>
      <c r="M14" s="17"/>
      <c r="N14" s="17">
        <v>5996.751543819998</v>
      </c>
      <c r="P14" s="17"/>
      <c r="Q14" s="17"/>
      <c r="R14" s="17"/>
      <c r="S14" s="17"/>
    </row>
    <row r="15" spans="1:28" ht="15" customHeight="1" x14ac:dyDescent="0.35">
      <c r="D15" s="22" t="s">
        <v>11</v>
      </c>
      <c r="E15" s="23" t="s">
        <v>12</v>
      </c>
      <c r="L15" s="10">
        <v>108079.33391608023</v>
      </c>
      <c r="N15" s="10">
        <v>5996.751543819998</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5249.6604579299974</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5249.6604579299974</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14131.307554809991</v>
      </c>
      <c r="M23" s="17"/>
      <c r="N23" s="17">
        <v>8887.7924652200018</v>
      </c>
      <c r="P23" s="17"/>
      <c r="Q23" s="17"/>
      <c r="R23" s="17"/>
      <c r="S23" s="17"/>
      <c r="U23" s="8"/>
      <c r="V23" s="8"/>
      <c r="W23" s="8"/>
      <c r="X23" s="8"/>
      <c r="Y23" s="8"/>
      <c r="Z23" s="8"/>
      <c r="AA23" s="8"/>
      <c r="AB23" s="8"/>
    </row>
    <row r="24" spans="1:28" ht="15" customHeight="1" x14ac:dyDescent="0.25">
      <c r="A24" s="8"/>
      <c r="B24" s="8"/>
      <c r="D24" s="22" t="s">
        <v>11</v>
      </c>
      <c r="E24" s="23" t="s">
        <v>12</v>
      </c>
      <c r="L24" s="10">
        <v>12556.225325449992</v>
      </c>
      <c r="N24" s="10">
        <v>8211.1144282000023</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1575.0822293600002</v>
      </c>
      <c r="N28" s="10">
        <v>676.67803702000003</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1575.0822293600002</v>
      </c>
      <c r="M30" s="80"/>
      <c r="N30" s="80">
        <v>676.67803702000003</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3897.0781493473596</v>
      </c>
      <c r="M32" s="17"/>
      <c r="N32" s="17">
        <v>966.51106393284397</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3419.5799911019431</v>
      </c>
      <c r="N34" s="10">
        <v>963.55090090643341</v>
      </c>
      <c r="U34" s="8"/>
      <c r="V34" s="8"/>
      <c r="W34" s="8"/>
      <c r="X34" s="8"/>
      <c r="Y34" s="8"/>
      <c r="Z34" s="8"/>
      <c r="AA34" s="8"/>
      <c r="AB34" s="8"/>
    </row>
    <row r="35" spans="1:28" ht="12.5" x14ac:dyDescent="0.25">
      <c r="A35" s="8"/>
      <c r="D35" s="22" t="s">
        <v>13</v>
      </c>
      <c r="E35" s="8" t="s">
        <v>22</v>
      </c>
      <c r="L35" s="10">
        <v>5.0712053561245032</v>
      </c>
      <c r="N35" s="10">
        <v>0</v>
      </c>
      <c r="U35" s="8"/>
      <c r="V35" s="8"/>
      <c r="W35" s="8"/>
      <c r="X35" s="8"/>
      <c r="Y35" s="8"/>
      <c r="Z35" s="8"/>
      <c r="AA35" s="8"/>
      <c r="AB35" s="8"/>
    </row>
    <row r="36" spans="1:28" ht="15.75" customHeight="1" x14ac:dyDescent="0.25">
      <c r="A36" s="8"/>
      <c r="F36" s="24" t="s">
        <v>15</v>
      </c>
      <c r="L36" s="81">
        <v>2.2206560054729607E-3</v>
      </c>
      <c r="M36" s="81"/>
      <c r="N36" s="81">
        <v>0</v>
      </c>
      <c r="P36" s="81"/>
      <c r="Q36" s="81"/>
      <c r="R36" s="81"/>
      <c r="S36" s="81"/>
      <c r="U36" s="8"/>
      <c r="V36" s="8"/>
      <c r="W36" s="8"/>
      <c r="X36" s="8"/>
      <c r="Y36" s="8"/>
      <c r="Z36" s="8"/>
      <c r="AA36" s="8"/>
      <c r="AB36" s="8"/>
    </row>
    <row r="37" spans="1:28" ht="12.5" x14ac:dyDescent="0.25">
      <c r="A37" s="8"/>
      <c r="F37" s="24" t="s">
        <v>16</v>
      </c>
      <c r="L37" s="81">
        <v>5.0689847001190298</v>
      </c>
      <c r="M37" s="81"/>
      <c r="N37" s="81">
        <v>0</v>
      </c>
      <c r="P37" s="81"/>
      <c r="Q37" s="81"/>
      <c r="R37" s="81"/>
      <c r="S37" s="81"/>
      <c r="U37" s="8"/>
      <c r="V37" s="8"/>
      <c r="W37" s="8"/>
      <c r="X37" s="8"/>
      <c r="Y37" s="8"/>
      <c r="Z37" s="8"/>
      <c r="AA37" s="8"/>
      <c r="AB37" s="8"/>
    </row>
    <row r="38" spans="1:28" ht="12.5" x14ac:dyDescent="0.25">
      <c r="A38" s="8"/>
      <c r="D38" s="22" t="s">
        <v>17</v>
      </c>
      <c r="E38" s="8" t="s">
        <v>23</v>
      </c>
      <c r="L38" s="10">
        <v>472.42695288929207</v>
      </c>
      <c r="N38" s="10">
        <v>2.9601630264105236</v>
      </c>
      <c r="U38" s="8"/>
      <c r="V38" s="8"/>
      <c r="W38" s="8"/>
      <c r="X38" s="8"/>
      <c r="Y38" s="8"/>
      <c r="Z38" s="8"/>
      <c r="AA38" s="8"/>
      <c r="AB38" s="8"/>
    </row>
    <row r="39" spans="1:28" ht="12.5" x14ac:dyDescent="0.25">
      <c r="A39" s="8"/>
      <c r="F39" s="24" t="s">
        <v>15</v>
      </c>
      <c r="L39" s="81">
        <v>341.35203862327393</v>
      </c>
      <c r="M39" s="81"/>
      <c r="N39" s="81">
        <v>9.6636025222858718E-12</v>
      </c>
      <c r="P39" s="81"/>
      <c r="Q39" s="81"/>
      <c r="R39" s="81"/>
      <c r="S39" s="81"/>
      <c r="U39" s="8"/>
      <c r="V39" s="8"/>
      <c r="W39" s="8"/>
      <c r="X39" s="8"/>
      <c r="Y39" s="8"/>
      <c r="Z39" s="8"/>
      <c r="AA39" s="8"/>
      <c r="AB39" s="8"/>
    </row>
    <row r="40" spans="1:28" ht="12.5" x14ac:dyDescent="0.25">
      <c r="A40" s="8"/>
      <c r="F40" s="24" t="s">
        <v>16</v>
      </c>
      <c r="L40" s="81">
        <v>131.07491426601814</v>
      </c>
      <c r="M40" s="81"/>
      <c r="N40" s="81">
        <v>2.9601630264008603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67">
        <v>2</v>
      </c>
      <c r="C44" s="21" t="s">
        <v>24</v>
      </c>
      <c r="L44" s="79">
        <v>6482.6208031186507</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67">
        <v>3</v>
      </c>
      <c r="C46" s="21" t="s">
        <v>25</v>
      </c>
      <c r="L46" s="79">
        <v>14142.906714705921</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67">
        <v>4</v>
      </c>
      <c r="C48" s="21" t="s">
        <v>26</v>
      </c>
      <c r="H48" s="14"/>
      <c r="I48" s="8" t="s">
        <v>27</v>
      </c>
      <c r="L48" s="79">
        <v>17304.790003194063</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67">
        <v>5</v>
      </c>
      <c r="C51" s="21" t="s">
        <v>93</v>
      </c>
      <c r="G51" s="14"/>
      <c r="L51" s="79">
        <v>9937.2520040700365</v>
      </c>
      <c r="M51" s="79"/>
      <c r="N51" s="79">
        <v>12946.716313410003</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8122.2822071700357</v>
      </c>
      <c r="N56" s="10">
        <v>12946.716313410003</v>
      </c>
    </row>
    <row r="57" spans="1:28" s="28" customFormat="1" ht="15.75" customHeight="1" x14ac:dyDescent="0.3">
      <c r="G57" s="14" t="s">
        <v>30</v>
      </c>
      <c r="L57" s="80">
        <v>2575.6662370999998</v>
      </c>
      <c r="M57" s="80"/>
      <c r="N57" s="80">
        <v>935.06516491999992</v>
      </c>
      <c r="O57"/>
      <c r="P57" s="80"/>
      <c r="Q57" s="80"/>
      <c r="R57" s="80"/>
      <c r="S57" s="80"/>
      <c r="T57"/>
      <c r="U57"/>
      <c r="V57"/>
      <c r="W57"/>
      <c r="X57"/>
      <c r="Y57"/>
      <c r="Z57"/>
      <c r="AA57"/>
      <c r="AB57"/>
    </row>
    <row r="58" spans="1:28" ht="12.5" x14ac:dyDescent="0.25">
      <c r="A58" s="8"/>
      <c r="F58" s="8" t="s">
        <v>121</v>
      </c>
      <c r="L58" s="10">
        <v>1814.9697969000001</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-24298.64959596765</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-6636.2866682552258</v>
      </c>
      <c r="U74" s="8"/>
      <c r="V74" s="8"/>
      <c r="W74" s="8"/>
      <c r="X74" s="8"/>
      <c r="Y74" s="8"/>
      <c r="Z74" s="8"/>
      <c r="AA74" s="8"/>
      <c r="AB74" s="8"/>
    </row>
    <row r="75" spans="1:28" x14ac:dyDescent="0.35">
      <c r="I75" s="13"/>
      <c r="J75" s="32" t="s">
        <v>37</v>
      </c>
      <c r="K75" s="32"/>
      <c r="L75" s="10">
        <v>0</v>
      </c>
      <c r="N75" s="10">
        <v>-11489.590093991945</v>
      </c>
      <c r="U75" s="8"/>
      <c r="V75" s="8"/>
      <c r="W75" s="8"/>
      <c r="X75" s="8"/>
      <c r="Y75" s="8"/>
      <c r="Z75" s="8"/>
      <c r="AA75" s="8"/>
      <c r="AB75" s="8"/>
    </row>
    <row r="76" spans="1:28" x14ac:dyDescent="0.35">
      <c r="I76" s="13"/>
      <c r="J76" s="31" t="s">
        <v>38</v>
      </c>
      <c r="K76" s="31"/>
      <c r="L76" s="10">
        <v>0</v>
      </c>
      <c r="N76" s="10">
        <v>-6172.772833720479</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-19340.898069451927</v>
      </c>
      <c r="M79" s="79"/>
      <c r="N79" s="79">
        <v>-963.9229096587369</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-47986.23831749674</v>
      </c>
      <c r="M81" s="79"/>
      <c r="N81" s="79">
        <v>-21537.160234616204</v>
      </c>
      <c r="P81" s="79"/>
      <c r="Q81" s="79"/>
      <c r="R81" s="79"/>
      <c r="S81" s="79"/>
    </row>
    <row r="82" spans="1:19" ht="9" customHeight="1" x14ac:dyDescent="0.25">
      <c r="A82" s="8"/>
      <c r="I82" s="13"/>
    </row>
    <row r="83" spans="1:19" ht="12.5" x14ac:dyDescent="0.25">
      <c r="A83" s="8"/>
      <c r="B83" s="8"/>
      <c r="I83" s="8" t="s">
        <v>29</v>
      </c>
      <c r="J83" s="31" t="s">
        <v>36</v>
      </c>
      <c r="K83" s="31"/>
      <c r="L83" s="10">
        <v>-14433.061586746897</v>
      </c>
      <c r="N83" s="10">
        <v>-5037.2784310468423</v>
      </c>
    </row>
    <row r="84" spans="1:19" ht="12.5" x14ac:dyDescent="0.25">
      <c r="A84" s="8"/>
      <c r="B84" s="8"/>
      <c r="I84" s="13"/>
      <c r="J84" s="32" t="s">
        <v>37</v>
      </c>
      <c r="K84" s="32"/>
      <c r="L84" s="10">
        <v>-9904.6245582801876</v>
      </c>
      <c r="N84" s="10">
        <v>-10800.23324688942</v>
      </c>
    </row>
    <row r="85" spans="1:19" ht="12.5" x14ac:dyDescent="0.25">
      <c r="A85" s="8"/>
      <c r="B85" s="8"/>
      <c r="I85" s="13"/>
      <c r="J85" s="31" t="s">
        <v>38</v>
      </c>
      <c r="K85" s="31"/>
      <c r="L85" s="10">
        <v>-23648.552172469659</v>
      </c>
      <c r="N85" s="10">
        <v>-5699.648556679942</v>
      </c>
    </row>
    <row r="86" spans="1:19" ht="13.5" customHeight="1" x14ac:dyDescent="0.25">
      <c r="A86" s="8"/>
      <c r="B86" s="8"/>
      <c r="I86" s="13"/>
      <c r="J86" s="31"/>
      <c r="K86" s="31"/>
    </row>
    <row r="87" spans="1:19" ht="13" x14ac:dyDescent="0.3">
      <c r="A87" s="8"/>
      <c r="B87" s="8"/>
      <c r="C87" s="8" t="s">
        <v>20</v>
      </c>
      <c r="D87" s="8" t="s">
        <v>43</v>
      </c>
      <c r="I87" s="15" t="s">
        <v>44</v>
      </c>
      <c r="J87" s="13"/>
      <c r="K87" s="13"/>
      <c r="L87" s="79">
        <v>28645.340248044813</v>
      </c>
      <c r="M87" s="79"/>
      <c r="N87" s="79">
        <v>20573.237324957467</v>
      </c>
      <c r="P87" s="79"/>
      <c r="Q87" s="79"/>
      <c r="R87" s="79"/>
      <c r="S87" s="79"/>
    </row>
    <row r="88" spans="1:19" ht="9" customHeight="1" x14ac:dyDescent="0.25">
      <c r="A88" s="8"/>
      <c r="B88" s="8"/>
      <c r="I88" s="13"/>
    </row>
    <row r="89" spans="1:19" ht="12.5" x14ac:dyDescent="0.25">
      <c r="A89" s="8"/>
      <c r="B89" s="8"/>
      <c r="I89" s="8" t="s">
        <v>29</v>
      </c>
      <c r="J89" s="31" t="s">
        <v>36</v>
      </c>
      <c r="K89" s="31"/>
      <c r="L89" s="10">
        <v>13801.526519933497</v>
      </c>
      <c r="N89" s="10">
        <v>4842.2409330059263</v>
      </c>
    </row>
    <row r="90" spans="1:19" ht="12.5" x14ac:dyDescent="0.25">
      <c r="A90" s="8"/>
      <c r="B90" s="8"/>
      <c r="I90" s="13"/>
      <c r="J90" s="32" t="s">
        <v>37</v>
      </c>
      <c r="K90" s="32"/>
      <c r="L90" s="10">
        <v>9203.7166263189793</v>
      </c>
      <c r="N90" s="10">
        <v>10311.923798608863</v>
      </c>
    </row>
    <row r="91" spans="1:19" ht="12.5" x14ac:dyDescent="0.25">
      <c r="A91" s="8"/>
      <c r="B91" s="8"/>
      <c r="I91" s="13"/>
      <c r="J91" s="31" t="s">
        <v>38</v>
      </c>
      <c r="K91" s="31"/>
      <c r="L91" s="10">
        <v>5640.0971017923366</v>
      </c>
      <c r="N91" s="10">
        <v>5419.0725933426747</v>
      </c>
    </row>
    <row r="92" spans="1:19" ht="12" customHeight="1" x14ac:dyDescent="0.25">
      <c r="A92" s="8"/>
      <c r="B92" s="8"/>
      <c r="I92" s="13"/>
      <c r="J92" s="13"/>
      <c r="K92" s="13"/>
    </row>
    <row r="93" spans="1:19" ht="13" x14ac:dyDescent="0.3">
      <c r="A93" s="8"/>
      <c r="B93" s="29">
        <v>3</v>
      </c>
      <c r="C93" s="21" t="s">
        <v>121</v>
      </c>
      <c r="L93" s="79">
        <v>-22190.540718790136</v>
      </c>
      <c r="M93" s="79"/>
      <c r="N93" s="79">
        <v>-228.24922244000001</v>
      </c>
      <c r="P93" s="79"/>
      <c r="Q93" s="79"/>
      <c r="R93" s="79"/>
      <c r="S93" s="79"/>
    </row>
    <row r="94" spans="1:19" ht="35.25" customHeight="1" x14ac:dyDescent="0.25">
      <c r="A94" s="8"/>
      <c r="B94" s="8"/>
      <c r="C94" s="8" t="s">
        <v>122</v>
      </c>
      <c r="I94" s="15" t="s">
        <v>44</v>
      </c>
      <c r="J94" s="13"/>
      <c r="K94" s="13"/>
      <c r="L94" s="17">
        <v>-22190.540718790136</v>
      </c>
      <c r="M94" s="17"/>
      <c r="N94" s="17">
        <v>-228.24922244000001</v>
      </c>
      <c r="P94" s="17"/>
      <c r="Q94" s="17"/>
      <c r="R94" s="17"/>
      <c r="S94" s="17"/>
    </row>
    <row r="95" spans="1:19" ht="18.75" customHeight="1" x14ac:dyDescent="0.25">
      <c r="A95" s="8"/>
      <c r="B95" s="8"/>
      <c r="I95" s="8" t="s">
        <v>29</v>
      </c>
      <c r="J95" s="31" t="s">
        <v>36</v>
      </c>
      <c r="L95" s="10">
        <v>-14555.214572281959</v>
      </c>
      <c r="N95" s="10">
        <v>-228.24922244000001</v>
      </c>
    </row>
    <row r="96" spans="1:19" ht="12.5" x14ac:dyDescent="0.25">
      <c r="A96" s="8"/>
      <c r="B96" s="8"/>
      <c r="J96" s="32" t="s">
        <v>37</v>
      </c>
      <c r="L96" s="10">
        <v>-5379.2230369381796</v>
      </c>
      <c r="N96" s="10">
        <v>0</v>
      </c>
    </row>
    <row r="97" spans="1:28" x14ac:dyDescent="0.35">
      <c r="B97" s="8"/>
      <c r="J97" s="31" t="s">
        <v>38</v>
      </c>
      <c r="L97" s="10">
        <v>-2256.10310957</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-41531.438788242063</v>
      </c>
      <c r="M113" s="17"/>
      <c r="N113" s="17">
        <v>-25490.821728066388</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-5811.3639999999996</v>
      </c>
      <c r="M146" s="39"/>
      <c r="N146" s="39">
        <v>-271.43761000000001</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21862.920545988676</v>
      </c>
      <c r="M148" s="40"/>
      <c r="N148" s="40">
        <v>225.84444880000001</v>
      </c>
      <c r="P148" s="40"/>
      <c r="Q148" s="40"/>
      <c r="R148" s="40"/>
      <c r="S148" s="40"/>
      <c r="U148" s="8"/>
      <c r="V148" s="8"/>
      <c r="W148" s="8"/>
      <c r="X148" s="8"/>
      <c r="Y148" s="8"/>
      <c r="Z148" s="8"/>
      <c r="AA148" s="8"/>
      <c r="AB148" s="8"/>
    </row>
    <row r="149" spans="1:28" x14ac:dyDescent="0.35">
      <c r="D149" s="8" t="s">
        <v>61</v>
      </c>
      <c r="I149" s="28"/>
      <c r="J149" s="28"/>
      <c r="K149" s="28"/>
      <c r="L149" s="40">
        <v>10629.97754756205</v>
      </c>
      <c r="M149" s="40"/>
      <c r="N149" s="40">
        <v>13227.6369220451</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-62990.263833788631</v>
      </c>
      <c r="M151" s="39"/>
      <c r="N151" s="39">
        <v>-1052.0150696883916</v>
      </c>
      <c r="P151" s="39"/>
      <c r="Q151" s="39"/>
      <c r="R151" s="39"/>
      <c r="S151" s="39"/>
      <c r="U151" s="8"/>
      <c r="V151" s="8"/>
      <c r="W151" s="8"/>
      <c r="X151" s="8"/>
      <c r="Y151" s="8"/>
      <c r="Z151" s="8"/>
      <c r="AA151" s="8"/>
      <c r="AB151" s="8"/>
    </row>
    <row r="152" spans="1:28" x14ac:dyDescent="0.35">
      <c r="I152" s="8" t="s">
        <v>64</v>
      </c>
      <c r="J152" s="28"/>
      <c r="K152" s="28"/>
      <c r="L152" s="27">
        <v>-76.274068368638993</v>
      </c>
      <c r="M152" s="27"/>
      <c r="N152" s="27">
        <v>-1159.9546136583915</v>
      </c>
      <c r="P152" s="27"/>
      <c r="Q152" s="27"/>
      <c r="R152" s="27"/>
      <c r="S152" s="27"/>
      <c r="U152" s="8"/>
      <c r="V152" s="8"/>
      <c r="W152" s="8"/>
      <c r="X152" s="8"/>
      <c r="Y152" s="8"/>
      <c r="Z152" s="8"/>
      <c r="AA152" s="8"/>
      <c r="AB152" s="8"/>
    </row>
    <row r="153" spans="1:28" x14ac:dyDescent="0.35">
      <c r="I153" s="8" t="s">
        <v>65</v>
      </c>
      <c r="J153" s="28"/>
      <c r="K153" s="28"/>
      <c r="L153" s="27">
        <v>-62495.669879849986</v>
      </c>
      <c r="M153" s="27"/>
      <c r="N153" s="27">
        <v>48.23787193000009</v>
      </c>
      <c r="P153" s="27"/>
      <c r="Q153" s="27"/>
      <c r="R153" s="27"/>
      <c r="S153" s="27"/>
      <c r="U153" s="8"/>
      <c r="V153" s="8"/>
      <c r="W153" s="8"/>
      <c r="X153" s="8"/>
      <c r="Y153" s="8"/>
      <c r="Z153" s="8"/>
      <c r="AA153" s="8"/>
      <c r="AB153" s="8"/>
    </row>
    <row r="154" spans="1:28" x14ac:dyDescent="0.35">
      <c r="I154" s="8" t="s">
        <v>66</v>
      </c>
      <c r="J154" s="28"/>
      <c r="K154" s="28"/>
      <c r="L154" s="27">
        <v>-418.31988556999988</v>
      </c>
      <c r="M154" s="27"/>
      <c r="N154" s="27">
        <v>59.701672040000005</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4" sqref="L24"/>
    </sheetView>
  </sheetViews>
  <sheetFormatPr defaultColWidth="9.08984375" defaultRowHeight="15.5" x14ac:dyDescent="0.35"/>
  <cols>
    <col min="1" max="1" width="2.90625" style="1" customWidth="1"/>
    <col min="2" max="2" width="5" style="562"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43922</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178375.80469565131</v>
      </c>
      <c r="M8" s="76"/>
      <c r="N8" s="76">
        <v>24664.060815946767</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62">
        <v>1</v>
      </c>
      <c r="C10" s="21" t="s">
        <v>7</v>
      </c>
      <c r="L10" s="79">
        <v>129488.02678955345</v>
      </c>
      <c r="M10" s="79"/>
      <c r="N10" s="79">
        <v>11404.965778326776</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125887.27389687003</v>
      </c>
      <c r="M12" s="79"/>
      <c r="N12" s="79">
        <v>10611.289505829998</v>
      </c>
      <c r="P12" s="79"/>
      <c r="Q12" s="79"/>
      <c r="R12" s="79"/>
      <c r="S12" s="79"/>
    </row>
    <row r="13" spans="1:28" ht="7.5" customHeight="1" x14ac:dyDescent="0.35"/>
    <row r="14" spans="1:28" ht="15" customHeight="1" x14ac:dyDescent="0.35">
      <c r="D14" s="8" t="s">
        <v>10</v>
      </c>
      <c r="L14" s="17">
        <v>113270.14719137002</v>
      </c>
      <c r="M14" s="17"/>
      <c r="N14" s="17">
        <v>5982.5183150599987</v>
      </c>
      <c r="P14" s="17"/>
      <c r="Q14" s="17"/>
      <c r="R14" s="17"/>
      <c r="S14" s="17"/>
    </row>
    <row r="15" spans="1:28" ht="15" customHeight="1" x14ac:dyDescent="0.35">
      <c r="D15" s="22" t="s">
        <v>11</v>
      </c>
      <c r="E15" s="23" t="s">
        <v>12</v>
      </c>
      <c r="L15" s="10">
        <v>107922.39008502003</v>
      </c>
      <c r="N15" s="10">
        <v>5982.5183150599987</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5347.75710635</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5347.75710635</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12617.126705500001</v>
      </c>
      <c r="M23" s="17"/>
      <c r="N23" s="17">
        <v>4628.7711907700004</v>
      </c>
      <c r="P23" s="17"/>
      <c r="Q23" s="17"/>
      <c r="R23" s="17"/>
      <c r="S23" s="17"/>
      <c r="U23" s="8"/>
      <c r="V23" s="8"/>
      <c r="W23" s="8"/>
      <c r="X23" s="8"/>
      <c r="Y23" s="8"/>
      <c r="Z23" s="8"/>
      <c r="AA23" s="8"/>
      <c r="AB23" s="8"/>
    </row>
    <row r="24" spans="1:28" ht="15" customHeight="1" x14ac:dyDescent="0.25">
      <c r="A24" s="8"/>
      <c r="B24" s="8"/>
      <c r="D24" s="22" t="s">
        <v>11</v>
      </c>
      <c r="E24" s="23" t="s">
        <v>12</v>
      </c>
      <c r="L24" s="10">
        <v>10897.160380970001</v>
      </c>
      <c r="N24" s="10">
        <v>4183.8806985900001</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1719.9663245299998</v>
      </c>
      <c r="N28" s="10">
        <v>444.89049218000002</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1719.9663245299998</v>
      </c>
      <c r="M30" s="80"/>
      <c r="N30" s="80">
        <v>444.89049218000002</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3600.7528926834234</v>
      </c>
      <c r="M32" s="17"/>
      <c r="N32" s="17">
        <v>793.67627249677832</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3109.5270309131383</v>
      </c>
      <c r="N34" s="10">
        <v>790.7179848869597</v>
      </c>
      <c r="U34" s="8"/>
      <c r="V34" s="8"/>
      <c r="W34" s="8"/>
      <c r="X34" s="8"/>
      <c r="Y34" s="8"/>
      <c r="Z34" s="8"/>
      <c r="AA34" s="8"/>
      <c r="AB34" s="8"/>
    </row>
    <row r="35" spans="1:28" ht="12.5" x14ac:dyDescent="0.25">
      <c r="A35" s="8"/>
      <c r="D35" s="22" t="s">
        <v>13</v>
      </c>
      <c r="E35" s="8" t="s">
        <v>22</v>
      </c>
      <c r="L35" s="10">
        <v>5.7413249956996193</v>
      </c>
      <c r="N35" s="10">
        <v>0</v>
      </c>
      <c r="U35" s="8"/>
      <c r="V35" s="8"/>
      <c r="W35" s="8"/>
      <c r="X35" s="8"/>
      <c r="Y35" s="8"/>
      <c r="Z35" s="8"/>
      <c r="AA35" s="8"/>
      <c r="AB35" s="8"/>
    </row>
    <row r="36" spans="1:28" ht="15.75" customHeight="1" x14ac:dyDescent="0.25">
      <c r="A36" s="8"/>
      <c r="F36" s="24" t="s">
        <v>15</v>
      </c>
      <c r="L36" s="81">
        <v>2.2530055805788794E-3</v>
      </c>
      <c r="M36" s="81"/>
      <c r="N36" s="81">
        <v>0</v>
      </c>
      <c r="P36" s="81"/>
      <c r="Q36" s="81"/>
      <c r="R36" s="81"/>
      <c r="S36" s="81"/>
      <c r="U36" s="8"/>
      <c r="V36" s="8"/>
      <c r="W36" s="8"/>
      <c r="X36" s="8"/>
      <c r="Y36" s="8"/>
      <c r="Z36" s="8"/>
      <c r="AA36" s="8"/>
      <c r="AB36" s="8"/>
    </row>
    <row r="37" spans="1:28" ht="12.5" x14ac:dyDescent="0.25">
      <c r="A37" s="8"/>
      <c r="F37" s="24" t="s">
        <v>16</v>
      </c>
      <c r="L37" s="81">
        <v>5.7390719901190401</v>
      </c>
      <c r="M37" s="81"/>
      <c r="N37" s="81">
        <v>0</v>
      </c>
      <c r="P37" s="81"/>
      <c r="Q37" s="81"/>
      <c r="R37" s="81"/>
      <c r="S37" s="81"/>
      <c r="U37" s="8"/>
      <c r="V37" s="8"/>
      <c r="W37" s="8"/>
      <c r="X37" s="8"/>
      <c r="Y37" s="8"/>
      <c r="Z37" s="8"/>
      <c r="AA37" s="8"/>
      <c r="AB37" s="8"/>
    </row>
    <row r="38" spans="1:28" ht="12.5" x14ac:dyDescent="0.25">
      <c r="A38" s="8"/>
      <c r="D38" s="22" t="s">
        <v>17</v>
      </c>
      <c r="E38" s="8" t="s">
        <v>23</v>
      </c>
      <c r="L38" s="10">
        <v>485.48453677458565</v>
      </c>
      <c r="N38" s="10">
        <v>2.9582876098185853</v>
      </c>
      <c r="U38" s="8"/>
      <c r="V38" s="8"/>
      <c r="W38" s="8"/>
      <c r="X38" s="8"/>
      <c r="Y38" s="8"/>
      <c r="Z38" s="8"/>
      <c r="AA38" s="8"/>
      <c r="AB38" s="8"/>
    </row>
    <row r="39" spans="1:28" ht="12.5" x14ac:dyDescent="0.25">
      <c r="A39" s="8"/>
      <c r="F39" s="24" t="s">
        <v>15</v>
      </c>
      <c r="L39" s="81">
        <v>396.23557851067989</v>
      </c>
      <c r="M39" s="81"/>
      <c r="N39" s="81">
        <v>9.5142098002599722E-12</v>
      </c>
      <c r="P39" s="81"/>
      <c r="Q39" s="81"/>
      <c r="R39" s="81"/>
      <c r="S39" s="81"/>
      <c r="U39" s="8"/>
      <c r="V39" s="8"/>
      <c r="W39" s="8"/>
      <c r="X39" s="8"/>
      <c r="Y39" s="8"/>
      <c r="Z39" s="8"/>
      <c r="AA39" s="8"/>
      <c r="AB39" s="8"/>
    </row>
    <row r="40" spans="1:28" ht="12.5" x14ac:dyDescent="0.25">
      <c r="A40" s="8"/>
      <c r="F40" s="24" t="s">
        <v>16</v>
      </c>
      <c r="L40" s="81">
        <v>89.248958263905791</v>
      </c>
      <c r="M40" s="81"/>
      <c r="N40" s="81">
        <v>2.9582876098090711</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62">
        <v>2</v>
      </c>
      <c r="C44" s="21" t="s">
        <v>24</v>
      </c>
      <c r="L44" s="79">
        <v>6478.8858946071668</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62">
        <v>3</v>
      </c>
      <c r="C46" s="21" t="s">
        <v>25</v>
      </c>
      <c r="L46" s="79">
        <v>14084.674185599137</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62">
        <v>4</v>
      </c>
      <c r="C48" s="21" t="s">
        <v>26</v>
      </c>
      <c r="H48" s="14"/>
      <c r="I48" s="8" t="s">
        <v>27</v>
      </c>
      <c r="L48" s="79">
        <v>17013.589364331572</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62">
        <v>5</v>
      </c>
      <c r="C51" s="21" t="s">
        <v>93</v>
      </c>
      <c r="G51" s="14"/>
      <c r="L51" s="79">
        <v>11310.628461560009</v>
      </c>
      <c r="M51" s="79"/>
      <c r="N51" s="79">
        <v>13259.095037619991</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9502.6079815600096</v>
      </c>
      <c r="N56" s="10">
        <v>13259.095037619991</v>
      </c>
    </row>
    <row r="57" spans="1:28" s="28" customFormat="1" ht="15.75" customHeight="1" x14ac:dyDescent="0.3">
      <c r="G57" s="14" t="s">
        <v>30</v>
      </c>
      <c r="L57" s="80">
        <v>2739.7175270000012</v>
      </c>
      <c r="M57" s="80"/>
      <c r="N57" s="80">
        <v>1699.1968999999999</v>
      </c>
      <c r="O57"/>
      <c r="P57" s="80"/>
      <c r="Q57" s="80"/>
      <c r="R57" s="80"/>
      <c r="S57" s="80"/>
      <c r="T57"/>
      <c r="U57"/>
      <c r="V57"/>
      <c r="W57"/>
      <c r="X57"/>
      <c r="Y57"/>
      <c r="Z57"/>
      <c r="AA57"/>
      <c r="AB57"/>
    </row>
    <row r="58" spans="1:28" ht="12.5" x14ac:dyDescent="0.25">
      <c r="A58" s="8"/>
      <c r="F58" s="8" t="s">
        <v>121</v>
      </c>
      <c r="L58" s="10">
        <v>1808.0204800000001</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-19450.629082785097</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-8196.2549086573945</v>
      </c>
      <c r="U74" s="8"/>
      <c r="V74" s="8"/>
      <c r="W74" s="8"/>
      <c r="X74" s="8"/>
      <c r="Y74" s="8"/>
      <c r="Z74" s="8"/>
      <c r="AA74" s="8"/>
      <c r="AB74" s="8"/>
    </row>
    <row r="75" spans="1:28" x14ac:dyDescent="0.35">
      <c r="I75" s="13"/>
      <c r="J75" s="32" t="s">
        <v>37</v>
      </c>
      <c r="K75" s="32"/>
      <c r="L75" s="10">
        <v>0</v>
      </c>
      <c r="N75" s="10">
        <v>-6357.3205201087421</v>
      </c>
      <c r="U75" s="8"/>
      <c r="V75" s="8"/>
      <c r="W75" s="8"/>
      <c r="X75" s="8"/>
      <c r="Y75" s="8"/>
      <c r="Z75" s="8"/>
      <c r="AA75" s="8"/>
      <c r="AB75" s="8"/>
    </row>
    <row r="76" spans="1:28" x14ac:dyDescent="0.35">
      <c r="I76" s="13"/>
      <c r="J76" s="31" t="s">
        <v>38</v>
      </c>
      <c r="K76" s="31"/>
      <c r="L76" s="10">
        <v>0</v>
      </c>
      <c r="N76" s="10">
        <v>-4897.0536540189605</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-18591.920236298</v>
      </c>
      <c r="M79" s="79"/>
      <c r="N79" s="79">
        <v>-802.15444261940866</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-52261.784950172267</v>
      </c>
      <c r="M81" s="79"/>
      <c r="N81" s="79">
        <v>-17083.04959145308</v>
      </c>
      <c r="P81" s="79"/>
      <c r="Q81" s="79"/>
      <c r="R81" s="79"/>
      <c r="S81" s="79"/>
    </row>
    <row r="82" spans="1:19" ht="9" customHeight="1" x14ac:dyDescent="0.25">
      <c r="A82" s="8"/>
      <c r="I82" s="13"/>
    </row>
    <row r="83" spans="1:19" ht="12.5" x14ac:dyDescent="0.25">
      <c r="A83" s="8"/>
      <c r="B83" s="8"/>
      <c r="I83" s="8" t="s">
        <v>29</v>
      </c>
      <c r="J83" s="31" t="s">
        <v>36</v>
      </c>
      <c r="K83" s="31"/>
      <c r="L83" s="10">
        <v>-10857.071617796279</v>
      </c>
      <c r="N83" s="10">
        <v>-6677.8933679846868</v>
      </c>
    </row>
    <row r="84" spans="1:19" ht="12.5" x14ac:dyDescent="0.25">
      <c r="A84" s="8"/>
      <c r="B84" s="8"/>
      <c r="I84" s="13"/>
      <c r="J84" s="32" t="s">
        <v>37</v>
      </c>
      <c r="K84" s="32"/>
      <c r="L84" s="10">
        <v>-19466.2864807939</v>
      </c>
      <c r="N84" s="10">
        <v>-5727.2063377449713</v>
      </c>
    </row>
    <row r="85" spans="1:19" ht="12.5" x14ac:dyDescent="0.25">
      <c r="A85" s="8"/>
      <c r="B85" s="8"/>
      <c r="I85" s="13"/>
      <c r="J85" s="31" t="s">
        <v>38</v>
      </c>
      <c r="K85" s="31"/>
      <c r="L85" s="10">
        <v>-21938.426851582084</v>
      </c>
      <c r="N85" s="10">
        <v>-4677.9498857234212</v>
      </c>
    </row>
    <row r="86" spans="1:19" ht="13.5" customHeight="1" x14ac:dyDescent="0.25">
      <c r="A86" s="8"/>
      <c r="B86" s="8"/>
      <c r="I86" s="13"/>
      <c r="J86" s="31"/>
      <c r="K86" s="31"/>
    </row>
    <row r="87" spans="1:19" ht="13" x14ac:dyDescent="0.3">
      <c r="A87" s="8"/>
      <c r="B87" s="8"/>
      <c r="C87" s="8" t="s">
        <v>20</v>
      </c>
      <c r="D87" s="8" t="s">
        <v>43</v>
      </c>
      <c r="I87" s="15" t="s">
        <v>44</v>
      </c>
      <c r="J87" s="13"/>
      <c r="K87" s="13"/>
      <c r="L87" s="79">
        <v>33669.864713874267</v>
      </c>
      <c r="M87" s="79"/>
      <c r="N87" s="79">
        <v>16280.895148833672</v>
      </c>
      <c r="P87" s="79"/>
      <c r="Q87" s="79"/>
      <c r="R87" s="79"/>
      <c r="S87" s="79"/>
    </row>
    <row r="88" spans="1:19" ht="9" customHeight="1" x14ac:dyDescent="0.25">
      <c r="A88" s="8"/>
      <c r="B88" s="8"/>
      <c r="I88" s="13"/>
    </row>
    <row r="89" spans="1:19" ht="12.5" x14ac:dyDescent="0.25">
      <c r="A89" s="8"/>
      <c r="B89" s="8"/>
      <c r="I89" s="8" t="s">
        <v>29</v>
      </c>
      <c r="J89" s="31" t="s">
        <v>36</v>
      </c>
      <c r="K89" s="31"/>
      <c r="L89" s="10">
        <v>9856.3476158024569</v>
      </c>
      <c r="N89" s="10">
        <v>6558.8798485194247</v>
      </c>
    </row>
    <row r="90" spans="1:19" ht="12.5" x14ac:dyDescent="0.25">
      <c r="A90" s="8"/>
      <c r="B90" s="8"/>
      <c r="I90" s="13"/>
      <c r="J90" s="32" t="s">
        <v>37</v>
      </c>
      <c r="K90" s="32"/>
      <c r="L90" s="10">
        <v>18452.29632658407</v>
      </c>
      <c r="N90" s="10">
        <v>5442.4580092927135</v>
      </c>
    </row>
    <row r="91" spans="1:19" ht="12.5" x14ac:dyDescent="0.25">
      <c r="A91" s="8"/>
      <c r="B91" s="8"/>
      <c r="I91" s="13"/>
      <c r="J91" s="31" t="s">
        <v>38</v>
      </c>
      <c r="K91" s="31"/>
      <c r="L91" s="10">
        <v>5361.2207714877413</v>
      </c>
      <c r="N91" s="10">
        <v>4279.5572910215351</v>
      </c>
    </row>
    <row r="92" spans="1:19" ht="12" customHeight="1" x14ac:dyDescent="0.25">
      <c r="A92" s="8"/>
      <c r="B92" s="8"/>
      <c r="I92" s="13"/>
      <c r="J92" s="13"/>
      <c r="K92" s="13"/>
    </row>
    <row r="93" spans="1:19" ht="13" x14ac:dyDescent="0.3">
      <c r="A93" s="8"/>
      <c r="B93" s="29">
        <v>3</v>
      </c>
      <c r="C93" s="21" t="s">
        <v>121</v>
      </c>
      <c r="L93" s="79">
        <v>-22147.885787234911</v>
      </c>
      <c r="M93" s="79"/>
      <c r="N93" s="79">
        <v>-526.03655462416805</v>
      </c>
      <c r="P93" s="79"/>
      <c r="Q93" s="79"/>
      <c r="R93" s="79"/>
      <c r="S93" s="79"/>
    </row>
    <row r="94" spans="1:19" ht="35.25" customHeight="1" x14ac:dyDescent="0.25">
      <c r="A94" s="8"/>
      <c r="B94" s="8"/>
      <c r="C94" s="8" t="s">
        <v>122</v>
      </c>
      <c r="I94" s="15" t="s">
        <v>44</v>
      </c>
      <c r="J94" s="13"/>
      <c r="K94" s="13"/>
      <c r="L94" s="17">
        <v>-22147.885787234911</v>
      </c>
      <c r="M94" s="17"/>
      <c r="N94" s="17">
        <v>-526.03655462416805</v>
      </c>
      <c r="P94" s="17"/>
      <c r="Q94" s="17"/>
      <c r="R94" s="17"/>
      <c r="S94" s="17"/>
    </row>
    <row r="95" spans="1:19" ht="18.75" customHeight="1" x14ac:dyDescent="0.25">
      <c r="A95" s="8"/>
      <c r="B95" s="8"/>
      <c r="I95" s="8" t="s">
        <v>29</v>
      </c>
      <c r="J95" s="31" t="s">
        <v>36</v>
      </c>
      <c r="L95" s="10">
        <v>-3741.4174638056584</v>
      </c>
      <c r="N95" s="10">
        <v>-301.31590186416804</v>
      </c>
    </row>
    <row r="96" spans="1:19" ht="12.5" x14ac:dyDescent="0.25">
      <c r="A96" s="8"/>
      <c r="B96" s="8"/>
      <c r="J96" s="32" t="s">
        <v>37</v>
      </c>
      <c r="L96" s="10">
        <v>-16150.580032229251</v>
      </c>
      <c r="N96" s="10">
        <v>-224.72065275999998</v>
      </c>
    </row>
    <row r="97" spans="1:28" x14ac:dyDescent="0.35">
      <c r="B97" s="8"/>
      <c r="J97" s="31" t="s">
        <v>38</v>
      </c>
      <c r="L97" s="10">
        <v>-2255.8882911999999</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-40739.80602353291</v>
      </c>
      <c r="M113" s="17"/>
      <c r="N113" s="17">
        <v>-20778.820080028672</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-5227.5778600000003</v>
      </c>
      <c r="M146" s="39"/>
      <c r="N146" s="39">
        <v>-35.114438999999997</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21834.821851616907</v>
      </c>
      <c r="M148" s="40"/>
      <c r="N148" s="40">
        <v>522.06660851999993</v>
      </c>
      <c r="P148" s="40"/>
      <c r="Q148" s="40"/>
      <c r="R148" s="40"/>
      <c r="S148" s="40"/>
      <c r="U148" s="8"/>
      <c r="V148" s="8"/>
      <c r="W148" s="8"/>
      <c r="X148" s="8"/>
      <c r="Y148" s="8"/>
      <c r="Z148" s="8"/>
      <c r="AA148" s="8"/>
      <c r="AB148" s="8"/>
    </row>
    <row r="149" spans="1:28" x14ac:dyDescent="0.35">
      <c r="D149" s="8" t="s">
        <v>61</v>
      </c>
      <c r="I149" s="28"/>
      <c r="J149" s="28"/>
      <c r="K149" s="28"/>
      <c r="L149" s="40">
        <v>12247.921258683402</v>
      </c>
      <c r="M149" s="40"/>
      <c r="N149" s="40">
        <v>13523.040721818097</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-63187.071413077276</v>
      </c>
      <c r="M151" s="39"/>
      <c r="N151" s="39">
        <v>-856.04315424253946</v>
      </c>
      <c r="P151" s="39"/>
      <c r="Q151" s="39"/>
      <c r="R151" s="39"/>
      <c r="S151" s="39"/>
      <c r="U151" s="8"/>
      <c r="V151" s="8"/>
      <c r="W151" s="8"/>
      <c r="X151" s="8"/>
      <c r="Y151" s="8"/>
      <c r="Z151" s="8"/>
      <c r="AA151" s="8"/>
      <c r="AB151" s="8"/>
    </row>
    <row r="152" spans="1:28" x14ac:dyDescent="0.35">
      <c r="I152" s="8" t="s">
        <v>64</v>
      </c>
      <c r="J152" s="28"/>
      <c r="K152" s="28"/>
      <c r="L152" s="27">
        <v>101.35809009277048</v>
      </c>
      <c r="M152" s="27"/>
      <c r="N152" s="27">
        <v>-995.19663814253943</v>
      </c>
      <c r="P152" s="27"/>
      <c r="Q152" s="27"/>
      <c r="R152" s="27"/>
      <c r="S152" s="27"/>
      <c r="U152" s="8"/>
      <c r="V152" s="8"/>
      <c r="W152" s="8"/>
      <c r="X152" s="8"/>
      <c r="Y152" s="8"/>
      <c r="Z152" s="8"/>
      <c r="AA152" s="8"/>
      <c r="AB152" s="8"/>
    </row>
    <row r="153" spans="1:28" x14ac:dyDescent="0.35">
      <c r="I153" s="8" t="s">
        <v>65</v>
      </c>
      <c r="J153" s="28"/>
      <c r="K153" s="28"/>
      <c r="L153" s="27">
        <v>-62908.402247170045</v>
      </c>
      <c r="M153" s="27"/>
      <c r="N153" s="27">
        <v>84.035214749999867</v>
      </c>
      <c r="P153" s="27"/>
      <c r="Q153" s="27"/>
      <c r="R153" s="27"/>
      <c r="S153" s="27"/>
      <c r="U153" s="8"/>
      <c r="V153" s="8"/>
      <c r="W153" s="8"/>
      <c r="X153" s="8"/>
      <c r="Y153" s="8"/>
      <c r="Z153" s="8"/>
      <c r="AA153" s="8"/>
      <c r="AB153" s="8"/>
    </row>
    <row r="154" spans="1:28" x14ac:dyDescent="0.35">
      <c r="I154" s="8" t="s">
        <v>66</v>
      </c>
      <c r="J154" s="28"/>
      <c r="K154" s="28"/>
      <c r="L154" s="27">
        <v>-380.02725600000025</v>
      </c>
      <c r="M154" s="27"/>
      <c r="N154" s="27">
        <v>55.118269150000003</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19" sqref="J19"/>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43891</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70466.468096978744</v>
      </c>
      <c r="L8" s="448"/>
      <c r="M8" s="433">
        <v>2506.0927483900009</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52932.98183211546</v>
      </c>
      <c r="L9" s="448"/>
      <c r="M9" s="433">
        <v>16674.900030815912</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8874.4406730781666</v>
      </c>
      <c r="L10" s="448"/>
      <c r="M10" s="433">
        <v>2736.812576180434</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22317.431958142926</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473.01802056279888</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16041.823208429572</v>
      </c>
      <c r="L13" s="11"/>
      <c r="M13" s="433"/>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4015.386369969438</v>
      </c>
      <c r="L14" s="448"/>
      <c r="M14" s="433">
        <v>311.74420633713549</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175121.5501592771</v>
      </c>
      <c r="L16" s="451"/>
      <c r="M16" s="450">
        <v>22229.549561723481</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-48240.344116249929</v>
      </c>
      <c r="L20" s="448"/>
      <c r="M20" s="433">
        <v>-2515.576226890003</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-31814.745354633364</v>
      </c>
      <c r="L21" s="448"/>
      <c r="M21" s="433">
        <v>-16668.675217048243</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592.41212097363496</v>
      </c>
      <c r="L22" s="448"/>
      <c r="M22" s="433">
        <v>-2743.6208770834978</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-13831.1612943776</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-3981.8419120100011</v>
      </c>
      <c r="L26" s="448"/>
      <c r="M26" s="433">
        <v>-311.24415695128147</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-97275.680556297259</v>
      </c>
      <c r="L28" s="451"/>
      <c r="M28" s="450">
        <v>-22239.116477973024</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437</v>
      </c>
      <c r="K32" s="433">
        <v>171106.16378930767</v>
      </c>
      <c r="L32" s="11"/>
      <c r="M32" s="433">
        <v>21917.805355386346</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4015.386369969438</v>
      </c>
      <c r="L33" s="11"/>
      <c r="M33" s="433">
        <v>311.74420633713549</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175121.5501592771</v>
      </c>
      <c r="L34" s="11"/>
      <c r="M34" s="452">
        <v>22229.549561723481</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168028.93781039896</v>
      </c>
      <c r="L36" s="433"/>
      <c r="M36" s="457"/>
      <c r="N36" s="456"/>
      <c r="O36" s="149"/>
      <c r="P36" s="149"/>
      <c r="Q36" s="149"/>
      <c r="V36" s="470">
        <v>-122932.51679580574</v>
      </c>
      <c r="W36" s="475"/>
      <c r="X36"/>
    </row>
    <row r="37" spans="3:26" s="453" customFormat="1" x14ac:dyDescent="0.35">
      <c r="I37" s="455" t="s">
        <v>355</v>
      </c>
      <c r="K37" s="478">
        <v>3985.3904226194381</v>
      </c>
      <c r="L37" s="433"/>
      <c r="M37" s="457"/>
      <c r="N37" s="456"/>
      <c r="O37" s="149"/>
      <c r="P37" s="149"/>
      <c r="Q37" s="149"/>
      <c r="V37" s="470">
        <v>-129.17219425898475</v>
      </c>
      <c r="W37" s="475"/>
      <c r="X37"/>
    </row>
    <row r="38" spans="3:26" s="453" customFormat="1" x14ac:dyDescent="0.35">
      <c r="J38" s="431"/>
      <c r="K38" s="479">
        <v>172014.3282330184</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533" priority="37" operator="between">
      <formula>0.49</formula>
      <formula>-0.49</formula>
    </cfRule>
    <cfRule type="cellIs" dxfId="532" priority="38" operator="notBetween">
      <formula>0.49</formula>
      <formula>-0.49</formula>
    </cfRule>
  </conditionalFormatting>
  <conditionalFormatting sqref="X8:X10 X14 V8:V14 V20:V24 V26 X20:X22 X26">
    <cfRule type="cellIs" dxfId="531" priority="35" operator="notEqual">
      <formula>0</formula>
    </cfRule>
    <cfRule type="cellIs" dxfId="530" priority="36" operator="equal">
      <formula>0</formula>
    </cfRule>
  </conditionalFormatting>
  <conditionalFormatting sqref="V8:V14 X8:X10 X14 V20:V24 V26 X20:X22 X26">
    <cfRule type="cellIs" dxfId="529" priority="33" operator="notBetween">
      <formula>1</formula>
      <formula>-1</formula>
    </cfRule>
    <cfRule type="cellIs" dxfId="528" priority="34" operator="between">
      <formula>1</formula>
      <formula>-1</formula>
    </cfRule>
  </conditionalFormatting>
  <conditionalFormatting sqref="X13">
    <cfRule type="cellIs" dxfId="527" priority="31" operator="notEqual">
      <formula>0</formula>
    </cfRule>
    <cfRule type="cellIs" dxfId="526" priority="32" operator="equal">
      <formula>0</formula>
    </cfRule>
  </conditionalFormatting>
  <conditionalFormatting sqref="X13">
    <cfRule type="cellIs" dxfId="525" priority="29" operator="notBetween">
      <formula>1</formula>
      <formula>-1</formula>
    </cfRule>
    <cfRule type="cellIs" dxfId="524" priority="30" operator="between">
      <formula>1</formula>
      <formula>-1</formula>
    </cfRule>
  </conditionalFormatting>
  <conditionalFormatting sqref="V16">
    <cfRule type="cellIs" dxfId="523" priority="27" operator="notEqual">
      <formula>0</formula>
    </cfRule>
    <cfRule type="cellIs" dxfId="522" priority="28" operator="equal">
      <formula>0</formula>
    </cfRule>
  </conditionalFormatting>
  <conditionalFormatting sqref="V16">
    <cfRule type="cellIs" dxfId="521" priority="25" operator="notBetween">
      <formula>1</formula>
      <formula>-1</formula>
    </cfRule>
    <cfRule type="cellIs" dxfId="520" priority="26" operator="between">
      <formula>1</formula>
      <formula>-1</formula>
    </cfRule>
  </conditionalFormatting>
  <conditionalFormatting sqref="X16">
    <cfRule type="cellIs" dxfId="519" priority="23" operator="notEqual">
      <formula>0</formula>
    </cfRule>
    <cfRule type="cellIs" dxfId="518" priority="24" operator="equal">
      <formula>0</formula>
    </cfRule>
  </conditionalFormatting>
  <conditionalFormatting sqref="X16">
    <cfRule type="cellIs" dxfId="517" priority="21" operator="notBetween">
      <formula>1</formula>
      <formula>-1</formula>
    </cfRule>
    <cfRule type="cellIs" dxfId="516" priority="22" operator="between">
      <formula>1</formula>
      <formula>-1</formula>
    </cfRule>
  </conditionalFormatting>
  <conditionalFormatting sqref="V28">
    <cfRule type="cellIs" dxfId="515" priority="19" operator="notEqual">
      <formula>0</formula>
    </cfRule>
    <cfRule type="cellIs" dxfId="514" priority="20" operator="equal">
      <formula>0</formula>
    </cfRule>
  </conditionalFormatting>
  <conditionalFormatting sqref="V28">
    <cfRule type="cellIs" dxfId="513" priority="17" operator="notBetween">
      <formula>1</formula>
      <formula>-1</formula>
    </cfRule>
    <cfRule type="cellIs" dxfId="512" priority="18" operator="between">
      <formula>1</formula>
      <formula>-1</formula>
    </cfRule>
  </conditionalFormatting>
  <conditionalFormatting sqref="X28">
    <cfRule type="cellIs" dxfId="511" priority="15" operator="notEqual">
      <formula>0</formula>
    </cfRule>
    <cfRule type="cellIs" dxfId="510" priority="16" operator="equal">
      <formula>0</formula>
    </cfRule>
  </conditionalFormatting>
  <conditionalFormatting sqref="X28">
    <cfRule type="cellIs" dxfId="509" priority="13" operator="notBetween">
      <formula>1</formula>
      <formula>-1</formula>
    </cfRule>
    <cfRule type="cellIs" dxfId="508" priority="14" operator="between">
      <formula>1</formula>
      <formula>-1</formula>
    </cfRule>
  </conditionalFormatting>
  <conditionalFormatting sqref="V32:V34">
    <cfRule type="cellIs" dxfId="507" priority="11" operator="notEqual">
      <formula>0</formula>
    </cfRule>
    <cfRule type="cellIs" dxfId="506" priority="12" operator="equal">
      <formula>0</formula>
    </cfRule>
  </conditionalFormatting>
  <conditionalFormatting sqref="V32:V34">
    <cfRule type="cellIs" dxfId="505" priority="9" operator="notBetween">
      <formula>1</formula>
      <formula>-1</formula>
    </cfRule>
    <cfRule type="cellIs" dxfId="504" priority="10" operator="between">
      <formula>1</formula>
      <formula>-1</formula>
    </cfRule>
  </conditionalFormatting>
  <conditionalFormatting sqref="X32:X34">
    <cfRule type="cellIs" dxfId="503" priority="7" operator="notEqual">
      <formula>0</formula>
    </cfRule>
    <cfRule type="cellIs" dxfId="502" priority="8" operator="equal">
      <formula>0</formula>
    </cfRule>
  </conditionalFormatting>
  <conditionalFormatting sqref="X32:X34">
    <cfRule type="cellIs" dxfId="501" priority="5" operator="notBetween">
      <formula>1</formula>
      <formula>-1</formula>
    </cfRule>
    <cfRule type="cellIs" dxfId="500" priority="6" operator="between">
      <formula>1</formula>
      <formula>-1</formula>
    </cfRule>
  </conditionalFormatting>
  <conditionalFormatting sqref="V36:V38">
    <cfRule type="cellIs" dxfId="499" priority="3" operator="notEqual">
      <formula>0</formula>
    </cfRule>
    <cfRule type="cellIs" dxfId="498" priority="4" operator="equal">
      <formula>0</formula>
    </cfRule>
  </conditionalFormatting>
  <conditionalFormatting sqref="V36:V38">
    <cfRule type="cellIs" dxfId="497" priority="1" operator="notBetween">
      <formula>1</formula>
      <formula>-1</formula>
    </cfRule>
    <cfRule type="cellIs" dxfId="496"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77" activePane="bottomLeft" state="frozen"/>
      <selection pane="bottomLeft" activeCell="L8" sqref="L8"/>
    </sheetView>
  </sheetViews>
  <sheetFormatPr defaultColWidth="9.08984375" defaultRowHeight="15.5" x14ac:dyDescent="0.35"/>
  <cols>
    <col min="1" max="1" width="2.90625" style="1" customWidth="1"/>
    <col min="2" max="2" width="5" style="547"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43891</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175121.550154453</v>
      </c>
      <c r="M8" s="76"/>
      <c r="N8" s="76">
        <v>22229.549561723499</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47">
        <v>1</v>
      </c>
      <c r="C10" s="21" t="s">
        <v>7</v>
      </c>
      <c r="L10" s="79">
        <v>129367.34149694463</v>
      </c>
      <c r="M10" s="79"/>
      <c r="N10" s="79">
        <v>6446.9416178135034</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124389.33380642996</v>
      </c>
      <c r="M12" s="79"/>
      <c r="N12" s="79">
        <v>5779.9550829700001</v>
      </c>
      <c r="P12" s="79"/>
      <c r="Q12" s="79"/>
      <c r="R12" s="79"/>
      <c r="S12" s="79"/>
    </row>
    <row r="13" spans="1:28" ht="7.5" customHeight="1" x14ac:dyDescent="0.35"/>
    <row r="14" spans="1:28" ht="15" customHeight="1" x14ac:dyDescent="0.35">
      <c r="D14" s="8" t="s">
        <v>10</v>
      </c>
      <c r="L14" s="17">
        <v>114403.36790224997</v>
      </c>
      <c r="M14" s="17"/>
      <c r="N14" s="17">
        <v>3947.8879427900001</v>
      </c>
      <c r="P14" s="17"/>
      <c r="Q14" s="17"/>
      <c r="R14" s="17"/>
      <c r="S14" s="17"/>
    </row>
    <row r="15" spans="1:28" ht="15" customHeight="1" x14ac:dyDescent="0.35">
      <c r="D15" s="22" t="s">
        <v>11</v>
      </c>
      <c r="E15" s="23" t="s">
        <v>12</v>
      </c>
      <c r="L15" s="10">
        <v>109621.37761040997</v>
      </c>
      <c r="N15" s="10">
        <v>3947.8879427900001</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4781.9902918399994</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4781.9902918399994</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9985.9659041799969</v>
      </c>
      <c r="M23" s="17"/>
      <c r="N23" s="17">
        <v>1832.06714018</v>
      </c>
      <c r="P23" s="17"/>
      <c r="Q23" s="17"/>
      <c r="R23" s="17"/>
      <c r="S23" s="17"/>
      <c r="U23" s="8"/>
      <c r="V23" s="8"/>
      <c r="W23" s="8"/>
      <c r="X23" s="8"/>
      <c r="Y23" s="8"/>
      <c r="Z23" s="8"/>
      <c r="AA23" s="8"/>
      <c r="AB23" s="8"/>
    </row>
    <row r="24" spans="1:28" ht="15" customHeight="1" x14ac:dyDescent="0.25">
      <c r="A24" s="8"/>
      <c r="B24" s="8"/>
      <c r="D24" s="22" t="s">
        <v>11</v>
      </c>
      <c r="E24" s="23" t="s">
        <v>12</v>
      </c>
      <c r="L24" s="10">
        <v>9815.9700572799975</v>
      </c>
      <c r="N24" s="10">
        <v>1144.30776216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169.9958469</v>
      </c>
      <c r="N28" s="10">
        <v>687.75937801999999</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169.9958469</v>
      </c>
      <c r="M30" s="80"/>
      <c r="N30" s="80">
        <v>687.75937801999999</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4978.0076905146652</v>
      </c>
      <c r="M32" s="17"/>
      <c r="N32" s="17">
        <v>666.98653484350314</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4491.268715594053</v>
      </c>
      <c r="N34" s="10">
        <v>665.29005548305679</v>
      </c>
      <c r="U34" s="8"/>
      <c r="V34" s="8"/>
      <c r="W34" s="8"/>
      <c r="X34" s="8"/>
      <c r="Y34" s="8"/>
      <c r="Z34" s="8"/>
      <c r="AA34" s="8"/>
      <c r="AB34" s="8"/>
    </row>
    <row r="35" spans="1:28" ht="12.5" x14ac:dyDescent="0.25">
      <c r="A35" s="8"/>
      <c r="D35" s="22" t="s">
        <v>13</v>
      </c>
      <c r="E35" s="8" t="s">
        <v>22</v>
      </c>
      <c r="L35" s="10">
        <v>0.1036253874678531</v>
      </c>
      <c r="N35" s="10">
        <v>0</v>
      </c>
      <c r="U35" s="8"/>
      <c r="V35" s="8"/>
      <c r="W35" s="8"/>
      <c r="X35" s="8"/>
      <c r="Y35" s="8"/>
      <c r="Z35" s="8"/>
      <c r="AA35" s="8"/>
      <c r="AB35" s="8"/>
    </row>
    <row r="36" spans="1:28" ht="15.75" customHeight="1" x14ac:dyDescent="0.25">
      <c r="A36" s="8"/>
      <c r="F36" s="24" t="s">
        <v>15</v>
      </c>
      <c r="L36" s="81">
        <v>2.2445173489117972E-3</v>
      </c>
      <c r="M36" s="81"/>
      <c r="N36" s="81">
        <v>0</v>
      </c>
      <c r="P36" s="81"/>
      <c r="Q36" s="81"/>
      <c r="R36" s="81"/>
      <c r="S36" s="81"/>
      <c r="U36" s="8"/>
      <c r="V36" s="8"/>
      <c r="W36" s="8"/>
      <c r="X36" s="8"/>
      <c r="Y36" s="8"/>
      <c r="Z36" s="8"/>
      <c r="AA36" s="8"/>
      <c r="AB36" s="8"/>
    </row>
    <row r="37" spans="1:28" ht="12.5" x14ac:dyDescent="0.25">
      <c r="A37" s="8"/>
      <c r="F37" s="24" t="s">
        <v>16</v>
      </c>
      <c r="L37" s="81">
        <v>0.1013808701189413</v>
      </c>
      <c r="M37" s="81"/>
      <c r="N37" s="81">
        <v>0</v>
      </c>
      <c r="P37" s="81"/>
      <c r="Q37" s="81"/>
      <c r="R37" s="81"/>
      <c r="S37" s="81"/>
      <c r="U37" s="8"/>
      <c r="V37" s="8"/>
      <c r="W37" s="8"/>
      <c r="X37" s="8"/>
      <c r="Y37" s="8"/>
      <c r="Z37" s="8"/>
      <c r="AA37" s="8"/>
      <c r="AB37" s="8"/>
    </row>
    <row r="38" spans="1:28" ht="12.5" x14ac:dyDescent="0.25">
      <c r="A38" s="8"/>
      <c r="D38" s="22" t="s">
        <v>17</v>
      </c>
      <c r="E38" s="8" t="s">
        <v>23</v>
      </c>
      <c r="L38" s="10">
        <v>486.63534953314445</v>
      </c>
      <c r="N38" s="10">
        <v>1.6964793604463351</v>
      </c>
      <c r="U38" s="8"/>
      <c r="V38" s="8"/>
      <c r="W38" s="8"/>
      <c r="X38" s="8"/>
      <c r="Y38" s="8"/>
      <c r="Z38" s="8"/>
      <c r="AA38" s="8"/>
      <c r="AB38" s="8"/>
    </row>
    <row r="39" spans="1:28" ht="12.5" x14ac:dyDescent="0.25">
      <c r="A39" s="8"/>
      <c r="F39" s="24" t="s">
        <v>15</v>
      </c>
      <c r="L39" s="81">
        <v>368.79283586134898</v>
      </c>
      <c r="M39" s="81"/>
      <c r="N39" s="81">
        <v>9.5289745384331176E-12</v>
      </c>
      <c r="P39" s="81"/>
      <c r="Q39" s="81"/>
      <c r="R39" s="81"/>
      <c r="S39" s="81"/>
      <c r="U39" s="8"/>
      <c r="V39" s="8"/>
      <c r="W39" s="8"/>
      <c r="X39" s="8"/>
      <c r="Y39" s="8"/>
      <c r="Z39" s="8"/>
      <c r="AA39" s="8"/>
      <c r="AB39" s="8"/>
    </row>
    <row r="40" spans="1:28" ht="12.5" x14ac:dyDescent="0.25">
      <c r="A40" s="8"/>
      <c r="F40" s="24" t="s">
        <v>16</v>
      </c>
      <c r="L40" s="81">
        <v>117.84251367179546</v>
      </c>
      <c r="M40" s="81"/>
      <c r="N40" s="81">
        <v>1.696479360436806</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47">
        <v>2</v>
      </c>
      <c r="C44" s="21" t="s">
        <v>24</v>
      </c>
      <c r="L44" s="79">
        <v>6359.0587369661753</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47">
        <v>3</v>
      </c>
      <c r="C46" s="21" t="s">
        <v>25</v>
      </c>
      <c r="L46" s="79">
        <v>14152.469861176751</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47">
        <v>4</v>
      </c>
      <c r="C48" s="21" t="s">
        <v>26</v>
      </c>
      <c r="H48" s="14"/>
      <c r="I48" s="8" t="s">
        <v>27</v>
      </c>
      <c r="L48" s="79">
        <v>16041.823203605461</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47">
        <v>5</v>
      </c>
      <c r="C51" s="21" t="s">
        <v>93</v>
      </c>
      <c r="G51" s="14"/>
      <c r="L51" s="79">
        <v>9200.856855760012</v>
      </c>
      <c r="M51" s="79"/>
      <c r="N51" s="79">
        <v>15782.607943909998</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7394.9534957600117</v>
      </c>
      <c r="N56" s="10">
        <v>15782.607943909998</v>
      </c>
    </row>
    <row r="57" spans="1:28" s="28" customFormat="1" ht="15.75" customHeight="1" x14ac:dyDescent="0.3">
      <c r="G57" s="14" t="s">
        <v>30</v>
      </c>
      <c r="L57" s="80">
        <v>2738.4268458799997</v>
      </c>
      <c r="M57" s="80"/>
      <c r="N57" s="80">
        <v>1277.97691055</v>
      </c>
      <c r="O57"/>
      <c r="P57" s="80"/>
      <c r="Q57" s="80"/>
      <c r="R57" s="80"/>
      <c r="S57" s="80"/>
      <c r="T57"/>
      <c r="U57"/>
      <c r="V57"/>
      <c r="W57"/>
      <c r="X57"/>
      <c r="Y57"/>
      <c r="Z57"/>
      <c r="AA57"/>
      <c r="AB57"/>
    </row>
    <row r="58" spans="1:28" ht="12.5" x14ac:dyDescent="0.25">
      <c r="A58" s="8"/>
      <c r="F58" s="8" t="s">
        <v>121</v>
      </c>
      <c r="L58" s="10">
        <v>1805.90336</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-19118.194133576773</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-7448.9471922032317</v>
      </c>
      <c r="U74" s="8"/>
      <c r="V74" s="8"/>
      <c r="W74" s="8"/>
      <c r="X74" s="8"/>
      <c r="Y74" s="8"/>
      <c r="Z74" s="8"/>
      <c r="AA74" s="8"/>
      <c r="AB74" s="8"/>
    </row>
    <row r="75" spans="1:28" x14ac:dyDescent="0.35">
      <c r="I75" s="13"/>
      <c r="J75" s="32" t="s">
        <v>37</v>
      </c>
      <c r="K75" s="32"/>
      <c r="L75" s="10">
        <v>0</v>
      </c>
      <c r="N75" s="10">
        <v>-6491.0999809977529</v>
      </c>
      <c r="U75" s="8"/>
      <c r="V75" s="8"/>
      <c r="W75" s="8"/>
      <c r="X75" s="8"/>
      <c r="Y75" s="8"/>
      <c r="Z75" s="8"/>
      <c r="AA75" s="8"/>
      <c r="AB75" s="8"/>
    </row>
    <row r="76" spans="1:28" x14ac:dyDescent="0.35">
      <c r="I76" s="13"/>
      <c r="J76" s="31" t="s">
        <v>38</v>
      </c>
      <c r="K76" s="31"/>
      <c r="L76" s="10">
        <v>0</v>
      </c>
      <c r="N76" s="10">
        <v>-5178.1469603757878</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-19168.396571628811</v>
      </c>
      <c r="M79" s="79"/>
      <c r="N79" s="79">
        <v>-882.24419736429263</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-47542.456260035724</v>
      </c>
      <c r="M81" s="79"/>
      <c r="N81" s="79">
        <v>-18566.627659162463</v>
      </c>
      <c r="P81" s="79"/>
      <c r="Q81" s="79"/>
      <c r="R81" s="79"/>
      <c r="S81" s="79"/>
    </row>
    <row r="82" spans="1:19" ht="9" customHeight="1" x14ac:dyDescent="0.25">
      <c r="A82" s="8"/>
      <c r="I82" s="13"/>
    </row>
    <row r="83" spans="1:19" ht="12.5" x14ac:dyDescent="0.25">
      <c r="A83" s="8"/>
      <c r="B83" s="8"/>
      <c r="I83" s="8" t="s">
        <v>29</v>
      </c>
      <c r="J83" s="31" t="s">
        <v>36</v>
      </c>
      <c r="K83" s="31"/>
      <c r="L83" s="10">
        <v>-10985.229360443214</v>
      </c>
      <c r="N83" s="10">
        <v>-6902.4861396128799</v>
      </c>
    </row>
    <row r="84" spans="1:19" ht="12.5" x14ac:dyDescent="0.25">
      <c r="A84" s="8"/>
      <c r="B84" s="8"/>
      <c r="I84" s="13"/>
      <c r="J84" s="32" t="s">
        <v>37</v>
      </c>
      <c r="K84" s="32"/>
      <c r="L84" s="10">
        <v>-15759.200059928822</v>
      </c>
      <c r="N84" s="10">
        <v>-6579.9593180396296</v>
      </c>
    </row>
    <row r="85" spans="1:19" ht="12.5" x14ac:dyDescent="0.25">
      <c r="A85" s="8"/>
      <c r="B85" s="8"/>
      <c r="I85" s="13"/>
      <c r="J85" s="31" t="s">
        <v>38</v>
      </c>
      <c r="K85" s="31"/>
      <c r="L85" s="10">
        <v>-20798.026839663689</v>
      </c>
      <c r="N85" s="10">
        <v>-5084.1822015099515</v>
      </c>
    </row>
    <row r="86" spans="1:19" ht="13.5" customHeight="1" x14ac:dyDescent="0.25">
      <c r="A86" s="8"/>
      <c r="B86" s="8"/>
      <c r="I86" s="13"/>
      <c r="J86" s="31"/>
      <c r="K86" s="31"/>
    </row>
    <row r="87" spans="1:19" ht="13" x14ac:dyDescent="0.3">
      <c r="A87" s="8"/>
      <c r="B87" s="8"/>
      <c r="C87" s="8" t="s">
        <v>20</v>
      </c>
      <c r="D87" s="8" t="s">
        <v>43</v>
      </c>
      <c r="I87" s="15" t="s">
        <v>44</v>
      </c>
      <c r="J87" s="13"/>
      <c r="K87" s="13"/>
      <c r="L87" s="79">
        <v>28374.059688406913</v>
      </c>
      <c r="M87" s="79"/>
      <c r="N87" s="79">
        <v>17684.38346179817</v>
      </c>
      <c r="P87" s="79"/>
      <c r="Q87" s="79"/>
      <c r="R87" s="79"/>
      <c r="S87" s="79"/>
    </row>
    <row r="88" spans="1:19" ht="9" customHeight="1" x14ac:dyDescent="0.25">
      <c r="A88" s="8"/>
      <c r="B88" s="8"/>
      <c r="I88" s="13"/>
    </row>
    <row r="89" spans="1:19" ht="12.5" x14ac:dyDescent="0.25">
      <c r="A89" s="8"/>
      <c r="B89" s="8"/>
      <c r="I89" s="8" t="s">
        <v>29</v>
      </c>
      <c r="J89" s="31" t="s">
        <v>36</v>
      </c>
      <c r="K89" s="31"/>
      <c r="L89" s="10">
        <v>9141.7180972277547</v>
      </c>
      <c r="N89" s="10">
        <v>6824.3334098000005</v>
      </c>
    </row>
    <row r="90" spans="1:19" ht="12.5" x14ac:dyDescent="0.25">
      <c r="A90" s="8"/>
      <c r="B90" s="8"/>
      <c r="I90" s="13"/>
      <c r="J90" s="32" t="s">
        <v>37</v>
      </c>
      <c r="K90" s="32"/>
      <c r="L90" s="10">
        <v>13763.911565169827</v>
      </c>
      <c r="N90" s="10">
        <v>6307.854243600671</v>
      </c>
    </row>
    <row r="91" spans="1:19" ht="12.5" x14ac:dyDescent="0.25">
      <c r="A91" s="8"/>
      <c r="B91" s="8"/>
      <c r="I91" s="13"/>
      <c r="J91" s="31" t="s">
        <v>38</v>
      </c>
      <c r="K91" s="31"/>
      <c r="L91" s="10">
        <v>5468.4300260093341</v>
      </c>
      <c r="N91" s="10">
        <v>4552.1958083975005</v>
      </c>
    </row>
    <row r="92" spans="1:19" ht="12" customHeight="1" x14ac:dyDescent="0.25">
      <c r="A92" s="8"/>
      <c r="B92" s="8"/>
      <c r="I92" s="13"/>
      <c r="J92" s="13"/>
      <c r="K92" s="13"/>
    </row>
    <row r="93" spans="1:19" ht="13" x14ac:dyDescent="0.3">
      <c r="A93" s="8"/>
      <c r="B93" s="29">
        <v>3</v>
      </c>
      <c r="C93" s="21" t="s">
        <v>121</v>
      </c>
      <c r="L93" s="79">
        <v>-18849.195925773798</v>
      </c>
      <c r="M93" s="79"/>
      <c r="N93" s="79">
        <v>-153.90653608</v>
      </c>
      <c r="P93" s="79"/>
      <c r="Q93" s="79"/>
      <c r="R93" s="79"/>
      <c r="S93" s="79"/>
    </row>
    <row r="94" spans="1:19" ht="35.25" customHeight="1" x14ac:dyDescent="0.25">
      <c r="A94" s="8"/>
      <c r="B94" s="8"/>
      <c r="C94" s="8" t="s">
        <v>122</v>
      </c>
      <c r="I94" s="15" t="s">
        <v>44</v>
      </c>
      <c r="J94" s="13"/>
      <c r="K94" s="13"/>
      <c r="L94" s="17">
        <v>-18849.195925773798</v>
      </c>
      <c r="M94" s="17"/>
      <c r="N94" s="17">
        <v>-153.90653608</v>
      </c>
      <c r="P94" s="17"/>
      <c r="Q94" s="17"/>
      <c r="R94" s="17"/>
      <c r="S94" s="17"/>
    </row>
    <row r="95" spans="1:19" ht="18.75" customHeight="1" x14ac:dyDescent="0.25">
      <c r="A95" s="8"/>
      <c r="B95" s="8"/>
      <c r="I95" s="8" t="s">
        <v>29</v>
      </c>
      <c r="J95" s="31" t="s">
        <v>36</v>
      </c>
      <c r="L95" s="10">
        <v>-7919.7237090534018</v>
      </c>
      <c r="N95" s="10">
        <v>0</v>
      </c>
    </row>
    <row r="96" spans="1:19" ht="12.5" x14ac:dyDescent="0.25">
      <c r="A96" s="8"/>
      <c r="B96" s="8"/>
      <c r="J96" s="32" t="s">
        <v>37</v>
      </c>
      <c r="L96" s="10">
        <v>-6772.7039840003936</v>
      </c>
      <c r="N96" s="10">
        <v>-153.90653608</v>
      </c>
    </row>
    <row r="97" spans="1:28" x14ac:dyDescent="0.35">
      <c r="B97" s="8"/>
      <c r="J97" s="31" t="s">
        <v>38</v>
      </c>
      <c r="L97" s="10">
        <v>-4156.7682327200009</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-38017.592497402613</v>
      </c>
      <c r="M113" s="17"/>
      <c r="N113" s="17">
        <v>-20154.344867021067</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-5593.4934970000004</v>
      </c>
      <c r="M146" s="39"/>
      <c r="N146" s="39">
        <v>-80.687912999999995</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18644.994627250002</v>
      </c>
      <c r="M148" s="40"/>
      <c r="N148" s="40">
        <v>153.23315124000001</v>
      </c>
      <c r="P148" s="40"/>
      <c r="Q148" s="40"/>
      <c r="R148" s="40"/>
      <c r="S148" s="40"/>
      <c r="U148" s="8"/>
      <c r="V148" s="8"/>
      <c r="W148" s="8"/>
      <c r="X148" s="8"/>
      <c r="Y148" s="8"/>
      <c r="Z148" s="8"/>
      <c r="AA148" s="8"/>
      <c r="AB148" s="8"/>
    </row>
    <row r="149" spans="1:28" x14ac:dyDescent="0.35">
      <c r="D149" s="8" t="s">
        <v>61</v>
      </c>
      <c r="I149" s="28"/>
      <c r="J149" s="28"/>
      <c r="K149" s="28"/>
      <c r="L149" s="40">
        <v>9966.2819885722292</v>
      </c>
      <c r="M149" s="40"/>
      <c r="N149" s="40">
        <v>16089.601220200006</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-64603.900353899735</v>
      </c>
      <c r="M151" s="39"/>
      <c r="N151" s="39">
        <v>-947.41847529301867</v>
      </c>
      <c r="P151" s="39"/>
      <c r="Q151" s="39"/>
      <c r="R151" s="39"/>
      <c r="S151" s="39"/>
      <c r="U151" s="8"/>
      <c r="V151" s="8"/>
      <c r="W151" s="8"/>
      <c r="X151" s="8"/>
      <c r="Y151" s="8"/>
      <c r="Z151" s="8"/>
      <c r="AA151" s="8"/>
      <c r="AB151" s="8"/>
    </row>
    <row r="152" spans="1:28" x14ac:dyDescent="0.35">
      <c r="I152" s="8" t="s">
        <v>64</v>
      </c>
      <c r="J152" s="28"/>
      <c r="K152" s="28"/>
      <c r="L152" s="27">
        <v>150.72992937030128</v>
      </c>
      <c r="M152" s="27"/>
      <c r="N152" s="27">
        <v>-1091.8190808230186</v>
      </c>
      <c r="P152" s="27"/>
      <c r="Q152" s="27"/>
      <c r="R152" s="27"/>
      <c r="S152" s="27"/>
      <c r="U152" s="8"/>
      <c r="V152" s="8"/>
      <c r="W152" s="8"/>
      <c r="X152" s="8"/>
      <c r="Y152" s="8"/>
      <c r="Z152" s="8"/>
      <c r="AA152" s="8"/>
      <c r="AB152" s="8"/>
    </row>
    <row r="153" spans="1:28" x14ac:dyDescent="0.35">
      <c r="I153" s="8" t="s">
        <v>65</v>
      </c>
      <c r="J153" s="28"/>
      <c r="K153" s="28"/>
      <c r="L153" s="27">
        <v>-64412.630301460042</v>
      </c>
      <c r="M153" s="27"/>
      <c r="N153" s="27">
        <v>92.113463689999932</v>
      </c>
      <c r="P153" s="27"/>
      <c r="Q153" s="27"/>
      <c r="R153" s="27"/>
      <c r="S153" s="27"/>
      <c r="U153" s="8"/>
      <c r="V153" s="8"/>
      <c r="W153" s="8"/>
      <c r="X153" s="8"/>
      <c r="Y153" s="8"/>
      <c r="Z153" s="8"/>
      <c r="AA153" s="8"/>
      <c r="AB153" s="8"/>
    </row>
    <row r="154" spans="1:28" x14ac:dyDescent="0.35">
      <c r="I154" s="8" t="s">
        <v>66</v>
      </c>
      <c r="J154" s="28"/>
      <c r="K154" s="28"/>
      <c r="L154" s="27">
        <v>-341.99998180999989</v>
      </c>
      <c r="M154" s="27"/>
      <c r="N154" s="27">
        <v>52.287141839999997</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9" activePane="bottomLeft" state="frozen"/>
      <selection pane="bottomLeft" activeCell="I130" sqref="I130"/>
    </sheetView>
  </sheetViews>
  <sheetFormatPr defaultColWidth="9.08984375" defaultRowHeight="15.5" x14ac:dyDescent="0.35"/>
  <cols>
    <col min="1" max="1" width="2.90625" style="1" customWidth="1"/>
    <col min="2" max="2" width="5" style="546"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43862</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172496.64671599824</v>
      </c>
      <c r="M8" s="76"/>
      <c r="N8" s="76">
        <v>24028.238129594334</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46">
        <v>1</v>
      </c>
      <c r="C10" s="21" t="s">
        <v>7</v>
      </c>
      <c r="L10" s="79">
        <v>122695.62284888345</v>
      </c>
      <c r="M10" s="79"/>
      <c r="N10" s="79">
        <v>7943.7514689743366</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118030.57992364019</v>
      </c>
      <c r="M12" s="79"/>
      <c r="N12" s="79">
        <v>6732.7111311699973</v>
      </c>
      <c r="P12" s="79"/>
      <c r="Q12" s="79"/>
      <c r="R12" s="79"/>
      <c r="S12" s="79"/>
    </row>
    <row r="13" spans="1:28" ht="7.5" customHeight="1" x14ac:dyDescent="0.35"/>
    <row r="14" spans="1:28" ht="15" customHeight="1" x14ac:dyDescent="0.35">
      <c r="D14" s="8" t="s">
        <v>10</v>
      </c>
      <c r="L14" s="17">
        <v>115738.2017769902</v>
      </c>
      <c r="M14" s="17"/>
      <c r="N14" s="17">
        <v>4880.9265565599981</v>
      </c>
      <c r="P14" s="17"/>
      <c r="Q14" s="17"/>
      <c r="R14" s="17"/>
      <c r="S14" s="17"/>
    </row>
    <row r="15" spans="1:28" ht="15" customHeight="1" x14ac:dyDescent="0.35">
      <c r="D15" s="22" t="s">
        <v>11</v>
      </c>
      <c r="E15" s="23" t="s">
        <v>12</v>
      </c>
      <c r="L15" s="10">
        <v>111418.33660248021</v>
      </c>
      <c r="N15" s="10">
        <v>4880.9265565599981</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4319.8651745099996</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4319.8651745099996</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2292.3781466499995</v>
      </c>
      <c r="M23" s="17"/>
      <c r="N23" s="17">
        <v>1851.7845746099997</v>
      </c>
      <c r="P23" s="17"/>
      <c r="Q23" s="17"/>
      <c r="R23" s="17"/>
      <c r="S23" s="17"/>
      <c r="U23" s="8"/>
      <c r="V23" s="8"/>
      <c r="W23" s="8"/>
      <c r="X23" s="8"/>
      <c r="Y23" s="8"/>
      <c r="Z23" s="8"/>
      <c r="AA23" s="8"/>
      <c r="AB23" s="8"/>
    </row>
    <row r="24" spans="1:28" ht="15" customHeight="1" x14ac:dyDescent="0.25">
      <c r="A24" s="8"/>
      <c r="B24" s="8"/>
      <c r="D24" s="22" t="s">
        <v>11</v>
      </c>
      <c r="E24" s="23" t="s">
        <v>12</v>
      </c>
      <c r="L24" s="10">
        <v>2212.6802911699997</v>
      </c>
      <c r="N24" s="10">
        <v>1162.0989699699999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79.697855480000001</v>
      </c>
      <c r="N28" s="10">
        <v>689.68560463999995</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79.697855480000001</v>
      </c>
      <c r="M30" s="80"/>
      <c r="N30" s="80">
        <v>689.68560463999995</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4665.0429252432523</v>
      </c>
      <c r="M32" s="17"/>
      <c r="N32" s="17">
        <v>1211.0403378043391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4177.4402476136929</v>
      </c>
      <c r="N34" s="10">
        <v>1205.6990973218867</v>
      </c>
      <c r="U34" s="8"/>
      <c r="V34" s="8"/>
      <c r="W34" s="8"/>
      <c r="X34" s="8"/>
      <c r="Y34" s="8"/>
      <c r="Z34" s="8"/>
      <c r="AA34" s="8"/>
      <c r="AB34" s="8"/>
    </row>
    <row r="35" spans="1:28" ht="12.5" x14ac:dyDescent="0.25">
      <c r="A35" s="8"/>
      <c r="D35" s="22" t="s">
        <v>13</v>
      </c>
      <c r="E35" s="8" t="s">
        <v>22</v>
      </c>
      <c r="L35" s="10">
        <v>6.0877807560363033</v>
      </c>
      <c r="N35" s="10">
        <v>0</v>
      </c>
      <c r="U35" s="8"/>
      <c r="V35" s="8"/>
      <c r="W35" s="8"/>
      <c r="X35" s="8"/>
      <c r="Y35" s="8"/>
      <c r="Z35" s="8"/>
      <c r="AA35" s="8"/>
      <c r="AB35" s="8"/>
    </row>
    <row r="36" spans="1:28" ht="15.75" customHeight="1" x14ac:dyDescent="0.25">
      <c r="A36" s="8"/>
      <c r="F36" s="24" t="s">
        <v>15</v>
      </c>
      <c r="L36" s="81">
        <v>2.4184059173633652E-3</v>
      </c>
      <c r="M36" s="81"/>
      <c r="N36" s="81">
        <v>0</v>
      </c>
      <c r="P36" s="81"/>
      <c r="Q36" s="81"/>
      <c r="R36" s="81"/>
      <c r="S36" s="81"/>
      <c r="U36" s="8"/>
      <c r="V36" s="8"/>
      <c r="W36" s="8"/>
      <c r="X36" s="8"/>
      <c r="Y36" s="8"/>
      <c r="Z36" s="8"/>
      <c r="AA36" s="8"/>
      <c r="AB36" s="8"/>
    </row>
    <row r="37" spans="1:28" ht="12.5" x14ac:dyDescent="0.25">
      <c r="A37" s="8"/>
      <c r="F37" s="24" t="s">
        <v>16</v>
      </c>
      <c r="L37" s="81">
        <v>6.08536235011894</v>
      </c>
      <c r="M37" s="81"/>
      <c r="N37" s="81">
        <v>0</v>
      </c>
      <c r="P37" s="81"/>
      <c r="Q37" s="81"/>
      <c r="R37" s="81"/>
      <c r="S37" s="81"/>
      <c r="U37" s="8"/>
      <c r="V37" s="8"/>
      <c r="W37" s="8"/>
      <c r="X37" s="8"/>
      <c r="Y37" s="8"/>
      <c r="Z37" s="8"/>
      <c r="AA37" s="8"/>
      <c r="AB37" s="8"/>
    </row>
    <row r="38" spans="1:28" ht="12.5" x14ac:dyDescent="0.25">
      <c r="A38" s="8"/>
      <c r="D38" s="22" t="s">
        <v>17</v>
      </c>
      <c r="E38" s="8" t="s">
        <v>23</v>
      </c>
      <c r="L38" s="10">
        <v>481.5148968735225</v>
      </c>
      <c r="N38" s="10">
        <v>5.3412404824524238</v>
      </c>
      <c r="U38" s="8"/>
      <c r="V38" s="8"/>
      <c r="W38" s="8"/>
      <c r="X38" s="8"/>
      <c r="Y38" s="8"/>
      <c r="Z38" s="8"/>
      <c r="AA38" s="8"/>
      <c r="AB38" s="8"/>
    </row>
    <row r="39" spans="1:28" ht="12.5" x14ac:dyDescent="0.25">
      <c r="A39" s="8"/>
      <c r="F39" s="24" t="s">
        <v>15</v>
      </c>
      <c r="L39" s="81">
        <v>238.77922886096002</v>
      </c>
      <c r="M39" s="81"/>
      <c r="N39" s="81">
        <v>9.5402668050786683E-12</v>
      </c>
      <c r="P39" s="81"/>
      <c r="Q39" s="81"/>
      <c r="R39" s="81"/>
      <c r="S39" s="81"/>
      <c r="U39" s="8"/>
      <c r="V39" s="8"/>
      <c r="W39" s="8"/>
      <c r="X39" s="8"/>
      <c r="Y39" s="8"/>
      <c r="Z39" s="8"/>
      <c r="AA39" s="8"/>
      <c r="AB39" s="8"/>
    </row>
    <row r="40" spans="1:28" ht="12.5" x14ac:dyDescent="0.25">
      <c r="A40" s="8"/>
      <c r="F40" s="24" t="s">
        <v>16</v>
      </c>
      <c r="L40" s="81">
        <v>242.73566801256248</v>
      </c>
      <c r="M40" s="81"/>
      <c r="N40" s="81">
        <v>5.3412404824428839</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46">
        <v>2</v>
      </c>
      <c r="C44" s="21" t="s">
        <v>24</v>
      </c>
      <c r="L44" s="79">
        <v>6399.9431673834324</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46">
        <v>3</v>
      </c>
      <c r="C46" s="21" t="s">
        <v>25</v>
      </c>
      <c r="L46" s="79">
        <v>14228.750195356506</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46">
        <v>4</v>
      </c>
      <c r="C48" s="21" t="s">
        <v>26</v>
      </c>
      <c r="H48" s="14"/>
      <c r="I48" s="8" t="s">
        <v>27</v>
      </c>
      <c r="L48" s="79">
        <v>15797.958879624866</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46">
        <v>5</v>
      </c>
      <c r="C51" s="21" t="s">
        <v>93</v>
      </c>
      <c r="G51" s="14"/>
      <c r="L51" s="79">
        <v>13374.371624750005</v>
      </c>
      <c r="M51" s="79"/>
      <c r="N51" s="79">
        <v>16084.486660619998</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11557.247528750006</v>
      </c>
      <c r="N56" s="10">
        <v>16084.486660619998</v>
      </c>
    </row>
    <row r="57" spans="1:28" s="28" customFormat="1" ht="15.75" customHeight="1" x14ac:dyDescent="0.3">
      <c r="G57" s="14" t="s">
        <v>30</v>
      </c>
      <c r="L57" s="80">
        <v>3705.0223551899999</v>
      </c>
      <c r="M57" s="80"/>
      <c r="N57" s="80">
        <v>2072.2442806999998</v>
      </c>
      <c r="O57"/>
      <c r="P57" s="80"/>
      <c r="Q57" s="80"/>
      <c r="R57" s="80"/>
      <c r="S57" s="80"/>
      <c r="T57"/>
      <c r="U57"/>
      <c r="V57"/>
      <c r="W57"/>
      <c r="X57"/>
      <c r="Y57"/>
      <c r="Z57"/>
      <c r="AA57"/>
      <c r="AB57"/>
    </row>
    <row r="58" spans="1:28" ht="12.5" x14ac:dyDescent="0.25">
      <c r="A58" s="8"/>
      <c r="F58" s="8" t="s">
        <v>121</v>
      </c>
      <c r="L58" s="10">
        <v>1817.124096</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-19568.465049827628</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-8555.8991870366008</v>
      </c>
      <c r="U74" s="8"/>
      <c r="V74" s="8"/>
      <c r="W74" s="8"/>
      <c r="X74" s="8"/>
      <c r="Y74" s="8"/>
      <c r="Z74" s="8"/>
      <c r="AA74" s="8"/>
      <c r="AB74" s="8"/>
    </row>
    <row r="75" spans="1:28" x14ac:dyDescent="0.35">
      <c r="I75" s="13"/>
      <c r="J75" s="32" t="s">
        <v>37</v>
      </c>
      <c r="K75" s="32"/>
      <c r="L75" s="10">
        <v>0</v>
      </c>
      <c r="N75" s="10">
        <v>-7562.2064389263378</v>
      </c>
      <c r="U75" s="8"/>
      <c r="V75" s="8"/>
      <c r="W75" s="8"/>
      <c r="X75" s="8"/>
      <c r="Y75" s="8"/>
      <c r="Z75" s="8"/>
      <c r="AA75" s="8"/>
      <c r="AB75" s="8"/>
    </row>
    <row r="76" spans="1:28" x14ac:dyDescent="0.35">
      <c r="I76" s="13"/>
      <c r="J76" s="31" t="s">
        <v>38</v>
      </c>
      <c r="K76" s="31"/>
      <c r="L76" s="10">
        <v>0</v>
      </c>
      <c r="N76" s="10">
        <v>-3450.3594238646901</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-20517.597415248434</v>
      </c>
      <c r="M79" s="79"/>
      <c r="N79" s="79">
        <v>-915.21346368877857</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-50627.725739827423</v>
      </c>
      <c r="M81" s="79"/>
      <c r="N81" s="79">
        <v>-19148.876216457778</v>
      </c>
      <c r="P81" s="79"/>
      <c r="Q81" s="79"/>
      <c r="R81" s="79"/>
      <c r="S81" s="79"/>
    </row>
    <row r="82" spans="1:19" ht="9" customHeight="1" x14ac:dyDescent="0.25">
      <c r="A82" s="8"/>
      <c r="I82" s="13"/>
    </row>
    <row r="83" spans="1:19" ht="12.5" x14ac:dyDescent="0.25">
      <c r="A83" s="8"/>
      <c r="B83" s="8"/>
      <c r="I83" s="8" t="s">
        <v>29</v>
      </c>
      <c r="J83" s="31" t="s">
        <v>36</v>
      </c>
      <c r="K83" s="31"/>
      <c r="L83" s="10">
        <v>-14937.826304943028</v>
      </c>
      <c r="N83" s="10">
        <v>-7296.2335643232245</v>
      </c>
    </row>
    <row r="84" spans="1:19" ht="12.5" x14ac:dyDescent="0.25">
      <c r="A84" s="8"/>
      <c r="B84" s="8"/>
      <c r="I84" s="13"/>
      <c r="J84" s="32" t="s">
        <v>37</v>
      </c>
      <c r="K84" s="32"/>
      <c r="L84" s="10">
        <v>-17259.224316102296</v>
      </c>
      <c r="N84" s="10">
        <v>-7821.7802734435427</v>
      </c>
    </row>
    <row r="85" spans="1:19" ht="12.5" x14ac:dyDescent="0.25">
      <c r="A85" s="8"/>
      <c r="B85" s="8"/>
      <c r="I85" s="13"/>
      <c r="J85" s="31" t="s">
        <v>38</v>
      </c>
      <c r="K85" s="31"/>
      <c r="L85" s="10">
        <v>-18430.675118782103</v>
      </c>
      <c r="N85" s="10">
        <v>-4030.8623786910093</v>
      </c>
    </row>
    <row r="86" spans="1:19" ht="13.5" customHeight="1" x14ac:dyDescent="0.25">
      <c r="A86" s="8"/>
      <c r="B86" s="8"/>
      <c r="I86" s="13"/>
      <c r="J86" s="31"/>
      <c r="K86" s="31"/>
    </row>
    <row r="87" spans="1:19" ht="13" x14ac:dyDescent="0.3">
      <c r="A87" s="8"/>
      <c r="B87" s="8"/>
      <c r="C87" s="8" t="s">
        <v>20</v>
      </c>
      <c r="D87" s="8" t="s">
        <v>43</v>
      </c>
      <c r="I87" s="15" t="s">
        <v>44</v>
      </c>
      <c r="J87" s="13"/>
      <c r="K87" s="13"/>
      <c r="L87" s="79">
        <v>30110.128324578989</v>
      </c>
      <c r="M87" s="79"/>
      <c r="N87" s="79">
        <v>18233.662752769</v>
      </c>
      <c r="P87" s="79"/>
      <c r="Q87" s="79"/>
      <c r="R87" s="79"/>
      <c r="S87" s="79"/>
    </row>
    <row r="88" spans="1:19" ht="9" customHeight="1" x14ac:dyDescent="0.25">
      <c r="A88" s="8"/>
      <c r="B88" s="8"/>
      <c r="I88" s="13"/>
    </row>
    <row r="89" spans="1:19" ht="12.5" x14ac:dyDescent="0.25">
      <c r="A89" s="8"/>
      <c r="B89" s="8"/>
      <c r="I89" s="8" t="s">
        <v>29</v>
      </c>
      <c r="J89" s="31" t="s">
        <v>36</v>
      </c>
      <c r="K89" s="31"/>
      <c r="L89" s="10">
        <v>11034.200362604974</v>
      </c>
      <c r="N89" s="10">
        <v>7274.9300495132002</v>
      </c>
    </row>
    <row r="90" spans="1:19" ht="12.5" x14ac:dyDescent="0.25">
      <c r="A90" s="8"/>
      <c r="B90" s="8"/>
      <c r="I90" s="13"/>
      <c r="J90" s="32" t="s">
        <v>37</v>
      </c>
      <c r="K90" s="32"/>
      <c r="L90" s="10">
        <v>13129.752660107024</v>
      </c>
      <c r="N90" s="10">
        <v>7568.756624029249</v>
      </c>
    </row>
    <row r="91" spans="1:19" ht="12.5" x14ac:dyDescent="0.25">
      <c r="A91" s="8"/>
      <c r="B91" s="8"/>
      <c r="I91" s="13"/>
      <c r="J91" s="31" t="s">
        <v>38</v>
      </c>
      <c r="K91" s="31"/>
      <c r="L91" s="10">
        <v>5946.1753018669915</v>
      </c>
      <c r="N91" s="10">
        <v>3389.9760792265502</v>
      </c>
    </row>
    <row r="92" spans="1:19" ht="12" customHeight="1" x14ac:dyDescent="0.25">
      <c r="A92" s="8"/>
      <c r="B92" s="8"/>
      <c r="I92" s="13"/>
      <c r="J92" s="13"/>
      <c r="K92" s="13"/>
    </row>
    <row r="93" spans="1:19" ht="13" x14ac:dyDescent="0.3">
      <c r="A93" s="8"/>
      <c r="B93" s="29">
        <v>3</v>
      </c>
      <c r="C93" s="21" t="s">
        <v>121</v>
      </c>
      <c r="L93" s="79">
        <v>-16056.29366725298</v>
      </c>
      <c r="M93" s="79"/>
      <c r="N93" s="79">
        <v>-68.593795234472012</v>
      </c>
      <c r="P93" s="79"/>
      <c r="Q93" s="79"/>
      <c r="R93" s="79"/>
      <c r="S93" s="79"/>
    </row>
    <row r="94" spans="1:19" ht="35.25" customHeight="1" x14ac:dyDescent="0.25">
      <c r="A94" s="8"/>
      <c r="B94" s="8"/>
      <c r="C94" s="8" t="s">
        <v>122</v>
      </c>
      <c r="I94" s="15" t="s">
        <v>44</v>
      </c>
      <c r="J94" s="13"/>
      <c r="K94" s="13"/>
      <c r="L94" s="17">
        <v>-16056.29366725298</v>
      </c>
      <c r="M94" s="17"/>
      <c r="N94" s="17">
        <v>-68.593795234472012</v>
      </c>
      <c r="P94" s="17"/>
      <c r="Q94" s="17"/>
      <c r="R94" s="17"/>
      <c r="S94" s="17"/>
    </row>
    <row r="95" spans="1:19" ht="18.75" customHeight="1" x14ac:dyDescent="0.25">
      <c r="A95" s="8"/>
      <c r="B95" s="8"/>
      <c r="I95" s="8" t="s">
        <v>29</v>
      </c>
      <c r="J95" s="31" t="s">
        <v>36</v>
      </c>
      <c r="L95" s="10">
        <v>-9663.7493481147012</v>
      </c>
      <c r="N95" s="10">
        <v>-68.593795234472012</v>
      </c>
    </row>
    <row r="96" spans="1:19" ht="12.5" x14ac:dyDescent="0.25">
      <c r="A96" s="8"/>
      <c r="B96" s="8"/>
      <c r="J96" s="32" t="s">
        <v>37</v>
      </c>
      <c r="L96" s="10">
        <v>-6392.5443191382783</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-36573.891082501417</v>
      </c>
      <c r="M113" s="17"/>
      <c r="N113" s="17">
        <v>-20552.272308750878</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-3670.1552150000002</v>
      </c>
      <c r="M146" s="39"/>
      <c r="N146" s="39">
        <v>0</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14946.682170469177</v>
      </c>
      <c r="M148" s="40"/>
      <c r="N148" s="40">
        <v>68.242995450000009</v>
      </c>
      <c r="P148" s="40"/>
      <c r="Q148" s="40"/>
      <c r="R148" s="40"/>
      <c r="S148" s="40"/>
      <c r="U148" s="8"/>
      <c r="V148" s="8"/>
      <c r="W148" s="8"/>
      <c r="X148" s="8"/>
      <c r="Y148" s="8"/>
      <c r="Z148" s="8"/>
      <c r="AA148" s="8"/>
      <c r="AB148" s="8"/>
    </row>
    <row r="149" spans="1:28" x14ac:dyDescent="0.35">
      <c r="D149" s="8" t="s">
        <v>61</v>
      </c>
      <c r="I149" s="28"/>
      <c r="J149" s="28"/>
      <c r="K149" s="28"/>
      <c r="L149" s="40">
        <v>14391.866732310646</v>
      </c>
      <c r="M149" s="40"/>
      <c r="N149" s="40">
        <v>16676.601658952623</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-67729.455513966939</v>
      </c>
      <c r="M151" s="39"/>
      <c r="N151" s="39">
        <v>-920.98105500033944</v>
      </c>
      <c r="P151" s="39"/>
      <c r="Q151" s="39"/>
      <c r="R151" s="39"/>
      <c r="S151" s="39"/>
      <c r="U151" s="8"/>
      <c r="V151" s="8"/>
      <c r="W151" s="8"/>
      <c r="X151" s="8"/>
      <c r="Y151" s="8"/>
      <c r="Z151" s="8"/>
      <c r="AA151" s="8"/>
      <c r="AB151" s="8"/>
    </row>
    <row r="152" spans="1:28" x14ac:dyDescent="0.35">
      <c r="I152" s="8" t="s">
        <v>64</v>
      </c>
      <c r="J152" s="28"/>
      <c r="K152" s="28"/>
      <c r="L152" s="27">
        <v>72.371196613016664</v>
      </c>
      <c r="M152" s="27"/>
      <c r="N152" s="27">
        <v>-1028.7206622903395</v>
      </c>
      <c r="P152" s="27"/>
      <c r="Q152" s="27"/>
      <c r="R152" s="27"/>
      <c r="S152" s="27"/>
      <c r="U152" s="8"/>
      <c r="V152" s="8"/>
      <c r="W152" s="8"/>
      <c r="X152" s="8"/>
      <c r="Y152" s="8"/>
      <c r="Z152" s="8"/>
      <c r="AA152" s="8"/>
      <c r="AB152" s="8"/>
    </row>
    <row r="153" spans="1:28" x14ac:dyDescent="0.35">
      <c r="I153" s="8" t="s">
        <v>65</v>
      </c>
      <c r="J153" s="28"/>
      <c r="K153" s="28"/>
      <c r="L153" s="27">
        <v>-67605.857204579966</v>
      </c>
      <c r="M153" s="27"/>
      <c r="N153" s="27">
        <v>54.118381430000063</v>
      </c>
      <c r="P153" s="27"/>
      <c r="Q153" s="27"/>
      <c r="R153" s="27"/>
      <c r="S153" s="27"/>
      <c r="U153" s="8"/>
      <c r="V153" s="8"/>
      <c r="W153" s="8"/>
      <c r="X153" s="8"/>
      <c r="Y153" s="8"/>
      <c r="Z153" s="8"/>
      <c r="AA153" s="8"/>
      <c r="AB153" s="8"/>
    </row>
    <row r="154" spans="1:28" x14ac:dyDescent="0.35">
      <c r="I154" s="8" t="s">
        <v>66</v>
      </c>
      <c r="J154" s="28"/>
      <c r="K154" s="28"/>
      <c r="L154" s="27">
        <v>-195.96950599999997</v>
      </c>
      <c r="M154" s="27"/>
      <c r="N154" s="27">
        <v>53.621225859999988</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I142" sqref="I142"/>
    </sheetView>
  </sheetViews>
  <sheetFormatPr defaultColWidth="9.08984375" defaultRowHeight="15.5" x14ac:dyDescent="0.35"/>
  <cols>
    <col min="1" max="1" width="2.90625" style="1" customWidth="1"/>
    <col min="2" max="2" width="5" style="545"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43831</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176802.06841069838</v>
      </c>
      <c r="M8" s="76"/>
      <c r="N8" s="76">
        <v>24103.609888016534</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45">
        <v>1</v>
      </c>
      <c r="C10" s="21" t="s">
        <v>7</v>
      </c>
      <c r="L10" s="79">
        <v>121230.51590882399</v>
      </c>
      <c r="M10" s="79"/>
      <c r="N10" s="79">
        <v>8288.2216145965285</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117568.35227245008</v>
      </c>
      <c r="M12" s="79"/>
      <c r="N12" s="79">
        <v>7370.8700573300002</v>
      </c>
      <c r="P12" s="79"/>
      <c r="Q12" s="79"/>
      <c r="R12" s="79"/>
      <c r="S12" s="79"/>
    </row>
    <row r="13" spans="1:28" ht="7.5" customHeight="1" x14ac:dyDescent="0.35"/>
    <row r="14" spans="1:28" ht="15" customHeight="1" x14ac:dyDescent="0.35">
      <c r="D14" s="8" t="s">
        <v>10</v>
      </c>
      <c r="L14" s="17">
        <v>114335.17392405008</v>
      </c>
      <c r="M14" s="17"/>
      <c r="N14" s="17">
        <v>5166.5826413900004</v>
      </c>
      <c r="P14" s="17"/>
      <c r="Q14" s="17"/>
      <c r="R14" s="17"/>
      <c r="S14" s="17"/>
    </row>
    <row r="15" spans="1:28" ht="15" customHeight="1" x14ac:dyDescent="0.35">
      <c r="D15" s="22" t="s">
        <v>11</v>
      </c>
      <c r="E15" s="23" t="s">
        <v>12</v>
      </c>
      <c r="L15" s="10">
        <v>110136.09909056008</v>
      </c>
      <c r="N15" s="10">
        <v>5166.5826413900004</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4199.074833489999</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4199.074833489999</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3233.1783483999993</v>
      </c>
      <c r="M23" s="17"/>
      <c r="N23" s="17">
        <v>2204.2874159399998</v>
      </c>
      <c r="P23" s="17"/>
      <c r="Q23" s="17"/>
      <c r="R23" s="17"/>
      <c r="S23" s="17"/>
      <c r="U23" s="8"/>
      <c r="V23" s="8"/>
      <c r="W23" s="8"/>
      <c r="X23" s="8"/>
      <c r="Y23" s="8"/>
      <c r="Z23" s="8"/>
      <c r="AA23" s="8"/>
      <c r="AB23" s="8"/>
    </row>
    <row r="24" spans="1:28" ht="15" customHeight="1" x14ac:dyDescent="0.25">
      <c r="A24" s="8"/>
      <c r="B24" s="8"/>
      <c r="D24" s="22" t="s">
        <v>11</v>
      </c>
      <c r="E24" s="23" t="s">
        <v>12</v>
      </c>
      <c r="L24" s="10">
        <v>2861.2202038399992</v>
      </c>
      <c r="N24" s="10">
        <v>1508.0944418299996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371.95814455999999</v>
      </c>
      <c r="N28" s="10">
        <v>696.19297411000002</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371.95814455999999</v>
      </c>
      <c r="M30" s="80"/>
      <c r="N30" s="80">
        <v>696.19297411000002</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3662.1636363739021</v>
      </c>
      <c r="M32" s="17"/>
      <c r="N32" s="17">
        <v>917.35155726652761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3178.0451236782296</v>
      </c>
      <c r="N34" s="10">
        <v>912.9220027918293</v>
      </c>
      <c r="U34" s="8"/>
      <c r="V34" s="8"/>
      <c r="W34" s="8"/>
      <c r="X34" s="8"/>
      <c r="Y34" s="8"/>
      <c r="Z34" s="8"/>
      <c r="AA34" s="8"/>
      <c r="AB34" s="8"/>
    </row>
    <row r="35" spans="1:28" ht="12.5" x14ac:dyDescent="0.25">
      <c r="A35" s="8"/>
      <c r="D35" s="22" t="s">
        <v>13</v>
      </c>
      <c r="E35" s="8" t="s">
        <v>22</v>
      </c>
      <c r="L35" s="10">
        <v>2.5327817749441657</v>
      </c>
      <c r="N35" s="10">
        <v>0</v>
      </c>
      <c r="U35" s="8"/>
      <c r="V35" s="8"/>
      <c r="W35" s="8"/>
      <c r="X35" s="8"/>
      <c r="Y35" s="8"/>
      <c r="Z35" s="8"/>
      <c r="AA35" s="8"/>
      <c r="AB35" s="8"/>
    </row>
    <row r="36" spans="1:28" ht="15.75" customHeight="1" x14ac:dyDescent="0.25">
      <c r="A36" s="8"/>
      <c r="F36" s="24" t="s">
        <v>15</v>
      </c>
      <c r="L36" s="81">
        <v>2.4141748252251918E-3</v>
      </c>
      <c r="M36" s="81"/>
      <c r="N36" s="81">
        <v>0</v>
      </c>
      <c r="P36" s="81"/>
      <c r="Q36" s="81"/>
      <c r="R36" s="81"/>
      <c r="S36" s="81"/>
      <c r="U36" s="8"/>
      <c r="V36" s="8"/>
      <c r="W36" s="8"/>
      <c r="X36" s="8"/>
      <c r="Y36" s="8"/>
      <c r="Z36" s="8"/>
      <c r="AA36" s="8"/>
      <c r="AB36" s="8"/>
    </row>
    <row r="37" spans="1:28" ht="12.5" x14ac:dyDescent="0.25">
      <c r="A37" s="8"/>
      <c r="F37" s="24" t="s">
        <v>16</v>
      </c>
      <c r="L37" s="81">
        <v>2.5303676001189404</v>
      </c>
      <c r="M37" s="81"/>
      <c r="N37" s="81">
        <v>0</v>
      </c>
      <c r="P37" s="81"/>
      <c r="Q37" s="81"/>
      <c r="R37" s="81"/>
      <c r="S37" s="81"/>
      <c r="U37" s="8"/>
      <c r="V37" s="8"/>
      <c r="W37" s="8"/>
      <c r="X37" s="8"/>
      <c r="Y37" s="8"/>
      <c r="Z37" s="8"/>
      <c r="AA37" s="8"/>
      <c r="AB37" s="8"/>
    </row>
    <row r="38" spans="1:28" ht="12.5" x14ac:dyDescent="0.25">
      <c r="A38" s="8"/>
      <c r="D38" s="22" t="s">
        <v>17</v>
      </c>
      <c r="E38" s="8" t="s">
        <v>23</v>
      </c>
      <c r="L38" s="10">
        <v>481.58573092072868</v>
      </c>
      <c r="N38" s="10">
        <v>4.4295544746982847</v>
      </c>
      <c r="U38" s="8"/>
      <c r="V38" s="8"/>
      <c r="W38" s="8"/>
      <c r="X38" s="8"/>
      <c r="Y38" s="8"/>
      <c r="Z38" s="8"/>
      <c r="AA38" s="8"/>
      <c r="AB38" s="8"/>
    </row>
    <row r="39" spans="1:28" ht="12.5" x14ac:dyDescent="0.25">
      <c r="A39" s="8"/>
      <c r="F39" s="24" t="s">
        <v>15</v>
      </c>
      <c r="L39" s="81">
        <v>239.48679131025</v>
      </c>
      <c r="M39" s="81"/>
      <c r="N39" s="81">
        <v>9.6266888706665613E-12</v>
      </c>
      <c r="P39" s="81"/>
      <c r="Q39" s="81"/>
      <c r="R39" s="81"/>
      <c r="S39" s="81"/>
      <c r="U39" s="8"/>
      <c r="V39" s="8"/>
      <c r="W39" s="8"/>
      <c r="X39" s="8"/>
      <c r="Y39" s="8"/>
      <c r="Z39" s="8"/>
      <c r="AA39" s="8"/>
      <c r="AB39" s="8"/>
    </row>
    <row r="40" spans="1:28" ht="12.5" x14ac:dyDescent="0.25">
      <c r="A40" s="8"/>
      <c r="F40" s="24" t="s">
        <v>16</v>
      </c>
      <c r="L40" s="81">
        <v>242.09893961047868</v>
      </c>
      <c r="M40" s="81"/>
      <c r="N40" s="81">
        <v>4.4295544746886577</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45">
        <v>2</v>
      </c>
      <c r="C44" s="21" t="s">
        <v>24</v>
      </c>
      <c r="L44" s="79">
        <v>6425.0329023399572</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45">
        <v>3</v>
      </c>
      <c r="C46" s="21" t="s">
        <v>25</v>
      </c>
      <c r="L46" s="79">
        <v>14265.123249461831</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45">
        <v>4</v>
      </c>
      <c r="C48" s="21" t="s">
        <v>26</v>
      </c>
      <c r="H48" s="14"/>
      <c r="I48" s="8" t="s">
        <v>27</v>
      </c>
      <c r="L48" s="79">
        <v>15841.903340542622</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45">
        <v>5</v>
      </c>
      <c r="C51" s="21" t="s">
        <v>93</v>
      </c>
      <c r="G51" s="14"/>
      <c r="L51" s="79">
        <v>19039.493009529986</v>
      </c>
      <c r="M51" s="79"/>
      <c r="N51" s="79">
        <v>15815.388273420005</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17215.860429529985</v>
      </c>
      <c r="N56" s="10">
        <v>15815.388273420005</v>
      </c>
    </row>
    <row r="57" spans="1:28" s="28" customFormat="1" ht="15.75" customHeight="1" x14ac:dyDescent="0.3">
      <c r="G57" s="14" t="s">
        <v>30</v>
      </c>
      <c r="L57" s="80">
        <v>5320.93071186</v>
      </c>
      <c r="M57" s="80"/>
      <c r="N57" s="80">
        <v>1867.16979586</v>
      </c>
      <c r="O57"/>
      <c r="P57" s="80"/>
      <c r="Q57" s="80"/>
      <c r="R57" s="80"/>
      <c r="S57" s="80"/>
      <c r="T57"/>
      <c r="U57"/>
      <c r="V57"/>
      <c r="W57"/>
      <c r="X57"/>
      <c r="Y57"/>
      <c r="Z57"/>
      <c r="AA57"/>
      <c r="AB57"/>
    </row>
    <row r="58" spans="1:28" ht="12.5" x14ac:dyDescent="0.25">
      <c r="A58" s="8"/>
      <c r="F58" s="8" t="s">
        <v>121</v>
      </c>
      <c r="L58" s="10">
        <v>1823.63258</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-19682.849883402483</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-6420.6111052314345</v>
      </c>
      <c r="U74" s="8"/>
      <c r="V74" s="8"/>
      <c r="W74" s="8"/>
      <c r="X74" s="8"/>
      <c r="Y74" s="8"/>
      <c r="Z74" s="8"/>
      <c r="AA74" s="8"/>
      <c r="AB74" s="8"/>
    </row>
    <row r="75" spans="1:28" x14ac:dyDescent="0.35">
      <c r="I75" s="13"/>
      <c r="J75" s="32" t="s">
        <v>37</v>
      </c>
      <c r="K75" s="32"/>
      <c r="L75" s="10">
        <v>0</v>
      </c>
      <c r="N75" s="10">
        <v>-9665.5561495533511</v>
      </c>
      <c r="U75" s="8"/>
      <c r="V75" s="8"/>
      <c r="W75" s="8"/>
      <c r="X75" s="8"/>
      <c r="Y75" s="8"/>
      <c r="Z75" s="8"/>
      <c r="AA75" s="8"/>
      <c r="AB75" s="8"/>
    </row>
    <row r="76" spans="1:28" x14ac:dyDescent="0.35">
      <c r="I76" s="13"/>
      <c r="J76" s="31" t="s">
        <v>38</v>
      </c>
      <c r="K76" s="31"/>
      <c r="L76" s="10">
        <v>0</v>
      </c>
      <c r="N76" s="10">
        <v>-3596.6826286176993</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-19908.020529133675</v>
      </c>
      <c r="M79" s="79"/>
      <c r="N79" s="79">
        <v>-490.34373446448808</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-53195.03063020829</v>
      </c>
      <c r="M81" s="79"/>
      <c r="N81" s="79">
        <v>-19022.7022521158</v>
      </c>
      <c r="P81" s="79"/>
      <c r="Q81" s="79"/>
      <c r="R81" s="79"/>
      <c r="S81" s="79"/>
    </row>
    <row r="82" spans="1:19" ht="9" customHeight="1" x14ac:dyDescent="0.25">
      <c r="A82" s="8"/>
      <c r="I82" s="13"/>
    </row>
    <row r="83" spans="1:19" ht="12.5" x14ac:dyDescent="0.25">
      <c r="A83" s="8"/>
      <c r="B83" s="8"/>
      <c r="I83" s="8" t="s">
        <v>29</v>
      </c>
      <c r="J83" s="31" t="s">
        <v>36</v>
      </c>
      <c r="K83" s="31"/>
      <c r="L83" s="10">
        <v>-12428.77171192113</v>
      </c>
      <c r="N83" s="10">
        <v>-6237.5711931281858</v>
      </c>
    </row>
    <row r="84" spans="1:19" ht="12.5" x14ac:dyDescent="0.25">
      <c r="A84" s="8"/>
      <c r="B84" s="8"/>
      <c r="I84" s="13"/>
      <c r="J84" s="32" t="s">
        <v>37</v>
      </c>
      <c r="K84" s="32"/>
      <c r="L84" s="10">
        <v>-22391.050619153702</v>
      </c>
      <c r="N84" s="10">
        <v>-9235.7858622823078</v>
      </c>
    </row>
    <row r="85" spans="1:19" ht="12.5" x14ac:dyDescent="0.25">
      <c r="A85" s="8"/>
      <c r="B85" s="8"/>
      <c r="I85" s="13"/>
      <c r="J85" s="31" t="s">
        <v>38</v>
      </c>
      <c r="K85" s="31"/>
      <c r="L85" s="10">
        <v>-18375.208299133461</v>
      </c>
      <c r="N85" s="10">
        <v>-3549.3451967053061</v>
      </c>
    </row>
    <row r="86" spans="1:19" ht="13.5" customHeight="1" x14ac:dyDescent="0.25">
      <c r="A86" s="8"/>
      <c r="B86" s="8"/>
      <c r="I86" s="13"/>
      <c r="J86" s="31"/>
      <c r="K86" s="31"/>
    </row>
    <row r="87" spans="1:19" ht="13" x14ac:dyDescent="0.3">
      <c r="A87" s="8"/>
      <c r="B87" s="8"/>
      <c r="C87" s="8" t="s">
        <v>20</v>
      </c>
      <c r="D87" s="8" t="s">
        <v>43</v>
      </c>
      <c r="I87" s="15" t="s">
        <v>44</v>
      </c>
      <c r="J87" s="13"/>
      <c r="K87" s="13"/>
      <c r="L87" s="79">
        <v>33287.010101074615</v>
      </c>
      <c r="M87" s="79"/>
      <c r="N87" s="79">
        <v>18532.358517651312</v>
      </c>
      <c r="P87" s="79"/>
      <c r="Q87" s="79"/>
      <c r="R87" s="79"/>
      <c r="S87" s="79"/>
    </row>
    <row r="88" spans="1:19" ht="9" customHeight="1" x14ac:dyDescent="0.25">
      <c r="A88" s="8"/>
      <c r="B88" s="8"/>
      <c r="I88" s="13"/>
    </row>
    <row r="89" spans="1:19" ht="12.5" x14ac:dyDescent="0.25">
      <c r="A89" s="8"/>
      <c r="B89" s="8"/>
      <c r="I89" s="8" t="s">
        <v>29</v>
      </c>
      <c r="J89" s="31" t="s">
        <v>36</v>
      </c>
      <c r="K89" s="31"/>
      <c r="L89" s="10">
        <v>11501.874124376845</v>
      </c>
      <c r="N89" s="10">
        <v>6147.8388364530774</v>
      </c>
    </row>
    <row r="90" spans="1:19" ht="12.5" x14ac:dyDescent="0.25">
      <c r="A90" s="8"/>
      <c r="B90" s="8"/>
      <c r="I90" s="13"/>
      <c r="J90" s="32" t="s">
        <v>37</v>
      </c>
      <c r="K90" s="32"/>
      <c r="L90" s="10">
        <v>16590.587854239668</v>
      </c>
      <c r="N90" s="10">
        <v>9075.4225878847519</v>
      </c>
    </row>
    <row r="91" spans="1:19" ht="12.5" x14ac:dyDescent="0.25">
      <c r="A91" s="8"/>
      <c r="B91" s="8"/>
      <c r="I91" s="13"/>
      <c r="J91" s="31" t="s">
        <v>38</v>
      </c>
      <c r="K91" s="31"/>
      <c r="L91" s="10">
        <v>5194.5481224581017</v>
      </c>
      <c r="N91" s="10">
        <v>3309.0970933134804</v>
      </c>
    </row>
    <row r="92" spans="1:19" ht="12" customHeight="1" x14ac:dyDescent="0.25">
      <c r="A92" s="8"/>
      <c r="B92" s="8"/>
      <c r="I92" s="13"/>
      <c r="J92" s="13"/>
      <c r="K92" s="13"/>
    </row>
    <row r="93" spans="1:19" ht="13" x14ac:dyDescent="0.3">
      <c r="A93" s="8"/>
      <c r="B93" s="29">
        <v>3</v>
      </c>
      <c r="C93" s="21" t="s">
        <v>121</v>
      </c>
      <c r="L93" s="79">
        <v>-21038.621929010544</v>
      </c>
      <c r="M93" s="79"/>
      <c r="N93" s="79">
        <v>0</v>
      </c>
      <c r="P93" s="79"/>
      <c r="Q93" s="79"/>
      <c r="R93" s="79"/>
      <c r="S93" s="79"/>
    </row>
    <row r="94" spans="1:19" ht="35.25" customHeight="1" x14ac:dyDescent="0.25">
      <c r="A94" s="8"/>
      <c r="B94" s="8"/>
      <c r="C94" s="8" t="s">
        <v>122</v>
      </c>
      <c r="I94" s="15" t="s">
        <v>44</v>
      </c>
      <c r="J94" s="13"/>
      <c r="K94" s="13"/>
      <c r="L94" s="17">
        <v>-21038.621929010544</v>
      </c>
      <c r="M94" s="17"/>
      <c r="N94" s="17">
        <v>0</v>
      </c>
      <c r="P94" s="17"/>
      <c r="Q94" s="17"/>
      <c r="R94" s="17"/>
      <c r="S94" s="17"/>
    </row>
    <row r="95" spans="1:19" ht="18.75" customHeight="1" x14ac:dyDescent="0.25">
      <c r="A95" s="8"/>
      <c r="B95" s="8"/>
      <c r="I95" s="8" t="s">
        <v>29</v>
      </c>
      <c r="J95" s="31" t="s">
        <v>36</v>
      </c>
      <c r="L95" s="10">
        <v>-14547.808553596493</v>
      </c>
      <c r="N95" s="10">
        <v>0</v>
      </c>
    </row>
    <row r="96" spans="1:19" ht="12.5" x14ac:dyDescent="0.25">
      <c r="A96" s="8"/>
      <c r="B96" s="8"/>
      <c r="J96" s="32" t="s">
        <v>37</v>
      </c>
      <c r="L96" s="10">
        <v>-6490.8133754140517</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-40946.642458144219</v>
      </c>
      <c r="M113" s="17"/>
      <c r="N113" s="17">
        <v>-20173.193617866971</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-2814.7894780000001</v>
      </c>
      <c r="M146" s="39"/>
      <c r="N146" s="39">
        <v>-2.2087490000000001</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20731.276919412314</v>
      </c>
      <c r="M148" s="40"/>
      <c r="N148" s="40">
        <v>0</v>
      </c>
      <c r="P148" s="40"/>
      <c r="Q148" s="40"/>
      <c r="R148" s="40"/>
      <c r="S148" s="40"/>
      <c r="U148" s="8"/>
      <c r="V148" s="8"/>
      <c r="W148" s="8"/>
      <c r="X148" s="8"/>
      <c r="Y148" s="8"/>
      <c r="Z148" s="8"/>
      <c r="AA148" s="8"/>
      <c r="AB148" s="8"/>
    </row>
    <row r="149" spans="1:28" x14ac:dyDescent="0.35">
      <c r="D149" s="8" t="s">
        <v>61</v>
      </c>
      <c r="I149" s="28"/>
      <c r="J149" s="28"/>
      <c r="K149" s="28"/>
      <c r="L149" s="40">
        <v>20231.566501986737</v>
      </c>
      <c r="M149" s="40"/>
      <c r="N149" s="40">
        <v>16305.327990890004</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-67952.273702277875</v>
      </c>
      <c r="M151" s="39"/>
      <c r="N151" s="39">
        <v>-471.09790090763568</v>
      </c>
      <c r="P151" s="39"/>
      <c r="Q151" s="39"/>
      <c r="R151" s="39"/>
      <c r="S151" s="39"/>
      <c r="U151" s="8"/>
      <c r="V151" s="8"/>
      <c r="W151" s="8"/>
      <c r="X151" s="8"/>
      <c r="Y151" s="8"/>
      <c r="Z151" s="8"/>
      <c r="AA151" s="8"/>
      <c r="AB151" s="8"/>
    </row>
    <row r="152" spans="1:28" x14ac:dyDescent="0.35">
      <c r="I152" s="8" t="s">
        <v>64</v>
      </c>
      <c r="J152" s="28"/>
      <c r="K152" s="28"/>
      <c r="L152" s="27">
        <v>-26.33472519787534</v>
      </c>
      <c r="M152" s="27"/>
      <c r="N152" s="27">
        <v>-559.43870110763555</v>
      </c>
      <c r="P152" s="27"/>
      <c r="Q152" s="27"/>
      <c r="R152" s="27"/>
      <c r="S152" s="27"/>
      <c r="U152" s="8"/>
      <c r="V152" s="8"/>
      <c r="W152" s="8"/>
      <c r="X152" s="8"/>
      <c r="Y152" s="8"/>
      <c r="Z152" s="8"/>
      <c r="AA152" s="8"/>
      <c r="AB152" s="8"/>
    </row>
    <row r="153" spans="1:28" x14ac:dyDescent="0.35">
      <c r="I153" s="8" t="s">
        <v>65</v>
      </c>
      <c r="J153" s="28"/>
      <c r="K153" s="28"/>
      <c r="L153" s="27">
        <v>-67968.278425880009</v>
      </c>
      <c r="M153" s="27"/>
      <c r="N153" s="27">
        <v>37.416587479999897</v>
      </c>
      <c r="P153" s="27"/>
      <c r="Q153" s="27"/>
      <c r="R153" s="27"/>
      <c r="S153" s="27"/>
      <c r="U153" s="8"/>
      <c r="V153" s="8"/>
      <c r="W153" s="8"/>
      <c r="X153" s="8"/>
      <c r="Y153" s="8"/>
      <c r="Z153" s="8"/>
      <c r="AA153" s="8"/>
      <c r="AB153" s="8"/>
    </row>
    <row r="154" spans="1:28" x14ac:dyDescent="0.35">
      <c r="I154" s="8" t="s">
        <v>66</v>
      </c>
      <c r="J154" s="28"/>
      <c r="K154" s="28"/>
      <c r="L154" s="27">
        <v>42.339448799999921</v>
      </c>
      <c r="M154" s="27"/>
      <c r="N154" s="27">
        <v>50.92421272</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5" sqref="K35"/>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43800</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60053.204658488721</v>
      </c>
      <c r="L8" s="448"/>
      <c r="M8" s="433">
        <v>2444.2593695200007</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69863.407025464257</v>
      </c>
      <c r="L9" s="448"/>
      <c r="M9" s="433">
        <v>16668.416710217971</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9985.5845626643695</v>
      </c>
      <c r="L10" s="448"/>
      <c r="M10" s="433">
        <v>4085.84640337573</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22653.406584644807</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477.74623950137129</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15192.762352621436</v>
      </c>
      <c r="L13" s="11"/>
      <c r="M13" s="433"/>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4490.0527515031035</v>
      </c>
      <c r="L14" s="448"/>
      <c r="M14" s="433">
        <v>2394.5695696797125</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182716.16417488805</v>
      </c>
      <c r="L16" s="451"/>
      <c r="M16" s="450">
        <v>25593.092052793414</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-41097.439387669991</v>
      </c>
      <c r="L20" s="448"/>
      <c r="M20" s="433">
        <v>-2446.5121569900057</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-50925.955140155551</v>
      </c>
      <c r="L21" s="448"/>
      <c r="M21" s="433">
        <v>-16659.860321519303</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-514.11955405382071</v>
      </c>
      <c r="L22" s="448"/>
      <c r="M22" s="433">
        <v>-4088.7121159241128</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-14013.880988206462</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-4449.2236567300024</v>
      </c>
      <c r="L26" s="448"/>
      <c r="M26" s="433">
        <v>-2394.7644099825498</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-111000.61872681582</v>
      </c>
      <c r="L28" s="451"/>
      <c r="M28" s="450">
        <v>-25589.84900441597</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437</v>
      </c>
      <c r="K32" s="433">
        <v>178226.11142338495</v>
      </c>
      <c r="L32" s="11"/>
      <c r="M32" s="433">
        <v>23198.522483113702</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4490.0527515031035</v>
      </c>
      <c r="L33" s="11"/>
      <c r="M33" s="433">
        <v>2394.5695696797125</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182716.16417488805</v>
      </c>
      <c r="L34" s="11"/>
      <c r="M34" s="452">
        <v>25593.092052793414</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170895.14431331898</v>
      </c>
      <c r="L36" s="433"/>
      <c r="M36" s="457"/>
      <c r="N36" s="456"/>
      <c r="O36" s="149"/>
      <c r="P36" s="149"/>
      <c r="Q36" s="149"/>
      <c r="V36" s="470">
        <v>-122932.51679580574</v>
      </c>
      <c r="W36" s="475"/>
      <c r="X36"/>
    </row>
    <row r="37" spans="3:26" s="453" customFormat="1" x14ac:dyDescent="0.35">
      <c r="I37" s="455" t="s">
        <v>355</v>
      </c>
      <c r="K37" s="478">
        <v>4490.0527515031035</v>
      </c>
      <c r="L37" s="433"/>
      <c r="M37" s="457"/>
      <c r="N37" s="456"/>
      <c r="O37" s="149"/>
      <c r="P37" s="149"/>
      <c r="Q37" s="149"/>
      <c r="V37" s="470">
        <v>-129.17219425898475</v>
      </c>
      <c r="W37" s="475"/>
      <c r="X37"/>
    </row>
    <row r="38" spans="3:26" s="453" customFormat="1" x14ac:dyDescent="0.35">
      <c r="J38" s="431"/>
      <c r="K38" s="479">
        <v>175385.19706482207</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495" priority="37" operator="between">
      <formula>0.49</formula>
      <formula>-0.49</formula>
    </cfRule>
    <cfRule type="cellIs" dxfId="494" priority="38" operator="notBetween">
      <formula>0.49</formula>
      <formula>-0.49</formula>
    </cfRule>
  </conditionalFormatting>
  <conditionalFormatting sqref="X8:X10 X14 V8:V14 V20:V24 V26 X20:X22 X26">
    <cfRule type="cellIs" dxfId="493" priority="35" operator="notEqual">
      <formula>0</formula>
    </cfRule>
    <cfRule type="cellIs" dxfId="492" priority="36" operator="equal">
      <formula>0</formula>
    </cfRule>
  </conditionalFormatting>
  <conditionalFormatting sqref="V8:V14 X8:X10 X14 V20:V24 V26 X20:X22 X26">
    <cfRule type="cellIs" dxfId="491" priority="33" operator="notBetween">
      <formula>1</formula>
      <formula>-1</formula>
    </cfRule>
    <cfRule type="cellIs" dxfId="490" priority="34" operator="between">
      <formula>1</formula>
      <formula>-1</formula>
    </cfRule>
  </conditionalFormatting>
  <conditionalFormatting sqref="X13">
    <cfRule type="cellIs" dxfId="489" priority="31" operator="notEqual">
      <formula>0</formula>
    </cfRule>
    <cfRule type="cellIs" dxfId="488" priority="32" operator="equal">
      <formula>0</formula>
    </cfRule>
  </conditionalFormatting>
  <conditionalFormatting sqref="X13">
    <cfRule type="cellIs" dxfId="487" priority="29" operator="notBetween">
      <formula>1</formula>
      <formula>-1</formula>
    </cfRule>
    <cfRule type="cellIs" dxfId="486" priority="30" operator="between">
      <formula>1</formula>
      <formula>-1</formula>
    </cfRule>
  </conditionalFormatting>
  <conditionalFormatting sqref="V16">
    <cfRule type="cellIs" dxfId="485" priority="27" operator="notEqual">
      <formula>0</formula>
    </cfRule>
    <cfRule type="cellIs" dxfId="484" priority="28" operator="equal">
      <formula>0</formula>
    </cfRule>
  </conditionalFormatting>
  <conditionalFormatting sqref="V16">
    <cfRule type="cellIs" dxfId="483" priority="25" operator="notBetween">
      <formula>1</formula>
      <formula>-1</formula>
    </cfRule>
    <cfRule type="cellIs" dxfId="482" priority="26" operator="between">
      <formula>1</formula>
      <formula>-1</formula>
    </cfRule>
  </conditionalFormatting>
  <conditionalFormatting sqref="X16">
    <cfRule type="cellIs" dxfId="481" priority="23" operator="notEqual">
      <formula>0</formula>
    </cfRule>
    <cfRule type="cellIs" dxfId="480" priority="24" operator="equal">
      <formula>0</formula>
    </cfRule>
  </conditionalFormatting>
  <conditionalFormatting sqref="X16">
    <cfRule type="cellIs" dxfId="479" priority="21" operator="notBetween">
      <formula>1</formula>
      <formula>-1</formula>
    </cfRule>
    <cfRule type="cellIs" dxfId="478" priority="22" operator="between">
      <formula>1</formula>
      <formula>-1</formula>
    </cfRule>
  </conditionalFormatting>
  <conditionalFormatting sqref="V28">
    <cfRule type="cellIs" dxfId="477" priority="19" operator="notEqual">
      <formula>0</formula>
    </cfRule>
    <cfRule type="cellIs" dxfId="476" priority="20" operator="equal">
      <formula>0</formula>
    </cfRule>
  </conditionalFormatting>
  <conditionalFormatting sqref="V28">
    <cfRule type="cellIs" dxfId="475" priority="17" operator="notBetween">
      <formula>1</formula>
      <formula>-1</formula>
    </cfRule>
    <cfRule type="cellIs" dxfId="474" priority="18" operator="between">
      <formula>1</formula>
      <formula>-1</formula>
    </cfRule>
  </conditionalFormatting>
  <conditionalFormatting sqref="X28">
    <cfRule type="cellIs" dxfId="473" priority="15" operator="notEqual">
      <formula>0</formula>
    </cfRule>
    <cfRule type="cellIs" dxfId="472" priority="16" operator="equal">
      <formula>0</formula>
    </cfRule>
  </conditionalFormatting>
  <conditionalFormatting sqref="X28">
    <cfRule type="cellIs" dxfId="471" priority="13" operator="notBetween">
      <formula>1</formula>
      <formula>-1</formula>
    </cfRule>
    <cfRule type="cellIs" dxfId="470" priority="14" operator="between">
      <formula>1</formula>
      <formula>-1</formula>
    </cfRule>
  </conditionalFormatting>
  <conditionalFormatting sqref="V32:V34">
    <cfRule type="cellIs" dxfId="469" priority="11" operator="notEqual">
      <formula>0</formula>
    </cfRule>
    <cfRule type="cellIs" dxfId="468" priority="12" operator="equal">
      <formula>0</formula>
    </cfRule>
  </conditionalFormatting>
  <conditionalFormatting sqref="V32:V34">
    <cfRule type="cellIs" dxfId="467" priority="9" operator="notBetween">
      <formula>1</formula>
      <formula>-1</formula>
    </cfRule>
    <cfRule type="cellIs" dxfId="466" priority="10" operator="between">
      <formula>1</formula>
      <formula>-1</formula>
    </cfRule>
  </conditionalFormatting>
  <conditionalFormatting sqref="X32:X34">
    <cfRule type="cellIs" dxfId="465" priority="7" operator="notEqual">
      <formula>0</formula>
    </cfRule>
    <cfRule type="cellIs" dxfId="464" priority="8" operator="equal">
      <formula>0</formula>
    </cfRule>
  </conditionalFormatting>
  <conditionalFormatting sqref="X32:X34">
    <cfRule type="cellIs" dxfId="463" priority="5" operator="notBetween">
      <formula>1</formula>
      <formula>-1</formula>
    </cfRule>
    <cfRule type="cellIs" dxfId="462" priority="6" operator="between">
      <formula>1</formula>
      <formula>-1</formula>
    </cfRule>
  </conditionalFormatting>
  <conditionalFormatting sqref="V36:V38">
    <cfRule type="cellIs" dxfId="461" priority="3" operator="notEqual">
      <formula>0</formula>
    </cfRule>
    <cfRule type="cellIs" dxfId="460" priority="4" operator="equal">
      <formula>0</formula>
    </cfRule>
  </conditionalFormatting>
  <conditionalFormatting sqref="V36:V38">
    <cfRule type="cellIs" dxfId="459" priority="1" operator="notBetween">
      <formula>1</formula>
      <formula>-1</formula>
    </cfRule>
    <cfRule type="cellIs" dxfId="458"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N75" sqref="N75"/>
    </sheetView>
  </sheetViews>
  <sheetFormatPr defaultColWidth="9.08984375" defaultRowHeight="15.5" x14ac:dyDescent="0.35"/>
  <cols>
    <col min="1" max="1" width="2.90625" style="1" customWidth="1"/>
    <col min="2" max="2" width="5" style="544"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43800</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182716.16417031942</v>
      </c>
      <c r="M8" s="76"/>
      <c r="N8" s="76">
        <v>25593.092052793432</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44">
        <v>1</v>
      </c>
      <c r="C10" s="21" t="s">
        <v>7</v>
      </c>
      <c r="L10" s="79">
        <v>133598.582038102</v>
      </c>
      <c r="M10" s="79"/>
      <c r="N10" s="79">
        <v>10445.779873153437</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114520.37953095011</v>
      </c>
      <c r="M12" s="79"/>
      <c r="N12" s="79">
        <v>9678.3530619299981</v>
      </c>
      <c r="P12" s="79"/>
      <c r="Q12" s="79"/>
      <c r="R12" s="79"/>
      <c r="S12" s="79"/>
    </row>
    <row r="13" spans="1:28" ht="7.5" customHeight="1" x14ac:dyDescent="0.35"/>
    <row r="14" spans="1:28" ht="15" customHeight="1" x14ac:dyDescent="0.35">
      <c r="D14" s="8" t="s">
        <v>10</v>
      </c>
      <c r="L14" s="17">
        <v>112696.33430939012</v>
      </c>
      <c r="M14" s="17"/>
      <c r="N14" s="17">
        <v>5789.9640914299989</v>
      </c>
      <c r="P14" s="17"/>
      <c r="Q14" s="17"/>
      <c r="R14" s="17"/>
      <c r="S14" s="17"/>
    </row>
    <row r="15" spans="1:28" ht="15" customHeight="1" x14ac:dyDescent="0.35">
      <c r="D15" s="22" t="s">
        <v>11</v>
      </c>
      <c r="E15" s="23" t="s">
        <v>12</v>
      </c>
      <c r="L15" s="10">
        <v>108559.25698031012</v>
      </c>
      <c r="N15" s="10">
        <v>5789.9640914299989</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4137.0773290799989</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4137.0773290799989</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1824.0452215599996</v>
      </c>
      <c r="M23" s="17"/>
      <c r="N23" s="17">
        <v>3888.3889704999997</v>
      </c>
      <c r="P23" s="17"/>
      <c r="Q23" s="17"/>
      <c r="R23" s="17"/>
      <c r="S23" s="17"/>
      <c r="U23" s="8"/>
      <c r="V23" s="8"/>
      <c r="W23" s="8"/>
      <c r="X23" s="8"/>
      <c r="Y23" s="8"/>
      <c r="Z23" s="8"/>
      <c r="AA23" s="8"/>
      <c r="AB23" s="8"/>
    </row>
    <row r="24" spans="1:28" ht="15" customHeight="1" x14ac:dyDescent="0.25">
      <c r="A24" s="8"/>
      <c r="B24" s="8"/>
      <c r="D24" s="22" t="s">
        <v>11</v>
      </c>
      <c r="E24" s="23" t="s">
        <v>12</v>
      </c>
      <c r="L24" s="10">
        <v>1447.3751481299996</v>
      </c>
      <c r="N24" s="10">
        <v>3176.6574445799997</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376.67007342999995</v>
      </c>
      <c r="N28" s="10">
        <v>711.73152592000008</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376.67007342999995</v>
      </c>
      <c r="M30" s="80"/>
      <c r="N30" s="80">
        <v>711.73152592000008</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19078.202507151898</v>
      </c>
      <c r="M32" s="17"/>
      <c r="N32" s="17">
        <v>767.42681122343913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18588.33718013332</v>
      </c>
      <c r="N34" s="10">
        <v>766.06898543606292</v>
      </c>
      <c r="U34" s="8"/>
      <c r="V34" s="8"/>
      <c r="W34" s="8"/>
      <c r="X34" s="8"/>
      <c r="Y34" s="8"/>
      <c r="Z34" s="8"/>
      <c r="AA34" s="8"/>
      <c r="AB34" s="8"/>
    </row>
    <row r="35" spans="1:28" ht="12.5" x14ac:dyDescent="0.25">
      <c r="A35" s="8"/>
      <c r="D35" s="22" t="s">
        <v>13</v>
      </c>
      <c r="E35" s="8" t="s">
        <v>22</v>
      </c>
      <c r="L35" s="10">
        <v>6.4898532795266712</v>
      </c>
      <c r="N35" s="10">
        <v>0</v>
      </c>
      <c r="U35" s="8"/>
      <c r="V35" s="8"/>
      <c r="W35" s="8"/>
      <c r="X35" s="8"/>
      <c r="Y35" s="8"/>
      <c r="Z35" s="8"/>
      <c r="AA35" s="8"/>
      <c r="AB35" s="8"/>
    </row>
    <row r="36" spans="1:28" ht="15.75" customHeight="1" x14ac:dyDescent="0.25">
      <c r="A36" s="8"/>
      <c r="F36" s="24" t="s">
        <v>15</v>
      </c>
      <c r="L36" s="81">
        <v>2.4284294077510362E-3</v>
      </c>
      <c r="M36" s="81"/>
      <c r="N36" s="81">
        <v>0</v>
      </c>
      <c r="P36" s="81"/>
      <c r="Q36" s="81"/>
      <c r="R36" s="81"/>
      <c r="S36" s="81"/>
      <c r="U36" s="8"/>
      <c r="V36" s="8"/>
      <c r="W36" s="8"/>
      <c r="X36" s="8"/>
      <c r="Y36" s="8"/>
      <c r="Z36" s="8"/>
      <c r="AA36" s="8"/>
      <c r="AB36" s="8"/>
    </row>
    <row r="37" spans="1:28" ht="12.5" x14ac:dyDescent="0.25">
      <c r="A37" s="8"/>
      <c r="F37" s="24" t="s">
        <v>16</v>
      </c>
      <c r="L37" s="81">
        <v>6.48742485011892</v>
      </c>
      <c r="M37" s="81"/>
      <c r="N37" s="81">
        <v>0</v>
      </c>
      <c r="P37" s="81"/>
      <c r="Q37" s="81"/>
      <c r="R37" s="81"/>
      <c r="S37" s="81"/>
      <c r="U37" s="8"/>
      <c r="V37" s="8"/>
      <c r="W37" s="8"/>
      <c r="X37" s="8"/>
      <c r="Y37" s="8"/>
      <c r="Z37" s="8"/>
      <c r="AA37" s="8"/>
      <c r="AB37" s="8"/>
    </row>
    <row r="38" spans="1:28" ht="12.5" x14ac:dyDescent="0.25">
      <c r="A38" s="8"/>
      <c r="D38" s="22" t="s">
        <v>17</v>
      </c>
      <c r="E38" s="8" t="s">
        <v>23</v>
      </c>
      <c r="L38" s="10">
        <v>483.37547373905193</v>
      </c>
      <c r="N38" s="10">
        <v>1.3578257873762025</v>
      </c>
      <c r="U38" s="8"/>
      <c r="V38" s="8"/>
      <c r="W38" s="8"/>
      <c r="X38" s="8"/>
      <c r="Y38" s="8"/>
      <c r="Z38" s="8"/>
      <c r="AA38" s="8"/>
      <c r="AB38" s="8"/>
    </row>
    <row r="39" spans="1:28" ht="12.5" x14ac:dyDescent="0.25">
      <c r="A39" s="8"/>
      <c r="F39" s="24" t="s">
        <v>15</v>
      </c>
      <c r="L39" s="81">
        <v>360.28712346655499</v>
      </c>
      <c r="M39" s="81"/>
      <c r="N39" s="81">
        <v>9.7439454152509839E-12</v>
      </c>
      <c r="P39" s="81"/>
      <c r="Q39" s="81"/>
      <c r="R39" s="81"/>
      <c r="S39" s="81"/>
      <c r="U39" s="8"/>
      <c r="V39" s="8"/>
      <c r="W39" s="8"/>
      <c r="X39" s="8"/>
      <c r="Y39" s="8"/>
      <c r="Z39" s="8"/>
      <c r="AA39" s="8"/>
      <c r="AB39" s="8"/>
    </row>
    <row r="40" spans="1:28" ht="12.5" x14ac:dyDescent="0.25">
      <c r="A40" s="8"/>
      <c r="F40" s="24" t="s">
        <v>16</v>
      </c>
      <c r="L40" s="81">
        <v>123.08835027249692</v>
      </c>
      <c r="M40" s="81"/>
      <c r="N40" s="81">
        <v>1.3578257873664585</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44">
        <v>2</v>
      </c>
      <c r="C44" s="21" t="s">
        <v>24</v>
      </c>
      <c r="L44" s="79">
        <v>6485.9347735018537</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44">
        <v>3</v>
      </c>
      <c r="C46" s="21" t="s">
        <v>25</v>
      </c>
      <c r="L46" s="79">
        <v>14336.051759142953</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44">
        <v>4</v>
      </c>
      <c r="C48" s="21" t="s">
        <v>26</v>
      </c>
      <c r="H48" s="14"/>
      <c r="I48" s="8" t="s">
        <v>27</v>
      </c>
      <c r="L48" s="79">
        <v>15192.762348052653</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44">
        <v>5</v>
      </c>
      <c r="C51" s="21" t="s">
        <v>93</v>
      </c>
      <c r="G51" s="14"/>
      <c r="L51" s="79">
        <v>13102.833251519978</v>
      </c>
      <c r="M51" s="79"/>
      <c r="N51" s="79">
        <v>15147.312179639996</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11271.413199519979</v>
      </c>
      <c r="N56" s="10">
        <v>15147.312179639996</v>
      </c>
    </row>
    <row r="57" spans="1:28" s="28" customFormat="1" ht="15.75" customHeight="1" x14ac:dyDescent="0.3">
      <c r="G57" s="14" t="s">
        <v>30</v>
      </c>
      <c r="L57" s="80">
        <v>6970.6775581699994</v>
      </c>
      <c r="M57" s="80"/>
      <c r="N57" s="80">
        <v>3471.6524015400005</v>
      </c>
      <c r="O57"/>
      <c r="P57" s="80"/>
      <c r="Q57" s="80"/>
      <c r="R57" s="80"/>
      <c r="S57" s="80"/>
      <c r="T57"/>
      <c r="U57"/>
      <c r="V57"/>
      <c r="W57"/>
      <c r="X57"/>
      <c r="Y57"/>
      <c r="Z57"/>
      <c r="AA57"/>
      <c r="AB57"/>
    </row>
    <row r="58" spans="1:28" ht="12.5" x14ac:dyDescent="0.25">
      <c r="A58" s="8"/>
      <c r="F58" s="8" t="s">
        <v>121</v>
      </c>
      <c r="L58" s="10">
        <v>1831.4200519999999</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-20731.600229152653</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-11410.361897455217</v>
      </c>
      <c r="U74" s="8"/>
      <c r="V74" s="8"/>
      <c r="W74" s="8"/>
      <c r="X74" s="8"/>
      <c r="Y74" s="8"/>
      <c r="Z74" s="8"/>
      <c r="AA74" s="8"/>
      <c r="AB74" s="8"/>
    </row>
    <row r="75" spans="1:28" x14ac:dyDescent="0.35">
      <c r="I75" s="13"/>
      <c r="J75" s="32" t="s">
        <v>37</v>
      </c>
      <c r="K75" s="32"/>
      <c r="L75" s="10">
        <v>0</v>
      </c>
      <c r="N75" s="10">
        <v>-6346.2283367709742</v>
      </c>
      <c r="U75" s="8"/>
      <c r="V75" s="8"/>
      <c r="W75" s="8"/>
      <c r="X75" s="8"/>
      <c r="Y75" s="8"/>
      <c r="Z75" s="8"/>
      <c r="AA75" s="8"/>
      <c r="AB75" s="8"/>
    </row>
    <row r="76" spans="1:28" x14ac:dyDescent="0.35">
      <c r="I76" s="13"/>
      <c r="J76" s="31" t="s">
        <v>38</v>
      </c>
      <c r="K76" s="31"/>
      <c r="L76" s="10">
        <v>0</v>
      </c>
      <c r="N76" s="10">
        <v>-2975.0099949264613</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-20837.155371853907</v>
      </c>
      <c r="M79" s="79"/>
      <c r="N79" s="79">
        <v>-521.35619102368946</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-59326.117979923802</v>
      </c>
      <c r="M81" s="79"/>
      <c r="N81" s="79">
        <v>-20143.163799299</v>
      </c>
      <c r="P81" s="79"/>
      <c r="Q81" s="79"/>
      <c r="R81" s="79"/>
      <c r="S81" s="79"/>
    </row>
    <row r="82" spans="1:19" ht="9" customHeight="1" x14ac:dyDescent="0.25">
      <c r="A82" s="8"/>
      <c r="I82" s="13"/>
    </row>
    <row r="83" spans="1:19" ht="12.5" x14ac:dyDescent="0.25">
      <c r="A83" s="8"/>
      <c r="B83" s="8"/>
      <c r="I83" s="8" t="s">
        <v>29</v>
      </c>
      <c r="J83" s="31" t="s">
        <v>36</v>
      </c>
      <c r="K83" s="31"/>
      <c r="L83" s="10">
        <v>-23663.959497452437</v>
      </c>
      <c r="N83" s="10">
        <v>-10954.661891562255</v>
      </c>
    </row>
    <row r="84" spans="1:19" ht="12.5" x14ac:dyDescent="0.25">
      <c r="A84" s="8"/>
      <c r="B84" s="8"/>
      <c r="I84" s="13"/>
      <c r="J84" s="32" t="s">
        <v>37</v>
      </c>
      <c r="K84" s="32"/>
      <c r="L84" s="10">
        <v>-15942.576258500556</v>
      </c>
      <c r="N84" s="10">
        <v>-6362.866752873766</v>
      </c>
    </row>
    <row r="85" spans="1:19" ht="12.5" x14ac:dyDescent="0.25">
      <c r="A85" s="8"/>
      <c r="B85" s="8"/>
      <c r="I85" s="13"/>
      <c r="J85" s="31" t="s">
        <v>38</v>
      </c>
      <c r="K85" s="31"/>
      <c r="L85" s="10">
        <v>-19719.582223970807</v>
      </c>
      <c r="N85" s="10">
        <v>-2825.63515486298</v>
      </c>
    </row>
    <row r="86" spans="1:19" ht="13.5" customHeight="1" x14ac:dyDescent="0.25">
      <c r="A86" s="8"/>
      <c r="B86" s="8"/>
      <c r="I86" s="13"/>
      <c r="J86" s="31"/>
      <c r="K86" s="31"/>
    </row>
    <row r="87" spans="1:19" ht="13" x14ac:dyDescent="0.3">
      <c r="A87" s="8"/>
      <c r="B87" s="8"/>
      <c r="C87" s="8" t="s">
        <v>20</v>
      </c>
      <c r="D87" s="8" t="s">
        <v>43</v>
      </c>
      <c r="I87" s="15" t="s">
        <v>44</v>
      </c>
      <c r="J87" s="13"/>
      <c r="K87" s="13"/>
      <c r="L87" s="79">
        <v>38488.962608069894</v>
      </c>
      <c r="M87" s="79"/>
      <c r="N87" s="79">
        <v>19621.80760827531</v>
      </c>
      <c r="P87" s="79"/>
      <c r="Q87" s="79"/>
      <c r="R87" s="79"/>
      <c r="S87" s="79"/>
    </row>
    <row r="88" spans="1:19" ht="9" customHeight="1" x14ac:dyDescent="0.25">
      <c r="A88" s="8"/>
      <c r="B88" s="8"/>
      <c r="I88" s="13"/>
    </row>
    <row r="89" spans="1:19" ht="12.5" x14ac:dyDescent="0.25">
      <c r="A89" s="8"/>
      <c r="B89" s="8"/>
      <c r="I89" s="8" t="s">
        <v>29</v>
      </c>
      <c r="J89" s="31" t="s">
        <v>36</v>
      </c>
      <c r="K89" s="31"/>
      <c r="L89" s="10">
        <v>22097.760874825508</v>
      </c>
      <c r="N89" s="10">
        <v>10766.908422139033</v>
      </c>
    </row>
    <row r="90" spans="1:19" ht="12.5" x14ac:dyDescent="0.25">
      <c r="A90" s="8"/>
      <c r="B90" s="8"/>
      <c r="I90" s="13"/>
      <c r="J90" s="32" t="s">
        <v>37</v>
      </c>
      <c r="K90" s="32"/>
      <c r="L90" s="10">
        <v>11111.501215727109</v>
      </c>
      <c r="N90" s="10">
        <v>6165.2883782863155</v>
      </c>
    </row>
    <row r="91" spans="1:19" ht="12.5" x14ac:dyDescent="0.25">
      <c r="A91" s="8"/>
      <c r="B91" s="8"/>
      <c r="I91" s="13"/>
      <c r="J91" s="31" t="s">
        <v>38</v>
      </c>
      <c r="K91" s="31"/>
      <c r="L91" s="10">
        <v>5279.7005175172781</v>
      </c>
      <c r="N91" s="10">
        <v>2689.6108078499601</v>
      </c>
    </row>
    <row r="92" spans="1:19" ht="12" customHeight="1" x14ac:dyDescent="0.25">
      <c r="A92" s="8"/>
      <c r="B92" s="8"/>
      <c r="I92" s="13"/>
      <c r="J92" s="13"/>
      <c r="K92" s="13"/>
    </row>
    <row r="93" spans="1:19" ht="13" x14ac:dyDescent="0.3">
      <c r="A93" s="8"/>
      <c r="B93" s="29">
        <v>3</v>
      </c>
      <c r="C93" s="21" t="s">
        <v>121</v>
      </c>
      <c r="L93" s="79">
        <v>-27849.278086930564</v>
      </c>
      <c r="M93" s="79"/>
      <c r="N93" s="79">
        <v>-399.46244706900001</v>
      </c>
      <c r="P93" s="79"/>
      <c r="Q93" s="79"/>
      <c r="R93" s="79"/>
      <c r="S93" s="79"/>
    </row>
    <row r="94" spans="1:19" ht="35.25" customHeight="1" x14ac:dyDescent="0.25">
      <c r="A94" s="8"/>
      <c r="B94" s="8"/>
      <c r="C94" s="8" t="s">
        <v>122</v>
      </c>
      <c r="I94" s="15" t="s">
        <v>44</v>
      </c>
      <c r="J94" s="13"/>
      <c r="K94" s="13"/>
      <c r="L94" s="17">
        <v>-27849.278086930564</v>
      </c>
      <c r="M94" s="17"/>
      <c r="N94" s="17">
        <v>-399.46244706900001</v>
      </c>
      <c r="P94" s="17"/>
      <c r="Q94" s="17"/>
      <c r="R94" s="17"/>
      <c r="S94" s="17"/>
    </row>
    <row r="95" spans="1:19" ht="18.75" customHeight="1" x14ac:dyDescent="0.25">
      <c r="A95" s="8"/>
      <c r="B95" s="8"/>
      <c r="I95" s="8" t="s">
        <v>29</v>
      </c>
      <c r="J95" s="31" t="s">
        <v>36</v>
      </c>
      <c r="L95" s="10">
        <v>-25772.209343602117</v>
      </c>
      <c r="N95" s="10">
        <v>-399.46244706900001</v>
      </c>
    </row>
    <row r="96" spans="1:19" ht="12.5" x14ac:dyDescent="0.25">
      <c r="A96" s="8"/>
      <c r="B96" s="8"/>
      <c r="J96" s="32" t="s">
        <v>37</v>
      </c>
      <c r="L96" s="10">
        <v>-2077.0687433284484</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-48686.433458784471</v>
      </c>
      <c r="M113" s="17"/>
      <c r="N113" s="17">
        <v>-21652.418867245342</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-3073.0459070000002</v>
      </c>
      <c r="M146" s="39"/>
      <c r="N146" s="39">
        <v>-48.344239000000002</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27297.860403959978</v>
      </c>
      <c r="M148" s="40"/>
      <c r="N148" s="40">
        <v>395.37589559000003</v>
      </c>
      <c r="P148" s="40"/>
      <c r="Q148" s="40"/>
      <c r="R148" s="40"/>
      <c r="S148" s="40"/>
      <c r="U148" s="8"/>
      <c r="V148" s="8"/>
      <c r="W148" s="8"/>
      <c r="X148" s="8"/>
      <c r="Y148" s="8"/>
      <c r="Z148" s="8"/>
      <c r="AA148" s="8"/>
      <c r="AB148" s="8"/>
    </row>
    <row r="149" spans="1:28" x14ac:dyDescent="0.35">
      <c r="D149" s="8" t="s">
        <v>61</v>
      </c>
      <c r="I149" s="28"/>
      <c r="J149" s="28"/>
      <c r="K149" s="28"/>
      <c r="L149" s="40">
        <v>13961.978883690004</v>
      </c>
      <c r="M149" s="40"/>
      <c r="N149" s="40">
        <v>15349.362411370008</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-69156.889435579316</v>
      </c>
      <c r="M151" s="39"/>
      <c r="N151" s="39">
        <v>-511.41954615596035</v>
      </c>
      <c r="P151" s="39"/>
      <c r="Q151" s="39"/>
      <c r="R151" s="39"/>
      <c r="S151" s="39"/>
      <c r="U151" s="8"/>
      <c r="V151" s="8"/>
      <c r="W151" s="8"/>
      <c r="X151" s="8"/>
      <c r="Y151" s="8"/>
      <c r="Z151" s="8"/>
      <c r="AA151" s="8"/>
      <c r="AB151" s="8"/>
    </row>
    <row r="152" spans="1:28" x14ac:dyDescent="0.35">
      <c r="I152" s="8" t="s">
        <v>64</v>
      </c>
      <c r="J152" s="28"/>
      <c r="K152" s="28"/>
      <c r="L152" s="27">
        <v>-296.55067780930801</v>
      </c>
      <c r="M152" s="27"/>
      <c r="N152" s="27">
        <v>-565.24423303596029</v>
      </c>
      <c r="P152" s="27"/>
      <c r="Q152" s="27"/>
      <c r="R152" s="27"/>
      <c r="S152" s="27"/>
      <c r="U152" s="8"/>
      <c r="V152" s="8"/>
      <c r="W152" s="8"/>
      <c r="X152" s="8"/>
      <c r="Y152" s="8"/>
      <c r="Z152" s="8"/>
      <c r="AA152" s="8"/>
      <c r="AB152" s="8"/>
    </row>
    <row r="153" spans="1:28" x14ac:dyDescent="0.35">
      <c r="I153" s="8" t="s">
        <v>65</v>
      </c>
      <c r="J153" s="28"/>
      <c r="K153" s="28"/>
      <c r="L153" s="27">
        <v>-69134.092080700008</v>
      </c>
      <c r="M153" s="27"/>
      <c r="N153" s="27">
        <v>8.2512257099999182</v>
      </c>
      <c r="P153" s="27"/>
      <c r="Q153" s="27"/>
      <c r="R153" s="27"/>
      <c r="S153" s="27"/>
      <c r="U153" s="8"/>
      <c r="V153" s="8"/>
      <c r="W153" s="8"/>
      <c r="X153" s="8"/>
      <c r="Y153" s="8"/>
      <c r="Z153" s="8"/>
      <c r="AA153" s="8"/>
      <c r="AB153" s="8"/>
    </row>
    <row r="154" spans="1:28" x14ac:dyDescent="0.35">
      <c r="I154" s="8" t="s">
        <v>66</v>
      </c>
      <c r="J154" s="28"/>
      <c r="K154" s="28"/>
      <c r="L154" s="27">
        <v>273.75332293000008</v>
      </c>
      <c r="M154" s="27"/>
      <c r="N154" s="27">
        <v>45.573461170000002</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L22" sqref="L22"/>
    </sheetView>
  </sheetViews>
  <sheetFormatPr defaultColWidth="9.08984375" defaultRowHeight="15.5" x14ac:dyDescent="0.35"/>
  <cols>
    <col min="1" max="1" width="2.90625" style="1" customWidth="1"/>
    <col min="2" max="2" width="5" style="543"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43770</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177334.22204245356</v>
      </c>
      <c r="M8" s="76"/>
      <c r="N8" s="76">
        <v>22977.748160553412</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43">
        <v>1</v>
      </c>
      <c r="C10" s="21" t="s">
        <v>7</v>
      </c>
      <c r="L10" s="79">
        <v>125329.1937140324</v>
      </c>
      <c r="M10" s="79"/>
      <c r="N10" s="79">
        <v>8874.1682759934065</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116810.01992136962</v>
      </c>
      <c r="M12" s="79"/>
      <c r="N12" s="79">
        <v>8179.5201079399994</v>
      </c>
      <c r="P12" s="79"/>
      <c r="Q12" s="79"/>
      <c r="R12" s="79"/>
      <c r="S12" s="79"/>
    </row>
    <row r="13" spans="1:28" ht="7.5" customHeight="1" x14ac:dyDescent="0.35"/>
    <row r="14" spans="1:28" ht="15" customHeight="1" x14ac:dyDescent="0.35">
      <c r="D14" s="8" t="s">
        <v>10</v>
      </c>
      <c r="L14" s="17">
        <v>111541.31439159962</v>
      </c>
      <c r="M14" s="17"/>
      <c r="N14" s="17">
        <v>5932.8936024899995</v>
      </c>
      <c r="P14" s="17"/>
      <c r="Q14" s="17"/>
      <c r="R14" s="17"/>
      <c r="S14" s="17"/>
    </row>
    <row r="15" spans="1:28" ht="15" customHeight="1" x14ac:dyDescent="0.35">
      <c r="D15" s="22" t="s">
        <v>11</v>
      </c>
      <c r="E15" s="23" t="s">
        <v>12</v>
      </c>
      <c r="L15" s="10">
        <v>107530.51004344963</v>
      </c>
      <c r="N15" s="10">
        <v>5932.8936024899995</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4010.8043481499981</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4010.8043481499981</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5268.7055297699999</v>
      </c>
      <c r="M23" s="17"/>
      <c r="N23" s="17">
        <v>2246.62650545</v>
      </c>
      <c r="P23" s="17"/>
      <c r="Q23" s="17"/>
      <c r="R23" s="17"/>
      <c r="S23" s="17"/>
      <c r="U23" s="8"/>
      <c r="V23" s="8"/>
      <c r="W23" s="8"/>
      <c r="X23" s="8"/>
      <c r="Y23" s="8"/>
      <c r="Z23" s="8"/>
      <c r="AA23" s="8"/>
      <c r="AB23" s="8"/>
    </row>
    <row r="24" spans="1:28" ht="15" customHeight="1" x14ac:dyDescent="0.25">
      <c r="A24" s="8"/>
      <c r="B24" s="8"/>
      <c r="D24" s="22" t="s">
        <v>11</v>
      </c>
      <c r="E24" s="23" t="s">
        <v>12</v>
      </c>
      <c r="L24" s="10">
        <v>4326.8613709700003</v>
      </c>
      <c r="N24" s="10">
        <v>1790.7960894300002</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941.84415879999995</v>
      </c>
      <c r="N28" s="10">
        <v>455.83041601999997</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941.84415879999995</v>
      </c>
      <c r="M30" s="80"/>
      <c r="N30" s="80">
        <v>455.83041601999997</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8519.1737926627866</v>
      </c>
      <c r="M32" s="17"/>
      <c r="N32" s="17">
        <v>694.64816805340683</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8036.6129158436361</v>
      </c>
      <c r="N34" s="10">
        <v>692.90148162696892</v>
      </c>
      <c r="U34" s="8"/>
      <c r="V34" s="8"/>
      <c r="W34" s="8"/>
      <c r="X34" s="8"/>
      <c r="Y34" s="8"/>
      <c r="Z34" s="8"/>
      <c r="AA34" s="8"/>
      <c r="AB34" s="8"/>
    </row>
    <row r="35" spans="1:28" ht="12.5" x14ac:dyDescent="0.25">
      <c r="A35" s="8"/>
      <c r="D35" s="22" t="s">
        <v>13</v>
      </c>
      <c r="E35" s="8" t="s">
        <v>22</v>
      </c>
      <c r="L35" s="10">
        <v>5.1946875776608215</v>
      </c>
      <c r="N35" s="10">
        <v>0</v>
      </c>
      <c r="U35" s="8"/>
      <c r="V35" s="8"/>
      <c r="W35" s="8"/>
      <c r="X35" s="8"/>
      <c r="Y35" s="8"/>
      <c r="Z35" s="8"/>
      <c r="AA35" s="8"/>
      <c r="AB35" s="8"/>
    </row>
    <row r="36" spans="1:28" ht="15.75" customHeight="1" x14ac:dyDescent="0.25">
      <c r="A36" s="8"/>
      <c r="F36" s="24" t="s">
        <v>15</v>
      </c>
      <c r="L36" s="81">
        <v>2.4046275419121865E-3</v>
      </c>
      <c r="M36" s="81"/>
      <c r="N36" s="81">
        <v>0</v>
      </c>
      <c r="P36" s="81"/>
      <c r="Q36" s="81"/>
      <c r="R36" s="81"/>
      <c r="S36" s="81"/>
      <c r="U36" s="8"/>
      <c r="V36" s="8"/>
      <c r="W36" s="8"/>
      <c r="X36" s="8"/>
      <c r="Y36" s="8"/>
      <c r="Z36" s="8"/>
      <c r="AA36" s="8"/>
      <c r="AB36" s="8"/>
    </row>
    <row r="37" spans="1:28" ht="12.5" x14ac:dyDescent="0.25">
      <c r="A37" s="8"/>
      <c r="F37" s="24" t="s">
        <v>16</v>
      </c>
      <c r="L37" s="81">
        <v>5.1922829501189094</v>
      </c>
      <c r="M37" s="81"/>
      <c r="N37" s="81">
        <v>0</v>
      </c>
      <c r="P37" s="81"/>
      <c r="Q37" s="81"/>
      <c r="R37" s="81"/>
      <c r="S37" s="81"/>
      <c r="U37" s="8"/>
      <c r="V37" s="8"/>
      <c r="W37" s="8"/>
      <c r="X37" s="8"/>
      <c r="Y37" s="8"/>
      <c r="Z37" s="8"/>
      <c r="AA37" s="8"/>
      <c r="AB37" s="8"/>
    </row>
    <row r="38" spans="1:28" ht="12.5" x14ac:dyDescent="0.25">
      <c r="A38" s="8"/>
      <c r="D38" s="22" t="s">
        <v>17</v>
      </c>
      <c r="E38" s="8" t="s">
        <v>23</v>
      </c>
      <c r="L38" s="10">
        <v>477.36618924148945</v>
      </c>
      <c r="N38" s="10">
        <v>1.7466864264379516</v>
      </c>
      <c r="U38" s="8"/>
      <c r="V38" s="8"/>
      <c r="W38" s="8"/>
      <c r="X38" s="8"/>
      <c r="Y38" s="8"/>
      <c r="Z38" s="8"/>
      <c r="AA38" s="8"/>
      <c r="AB38" s="8"/>
    </row>
    <row r="39" spans="1:28" ht="12.5" x14ac:dyDescent="0.25">
      <c r="A39" s="8"/>
      <c r="F39" s="24" t="s">
        <v>15</v>
      </c>
      <c r="L39" s="81">
        <v>475.84927554059522</v>
      </c>
      <c r="M39" s="81"/>
      <c r="N39" s="81">
        <v>9.5763126062049402E-12</v>
      </c>
      <c r="P39" s="81"/>
      <c r="Q39" s="81"/>
      <c r="R39" s="81"/>
      <c r="S39" s="81"/>
      <c r="U39" s="8"/>
      <c r="V39" s="8"/>
      <c r="W39" s="8"/>
      <c r="X39" s="8"/>
      <c r="Y39" s="8"/>
      <c r="Z39" s="8"/>
      <c r="AA39" s="8"/>
      <c r="AB39" s="8"/>
    </row>
    <row r="40" spans="1:28" ht="12.5" x14ac:dyDescent="0.25">
      <c r="A40" s="8"/>
      <c r="F40" s="24" t="s">
        <v>16</v>
      </c>
      <c r="L40" s="81">
        <v>1.5169137008942304</v>
      </c>
      <c r="M40" s="81"/>
      <c r="N40" s="81">
        <v>1.7466864264283752</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43">
        <v>2</v>
      </c>
      <c r="C44" s="21" t="s">
        <v>24</v>
      </c>
      <c r="L44" s="79">
        <v>6439.3597553861964</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43">
        <v>3</v>
      </c>
      <c r="C46" s="21" t="s">
        <v>25</v>
      </c>
      <c r="L46" s="79">
        <v>14167.206431297671</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43">
        <v>4</v>
      </c>
      <c r="C48" s="21" t="s">
        <v>26</v>
      </c>
      <c r="H48" s="14"/>
      <c r="I48" s="8" t="s">
        <v>27</v>
      </c>
      <c r="L48" s="79">
        <v>14585.021926007334</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43">
        <v>5</v>
      </c>
      <c r="C51" s="21" t="s">
        <v>93</v>
      </c>
      <c r="G51" s="14"/>
      <c r="L51" s="79">
        <v>16813.440215729956</v>
      </c>
      <c r="M51" s="79"/>
      <c r="N51" s="79">
        <v>14103.579884560006</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14995.171455729957</v>
      </c>
      <c r="N56" s="10">
        <v>14103.579884560006</v>
      </c>
    </row>
    <row r="57" spans="1:28" s="28" customFormat="1" ht="15.75" customHeight="1" x14ac:dyDescent="0.3">
      <c r="G57" s="14" t="s">
        <v>30</v>
      </c>
      <c r="L57" s="80">
        <v>5379.9107276900013</v>
      </c>
      <c r="M57" s="80"/>
      <c r="N57" s="80">
        <v>3413.1004419899991</v>
      </c>
      <c r="O57"/>
      <c r="P57" s="80"/>
      <c r="Q57" s="80"/>
      <c r="R57" s="80"/>
      <c r="S57" s="80"/>
      <c r="T57"/>
      <c r="U57"/>
      <c r="V57"/>
      <c r="W57"/>
      <c r="X57"/>
      <c r="Y57"/>
      <c r="Z57"/>
      <c r="AA57"/>
      <c r="AB57"/>
    </row>
    <row r="58" spans="1:28" ht="12.5" x14ac:dyDescent="0.25">
      <c r="A58" s="8"/>
      <c r="F58" s="8" t="s">
        <v>121</v>
      </c>
      <c r="L58" s="10">
        <v>1818.2687599999999</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-18907.604736885096</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-3152.1467472092481</v>
      </c>
      <c r="U74" s="8"/>
      <c r="V74" s="8"/>
      <c r="W74" s="8"/>
      <c r="X74" s="8"/>
      <c r="Y74" s="8"/>
      <c r="Z74" s="8"/>
      <c r="AA74" s="8"/>
      <c r="AB74" s="8"/>
    </row>
    <row r="75" spans="1:28" x14ac:dyDescent="0.35">
      <c r="I75" s="13"/>
      <c r="J75" s="32" t="s">
        <v>37</v>
      </c>
      <c r="K75" s="32"/>
      <c r="L75" s="10">
        <v>0</v>
      </c>
      <c r="N75" s="10">
        <v>-10507.290143770455</v>
      </c>
      <c r="U75" s="8"/>
      <c r="V75" s="8"/>
      <c r="W75" s="8"/>
      <c r="X75" s="8"/>
      <c r="Y75" s="8"/>
      <c r="Z75" s="8"/>
      <c r="AA75" s="8"/>
      <c r="AB75" s="8"/>
    </row>
    <row r="76" spans="1:28" x14ac:dyDescent="0.35">
      <c r="I76" s="13"/>
      <c r="J76" s="31" t="s">
        <v>38</v>
      </c>
      <c r="K76" s="31"/>
      <c r="L76" s="10">
        <v>0</v>
      </c>
      <c r="N76" s="10">
        <v>-5248.1678459053928</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-20994.167568179902</v>
      </c>
      <c r="M79" s="79"/>
      <c r="N79" s="79">
        <v>-250.41590784111759</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-63796.499858140131</v>
      </c>
      <c r="M81" s="79"/>
      <c r="N81" s="79">
        <v>-18279.008593882252</v>
      </c>
      <c r="P81" s="79"/>
      <c r="Q81" s="79"/>
      <c r="R81" s="79"/>
      <c r="S81" s="79"/>
    </row>
    <row r="82" spans="1:19" ht="9" customHeight="1" x14ac:dyDescent="0.25">
      <c r="A82" s="8"/>
      <c r="I82" s="13"/>
    </row>
    <row r="83" spans="1:19" ht="12.5" x14ac:dyDescent="0.25">
      <c r="A83" s="8"/>
      <c r="B83" s="8"/>
      <c r="I83" s="8" t="s">
        <v>29</v>
      </c>
      <c r="J83" s="31" t="s">
        <v>36</v>
      </c>
      <c r="K83" s="31"/>
      <c r="L83" s="10">
        <v>-12664.412978395212</v>
      </c>
      <c r="N83" s="10">
        <v>-2618.3985528421708</v>
      </c>
    </row>
    <row r="84" spans="1:19" ht="12.5" x14ac:dyDescent="0.25">
      <c r="A84" s="8"/>
      <c r="B84" s="8"/>
      <c r="I84" s="13"/>
      <c r="J84" s="32" t="s">
        <v>37</v>
      </c>
      <c r="K84" s="32"/>
      <c r="L84" s="10">
        <v>-27468.411163608085</v>
      </c>
      <c r="N84" s="10">
        <v>-10834.523287267066</v>
      </c>
    </row>
    <row r="85" spans="1:19" ht="12.5" x14ac:dyDescent="0.25">
      <c r="A85" s="8"/>
      <c r="B85" s="8"/>
      <c r="I85" s="13"/>
      <c r="J85" s="31" t="s">
        <v>38</v>
      </c>
      <c r="K85" s="31"/>
      <c r="L85" s="10">
        <v>-23663.67571613683</v>
      </c>
      <c r="N85" s="10">
        <v>-4826.0867537730173</v>
      </c>
    </row>
    <row r="86" spans="1:19" ht="13.5" customHeight="1" x14ac:dyDescent="0.25">
      <c r="A86" s="8"/>
      <c r="B86" s="8"/>
      <c r="I86" s="13"/>
      <c r="J86" s="31"/>
      <c r="K86" s="31"/>
    </row>
    <row r="87" spans="1:19" ht="13" x14ac:dyDescent="0.3">
      <c r="A87" s="8"/>
      <c r="B87" s="8"/>
      <c r="C87" s="8" t="s">
        <v>20</v>
      </c>
      <c r="D87" s="8" t="s">
        <v>43</v>
      </c>
      <c r="I87" s="15" t="s">
        <v>44</v>
      </c>
      <c r="J87" s="13"/>
      <c r="K87" s="13"/>
      <c r="L87" s="79">
        <v>42802.332289960228</v>
      </c>
      <c r="M87" s="79"/>
      <c r="N87" s="79">
        <v>18028.592686041135</v>
      </c>
      <c r="P87" s="79"/>
      <c r="Q87" s="79"/>
      <c r="R87" s="79"/>
      <c r="S87" s="79"/>
    </row>
    <row r="88" spans="1:19" ht="9" customHeight="1" x14ac:dyDescent="0.25">
      <c r="A88" s="8"/>
      <c r="B88" s="8"/>
      <c r="I88" s="13"/>
    </row>
    <row r="89" spans="1:19" ht="12.5" x14ac:dyDescent="0.25">
      <c r="A89" s="8"/>
      <c r="B89" s="8"/>
      <c r="I89" s="8" t="s">
        <v>29</v>
      </c>
      <c r="J89" s="31" t="s">
        <v>36</v>
      </c>
      <c r="K89" s="31"/>
      <c r="L89" s="10">
        <v>11739.143657824061</v>
      </c>
      <c r="N89" s="10">
        <v>2642.3526296721247</v>
      </c>
    </row>
    <row r="90" spans="1:19" ht="12.5" x14ac:dyDescent="0.25">
      <c r="A90" s="8"/>
      <c r="B90" s="8"/>
      <c r="I90" s="13"/>
      <c r="J90" s="32" t="s">
        <v>37</v>
      </c>
      <c r="K90" s="32"/>
      <c r="L90" s="10">
        <v>24871.103404664442</v>
      </c>
      <c r="N90" s="10">
        <v>10720.713003794641</v>
      </c>
    </row>
    <row r="91" spans="1:19" ht="12.5" x14ac:dyDescent="0.25">
      <c r="A91" s="8"/>
      <c r="B91" s="8"/>
      <c r="I91" s="13"/>
      <c r="J91" s="31" t="s">
        <v>38</v>
      </c>
      <c r="K91" s="31"/>
      <c r="L91" s="10">
        <v>6192.0852274717272</v>
      </c>
      <c r="N91" s="10">
        <v>4665.5270525743708</v>
      </c>
    </row>
    <row r="92" spans="1:19" ht="12" customHeight="1" x14ac:dyDescent="0.25">
      <c r="A92" s="8"/>
      <c r="B92" s="8"/>
      <c r="I92" s="13"/>
      <c r="J92" s="13"/>
      <c r="K92" s="13"/>
    </row>
    <row r="93" spans="1:19" ht="13" x14ac:dyDescent="0.3">
      <c r="A93" s="8"/>
      <c r="B93" s="29">
        <v>3</v>
      </c>
      <c r="C93" s="21" t="s">
        <v>121</v>
      </c>
      <c r="L93" s="79">
        <v>-24724.729673981212</v>
      </c>
      <c r="M93" s="79"/>
      <c r="N93" s="79">
        <v>0</v>
      </c>
      <c r="P93" s="79"/>
      <c r="Q93" s="79"/>
      <c r="R93" s="79"/>
      <c r="S93" s="79"/>
    </row>
    <row r="94" spans="1:19" ht="35.25" customHeight="1" x14ac:dyDescent="0.25">
      <c r="A94" s="8"/>
      <c r="B94" s="8"/>
      <c r="C94" s="8" t="s">
        <v>122</v>
      </c>
      <c r="I94" s="15" t="s">
        <v>44</v>
      </c>
      <c r="J94" s="13"/>
      <c r="K94" s="13"/>
      <c r="L94" s="17">
        <v>-24724.729673981212</v>
      </c>
      <c r="M94" s="17"/>
      <c r="N94" s="17">
        <v>0</v>
      </c>
      <c r="P94" s="17"/>
      <c r="Q94" s="17"/>
      <c r="R94" s="17"/>
      <c r="S94" s="17"/>
    </row>
    <row r="95" spans="1:19" ht="18.75" customHeight="1" x14ac:dyDescent="0.25">
      <c r="A95" s="8"/>
      <c r="B95" s="8"/>
      <c r="I95" s="8" t="s">
        <v>29</v>
      </c>
      <c r="J95" s="31" t="s">
        <v>36</v>
      </c>
      <c r="L95" s="10">
        <v>-6862.7089407635831</v>
      </c>
      <c r="N95" s="10">
        <v>0</v>
      </c>
    </row>
    <row r="96" spans="1:19" ht="12.5" x14ac:dyDescent="0.25">
      <c r="A96" s="8"/>
      <c r="B96" s="8"/>
      <c r="J96" s="32" t="s">
        <v>37</v>
      </c>
      <c r="L96" s="10">
        <v>-17862.020733217629</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-45718.897242161111</v>
      </c>
      <c r="M113" s="17"/>
      <c r="N113" s="17">
        <v>-19158.020644726214</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-3699.2258649999999</v>
      </c>
      <c r="M146" s="39"/>
      <c r="N146" s="39">
        <v>-6.3316679999999996</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24189.639738597023</v>
      </c>
      <c r="M148" s="40"/>
      <c r="N148" s="40">
        <v>0</v>
      </c>
      <c r="P148" s="40"/>
      <c r="Q148" s="40"/>
      <c r="R148" s="40"/>
      <c r="S148" s="40"/>
      <c r="U148" s="8"/>
      <c r="V148" s="8"/>
      <c r="W148" s="8"/>
      <c r="X148" s="8"/>
      <c r="Y148" s="8"/>
      <c r="Z148" s="8"/>
      <c r="AA148" s="8"/>
      <c r="AB148" s="8"/>
    </row>
    <row r="149" spans="1:28" x14ac:dyDescent="0.35">
      <c r="D149" s="8" t="s">
        <v>61</v>
      </c>
      <c r="I149" s="28"/>
      <c r="J149" s="28"/>
      <c r="K149" s="28"/>
      <c r="L149" s="40">
        <v>17828.013061290712</v>
      </c>
      <c r="M149" s="40"/>
      <c r="N149" s="40">
        <v>14398.568447917074</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-69157.91122168205</v>
      </c>
      <c r="M151" s="39"/>
      <c r="N151" s="39">
        <v>-250.69805163106946</v>
      </c>
      <c r="P151" s="39"/>
      <c r="Q151" s="39"/>
      <c r="R151" s="39"/>
      <c r="S151" s="39"/>
      <c r="U151" s="8"/>
      <c r="V151" s="8"/>
      <c r="W151" s="8"/>
      <c r="X151" s="8"/>
      <c r="Y151" s="8"/>
      <c r="Z151" s="8"/>
      <c r="AA151" s="8"/>
      <c r="AB151" s="8"/>
    </row>
    <row r="152" spans="1:28" x14ac:dyDescent="0.35">
      <c r="I152" s="8" t="s">
        <v>64</v>
      </c>
      <c r="J152" s="28"/>
      <c r="K152" s="28"/>
      <c r="L152" s="27">
        <v>-141.26631257205608</v>
      </c>
      <c r="M152" s="27"/>
      <c r="N152" s="27">
        <v>-347.98019083106954</v>
      </c>
      <c r="P152" s="27"/>
      <c r="Q152" s="27"/>
      <c r="R152" s="27"/>
      <c r="S152" s="27"/>
      <c r="U152" s="8"/>
      <c r="V152" s="8"/>
      <c r="W152" s="8"/>
      <c r="X152" s="8"/>
      <c r="Y152" s="8"/>
      <c r="Z152" s="8"/>
      <c r="AA152" s="8"/>
      <c r="AB152" s="8"/>
    </row>
    <row r="153" spans="1:28" x14ac:dyDescent="0.35">
      <c r="I153" s="8" t="s">
        <v>65</v>
      </c>
      <c r="J153" s="28"/>
      <c r="K153" s="28"/>
      <c r="L153" s="27">
        <v>-69232.676682859994</v>
      </c>
      <c r="M153" s="27"/>
      <c r="N153" s="27">
        <v>69.638315380000051</v>
      </c>
      <c r="P153" s="27"/>
      <c r="Q153" s="27"/>
      <c r="R153" s="27"/>
      <c r="S153" s="27"/>
      <c r="U153" s="8"/>
      <c r="V153" s="8"/>
      <c r="W153" s="8"/>
      <c r="X153" s="8"/>
      <c r="Y153" s="8"/>
      <c r="Z153" s="8"/>
      <c r="AA153" s="8"/>
      <c r="AB153" s="8"/>
    </row>
    <row r="154" spans="1:28" x14ac:dyDescent="0.35">
      <c r="I154" s="8" t="s">
        <v>66</v>
      </c>
      <c r="J154" s="28"/>
      <c r="K154" s="28"/>
      <c r="L154" s="27">
        <v>216.03177374999987</v>
      </c>
      <c r="M154" s="27"/>
      <c r="N154" s="27">
        <v>27.643823820000009</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5" activePane="bottomLeft" state="frozen"/>
      <selection pane="bottomLeft" sqref="A1:XFD1048576"/>
    </sheetView>
  </sheetViews>
  <sheetFormatPr defaultColWidth="9.08984375" defaultRowHeight="15.5" x14ac:dyDescent="0.35"/>
  <cols>
    <col min="1" max="1" width="2.90625" style="1" customWidth="1"/>
    <col min="2" max="2" width="5" style="542"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43739</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179385.47941650666</v>
      </c>
      <c r="M8" s="76"/>
      <c r="N8" s="76">
        <v>23595.481733710993</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42">
        <v>1</v>
      </c>
      <c r="C10" s="21" t="s">
        <v>7</v>
      </c>
      <c r="L10" s="79">
        <v>133323.17492512002</v>
      </c>
      <c r="M10" s="79"/>
      <c r="N10" s="79">
        <v>7802.525267500986</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115293.42252081014</v>
      </c>
      <c r="M12" s="79"/>
      <c r="N12" s="79">
        <v>7147.3692543799998</v>
      </c>
      <c r="P12" s="79"/>
      <c r="Q12" s="79"/>
      <c r="R12" s="79"/>
      <c r="S12" s="79"/>
    </row>
    <row r="13" spans="1:28" ht="7.5" customHeight="1" x14ac:dyDescent="0.35"/>
    <row r="14" spans="1:28" ht="15" customHeight="1" x14ac:dyDescent="0.35">
      <c r="D14" s="8" t="s">
        <v>10</v>
      </c>
      <c r="L14" s="17">
        <v>112023.02349036014</v>
      </c>
      <c r="M14" s="17"/>
      <c r="N14" s="17">
        <v>6073.6076319499998</v>
      </c>
      <c r="P14" s="17"/>
      <c r="Q14" s="17"/>
      <c r="R14" s="17"/>
      <c r="S14" s="17"/>
    </row>
    <row r="15" spans="1:28" ht="15" customHeight="1" x14ac:dyDescent="0.35">
      <c r="D15" s="22" t="s">
        <v>11</v>
      </c>
      <c r="E15" s="23" t="s">
        <v>12</v>
      </c>
      <c r="L15" s="10">
        <v>107859.41450557014</v>
      </c>
      <c r="N15" s="10">
        <v>6073.6076319499998</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4163.6089847900002</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4163.6089847900002</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3270.3990304499998</v>
      </c>
      <c r="M23" s="17"/>
      <c r="N23" s="17">
        <v>1073.76162243</v>
      </c>
      <c r="P23" s="17"/>
      <c r="Q23" s="17"/>
      <c r="R23" s="17"/>
      <c r="S23" s="17"/>
      <c r="U23" s="8"/>
      <c r="V23" s="8"/>
      <c r="W23" s="8"/>
      <c r="X23" s="8"/>
      <c r="Y23" s="8"/>
      <c r="Z23" s="8"/>
      <c r="AA23" s="8"/>
      <c r="AB23" s="8"/>
    </row>
    <row r="24" spans="1:28" ht="15" customHeight="1" x14ac:dyDescent="0.25">
      <c r="A24" s="8"/>
      <c r="B24" s="8"/>
      <c r="D24" s="22" t="s">
        <v>11</v>
      </c>
      <c r="E24" s="23" t="s">
        <v>12</v>
      </c>
      <c r="L24" s="10">
        <v>2370.7802803599998</v>
      </c>
      <c r="N24" s="10">
        <v>763.76582600999996</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899.61875008999993</v>
      </c>
      <c r="N28" s="10">
        <v>309.99579641999998</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899.61875008999993</v>
      </c>
      <c r="M30" s="80"/>
      <c r="N30" s="80">
        <v>309.99579641999998</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18029.752404309871</v>
      </c>
      <c r="M32" s="17"/>
      <c r="N32" s="17">
        <v>655.15601312098636</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17548.384258554444</v>
      </c>
      <c r="N34" s="10">
        <v>653.94092065792938</v>
      </c>
      <c r="U34" s="8"/>
      <c r="V34" s="8"/>
      <c r="W34" s="8"/>
      <c r="X34" s="8"/>
      <c r="Y34" s="8"/>
      <c r="Z34" s="8"/>
      <c r="AA34" s="8"/>
      <c r="AB34" s="8"/>
    </row>
    <row r="35" spans="1:28" ht="12.5" x14ac:dyDescent="0.25">
      <c r="A35" s="8"/>
      <c r="D35" s="22" t="s">
        <v>13</v>
      </c>
      <c r="E35" s="8" t="s">
        <v>22</v>
      </c>
      <c r="L35" s="10">
        <v>2.5616498123341138</v>
      </c>
      <c r="N35" s="10">
        <v>0</v>
      </c>
      <c r="U35" s="8"/>
      <c r="V35" s="8"/>
      <c r="W35" s="8"/>
      <c r="X35" s="8"/>
      <c r="Y35" s="8"/>
      <c r="Z35" s="8"/>
      <c r="AA35" s="8"/>
      <c r="AB35" s="8"/>
    </row>
    <row r="36" spans="1:28" ht="15.75" customHeight="1" x14ac:dyDescent="0.25">
      <c r="A36" s="8"/>
      <c r="F36" s="24" t="s">
        <v>15</v>
      </c>
      <c r="L36" s="81">
        <v>2.4201222152042305E-3</v>
      </c>
      <c r="M36" s="81"/>
      <c r="N36" s="81">
        <v>0</v>
      </c>
      <c r="P36" s="81"/>
      <c r="Q36" s="81"/>
      <c r="R36" s="81"/>
      <c r="S36" s="81"/>
      <c r="U36" s="8"/>
      <c r="V36" s="8"/>
      <c r="W36" s="8"/>
      <c r="X36" s="8"/>
      <c r="Y36" s="8"/>
      <c r="Z36" s="8"/>
      <c r="AA36" s="8"/>
      <c r="AB36" s="8"/>
    </row>
    <row r="37" spans="1:28" ht="12.5" x14ac:dyDescent="0.25">
      <c r="A37" s="8"/>
      <c r="F37" s="24" t="s">
        <v>16</v>
      </c>
      <c r="L37" s="81">
        <v>2.5592296901189098</v>
      </c>
      <c r="M37" s="81"/>
      <c r="N37" s="81">
        <v>0</v>
      </c>
      <c r="P37" s="81"/>
      <c r="Q37" s="81"/>
      <c r="R37" s="81"/>
      <c r="S37" s="81"/>
      <c r="U37" s="8"/>
      <c r="V37" s="8"/>
      <c r="W37" s="8"/>
      <c r="X37" s="8"/>
      <c r="Y37" s="8"/>
      <c r="Z37" s="8"/>
      <c r="AA37" s="8"/>
      <c r="AB37" s="8"/>
    </row>
    <row r="38" spans="1:28" ht="12.5" x14ac:dyDescent="0.25">
      <c r="A38" s="8"/>
      <c r="D38" s="22" t="s">
        <v>17</v>
      </c>
      <c r="E38" s="8" t="s">
        <v>23</v>
      </c>
      <c r="L38" s="10">
        <v>478.80649594309324</v>
      </c>
      <c r="N38" s="10">
        <v>1.21509246305695</v>
      </c>
      <c r="U38" s="8"/>
      <c r="V38" s="8"/>
      <c r="W38" s="8"/>
      <c r="X38" s="8"/>
      <c r="Y38" s="8"/>
      <c r="Z38" s="8"/>
      <c r="AA38" s="8"/>
      <c r="AB38" s="8"/>
    </row>
    <row r="39" spans="1:28" ht="12.5" x14ac:dyDescent="0.25">
      <c r="A39" s="8"/>
      <c r="F39" s="24" t="s">
        <v>15</v>
      </c>
      <c r="L39" s="81">
        <v>433.84743214668958</v>
      </c>
      <c r="M39" s="81"/>
      <c r="N39" s="81">
        <v>9.689224885826867E-12</v>
      </c>
      <c r="P39" s="81"/>
      <c r="Q39" s="81"/>
      <c r="R39" s="81"/>
      <c r="S39" s="81"/>
      <c r="U39" s="8"/>
      <c r="V39" s="8"/>
      <c r="W39" s="8"/>
      <c r="X39" s="8"/>
      <c r="Y39" s="8"/>
      <c r="Z39" s="8"/>
      <c r="AA39" s="8"/>
      <c r="AB39" s="8"/>
    </row>
    <row r="40" spans="1:28" ht="12.5" x14ac:dyDescent="0.25">
      <c r="A40" s="8"/>
      <c r="F40" s="24" t="s">
        <v>16</v>
      </c>
      <c r="L40" s="81">
        <v>44.959063796403655</v>
      </c>
      <c r="M40" s="81"/>
      <c r="N40" s="81">
        <v>1.2150924630472608</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42">
        <v>2</v>
      </c>
      <c r="C44" s="21" t="s">
        <v>24</v>
      </c>
      <c r="L44" s="79">
        <v>7115.10746078997</v>
      </c>
      <c r="M44" s="79"/>
      <c r="N44" s="384"/>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42">
        <v>3</v>
      </c>
      <c r="C46" s="21" t="s">
        <v>25</v>
      </c>
      <c r="L46" s="79">
        <v>14237.626404395945</v>
      </c>
      <c r="M46" s="79"/>
      <c r="N46" s="384"/>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42">
        <v>4</v>
      </c>
      <c r="C48" s="21" t="s">
        <v>26</v>
      </c>
      <c r="H48" s="14"/>
      <c r="I48" s="8" t="s">
        <v>27</v>
      </c>
      <c r="L48" s="79">
        <v>15054.793700040724</v>
      </c>
      <c r="M48" s="79"/>
      <c r="N48" s="79"/>
      <c r="P48" s="79"/>
      <c r="Q48" s="79"/>
      <c r="R48" s="79"/>
      <c r="S48" s="79"/>
      <c r="U48" s="8"/>
      <c r="V48" s="8"/>
      <c r="W48" s="8"/>
      <c r="X48" s="8"/>
      <c r="Y48" s="8"/>
      <c r="Z48" s="8"/>
      <c r="AA48" s="8"/>
      <c r="AB48" s="8"/>
    </row>
    <row r="49" spans="1:28" ht="13" x14ac:dyDescent="0.3">
      <c r="A49" s="8"/>
      <c r="C49" s="97"/>
      <c r="H49" s="14"/>
      <c r="I49" s="8" t="s">
        <v>28</v>
      </c>
      <c r="L49" s="82">
        <v>9976041.0709999837</v>
      </c>
      <c r="M49" s="82"/>
      <c r="N49" s="82"/>
      <c r="P49" s="82"/>
      <c r="Q49" s="82"/>
      <c r="R49" s="82"/>
      <c r="S49" s="82"/>
    </row>
    <row r="50" spans="1:28" ht="12.5" x14ac:dyDescent="0.25">
      <c r="A50" s="8"/>
      <c r="C50" s="97"/>
    </row>
    <row r="51" spans="1:28" ht="13" x14ac:dyDescent="0.3">
      <c r="A51" s="8"/>
      <c r="B51" s="542">
        <v>5</v>
      </c>
      <c r="C51" s="21" t="s">
        <v>93</v>
      </c>
      <c r="G51" s="14"/>
      <c r="L51" s="79">
        <v>9654.7769261600115</v>
      </c>
      <c r="M51" s="79"/>
      <c r="N51" s="79">
        <v>15792.956466210006</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c r="M53" s="385"/>
      <c r="N53" s="385"/>
      <c r="P53" s="385"/>
      <c r="Q53" s="385"/>
      <c r="R53" s="385"/>
      <c r="S53" s="385"/>
    </row>
    <row r="54" spans="1:28" ht="15.75" customHeight="1" x14ac:dyDescent="0.3">
      <c r="A54" s="8"/>
      <c r="C54" s="15"/>
      <c r="F54" s="8" t="s">
        <v>157</v>
      </c>
      <c r="G54" s="14"/>
      <c r="L54" s="386"/>
      <c r="M54" s="386"/>
      <c r="N54" s="386"/>
      <c r="P54" s="386"/>
      <c r="Q54" s="386"/>
      <c r="R54" s="386"/>
      <c r="S54" s="386"/>
    </row>
    <row r="55" spans="1:28" ht="15.75" customHeight="1" x14ac:dyDescent="0.3">
      <c r="A55" s="8"/>
      <c r="C55" s="15"/>
      <c r="G55" s="14" t="s">
        <v>30</v>
      </c>
      <c r="L55" s="387"/>
      <c r="M55" s="387"/>
      <c r="N55" s="387"/>
      <c r="P55" s="387"/>
      <c r="Q55" s="387"/>
      <c r="R55" s="387"/>
      <c r="S55" s="387"/>
    </row>
    <row r="56" spans="1:28" ht="15.75" customHeight="1" x14ac:dyDescent="0.3">
      <c r="A56" s="8"/>
      <c r="C56" s="15"/>
      <c r="F56" s="8" t="s">
        <v>31</v>
      </c>
      <c r="G56" s="14"/>
      <c r="L56" s="10">
        <v>7827.9128101600108</v>
      </c>
      <c r="N56" s="10">
        <v>15792.956466210006</v>
      </c>
    </row>
    <row r="57" spans="1:28" s="28" customFormat="1" ht="15.75" customHeight="1" x14ac:dyDescent="0.3">
      <c r="G57" s="14" t="s">
        <v>30</v>
      </c>
      <c r="L57" s="80">
        <v>1932.07754488</v>
      </c>
      <c r="M57" s="80"/>
      <c r="N57" s="80">
        <v>4558.2022430999996</v>
      </c>
      <c r="O57"/>
      <c r="P57" s="80"/>
      <c r="Q57" s="80"/>
      <c r="R57" s="80"/>
      <c r="S57" s="80"/>
      <c r="T57"/>
      <c r="U57"/>
      <c r="V57"/>
      <c r="W57"/>
      <c r="X57"/>
      <c r="Y57"/>
      <c r="Z57"/>
      <c r="AA57"/>
      <c r="AB57"/>
    </row>
    <row r="58" spans="1:28" ht="12.5" x14ac:dyDescent="0.25">
      <c r="A58" s="8"/>
      <c r="F58" s="8" t="s">
        <v>121</v>
      </c>
      <c r="L58" s="10">
        <v>1826.864116</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c r="M60" s="385"/>
      <c r="N60" s="385"/>
      <c r="P60" s="385"/>
      <c r="Q60" s="385"/>
      <c r="R60" s="385"/>
      <c r="S60" s="385"/>
    </row>
    <row r="61" spans="1:28" ht="12.5" x14ac:dyDescent="0.25">
      <c r="A61" s="8"/>
      <c r="G61" s="64" t="s">
        <v>157</v>
      </c>
      <c r="H61" s="64"/>
      <c r="I61" s="64"/>
      <c r="J61" s="64"/>
      <c r="K61" s="64"/>
      <c r="L61" s="385"/>
      <c r="M61" s="385"/>
      <c r="N61" s="385"/>
      <c r="P61" s="385"/>
      <c r="Q61" s="385"/>
      <c r="R61" s="385"/>
      <c r="S61" s="385"/>
    </row>
    <row r="62" spans="1:28" ht="12.5" x14ac:dyDescent="0.25">
      <c r="A62" s="8"/>
      <c r="G62" s="64" t="s">
        <v>180</v>
      </c>
      <c r="H62" s="64"/>
      <c r="I62" s="64"/>
      <c r="J62" s="64"/>
      <c r="K62" s="64"/>
      <c r="L62" s="385"/>
      <c r="M62" s="385"/>
      <c r="N62" s="385"/>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-19160.197417330975</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-5869.2506735800007</v>
      </c>
      <c r="U74" s="8"/>
      <c r="V74" s="8"/>
      <c r="W74" s="8"/>
      <c r="X74" s="8"/>
      <c r="Y74" s="8"/>
      <c r="Z74" s="8"/>
      <c r="AA74" s="8"/>
      <c r="AB74" s="8"/>
    </row>
    <row r="75" spans="1:28" x14ac:dyDescent="0.35">
      <c r="I75" s="13"/>
      <c r="J75" s="32" t="s">
        <v>37</v>
      </c>
      <c r="K75" s="32"/>
      <c r="L75" s="10">
        <v>0</v>
      </c>
      <c r="N75" s="10">
        <v>-6917.2113822363817</v>
      </c>
      <c r="U75" s="8"/>
      <c r="V75" s="8"/>
      <c r="W75" s="8"/>
      <c r="X75" s="8"/>
      <c r="Y75" s="8"/>
      <c r="Z75" s="8"/>
      <c r="AA75" s="8"/>
      <c r="AB75" s="8"/>
    </row>
    <row r="76" spans="1:28" x14ac:dyDescent="0.35">
      <c r="I76" s="13"/>
      <c r="J76" s="31" t="s">
        <v>38</v>
      </c>
      <c r="K76" s="31"/>
      <c r="L76" s="10">
        <v>0</v>
      </c>
      <c r="N76" s="10">
        <v>-6373.7353615145939</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-20182.838197811223</v>
      </c>
      <c r="M79" s="79"/>
      <c r="N79" s="79">
        <v>-472.11014195483585</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-62350.930472309126</v>
      </c>
      <c r="M81" s="79"/>
      <c r="N81" s="79">
        <v>-19151.84380074143</v>
      </c>
      <c r="P81" s="79"/>
      <c r="Q81" s="79"/>
      <c r="R81" s="79"/>
      <c r="S81" s="79"/>
    </row>
    <row r="82" spans="1:19" ht="9" customHeight="1" x14ac:dyDescent="0.25">
      <c r="A82" s="8"/>
      <c r="I82" s="13"/>
    </row>
    <row r="83" spans="1:19" ht="12.5" x14ac:dyDescent="0.25">
      <c r="A83" s="8"/>
      <c r="B83" s="8"/>
      <c r="I83" s="8" t="s">
        <v>29</v>
      </c>
      <c r="J83" s="31" t="s">
        <v>36</v>
      </c>
      <c r="K83" s="31"/>
      <c r="L83" s="10">
        <v>-12274.213050526536</v>
      </c>
      <c r="N83" s="10">
        <v>-5786.3674079239663</v>
      </c>
    </row>
    <row r="84" spans="1:19" ht="12.5" x14ac:dyDescent="0.25">
      <c r="A84" s="8"/>
      <c r="B84" s="8"/>
      <c r="I84" s="13"/>
      <c r="J84" s="32" t="s">
        <v>37</v>
      </c>
      <c r="K84" s="32"/>
      <c r="L84" s="10">
        <v>-27441.491209380714</v>
      </c>
      <c r="N84" s="10">
        <v>-7055.4576964479811</v>
      </c>
    </row>
    <row r="85" spans="1:19" ht="12.5" x14ac:dyDescent="0.25">
      <c r="A85" s="8"/>
      <c r="B85" s="8"/>
      <c r="I85" s="13"/>
      <c r="J85" s="31" t="s">
        <v>38</v>
      </c>
      <c r="K85" s="31"/>
      <c r="L85" s="10">
        <v>-22635.226212401874</v>
      </c>
      <c r="N85" s="10">
        <v>-6310.018696369485</v>
      </c>
    </row>
    <row r="86" spans="1:19" ht="13.5" customHeight="1" x14ac:dyDescent="0.25">
      <c r="A86" s="8"/>
      <c r="B86" s="8"/>
      <c r="I86" s="13"/>
      <c r="J86" s="31"/>
      <c r="K86" s="31"/>
    </row>
    <row r="87" spans="1:19" ht="13" x14ac:dyDescent="0.3">
      <c r="A87" s="8"/>
      <c r="B87" s="8"/>
      <c r="C87" s="8" t="s">
        <v>20</v>
      </c>
      <c r="D87" s="8" t="s">
        <v>43</v>
      </c>
      <c r="I87" s="15" t="s">
        <v>44</v>
      </c>
      <c r="J87" s="13"/>
      <c r="K87" s="13"/>
      <c r="L87" s="79">
        <v>42168.092274497903</v>
      </c>
      <c r="M87" s="79"/>
      <c r="N87" s="79">
        <v>18679.733658786594</v>
      </c>
      <c r="P87" s="79"/>
      <c r="Q87" s="79"/>
      <c r="R87" s="79"/>
      <c r="S87" s="79"/>
    </row>
    <row r="88" spans="1:19" ht="9" customHeight="1" x14ac:dyDescent="0.25">
      <c r="A88" s="8"/>
      <c r="B88" s="8"/>
      <c r="I88" s="13"/>
    </row>
    <row r="89" spans="1:19" ht="12.5" x14ac:dyDescent="0.25">
      <c r="A89" s="8"/>
      <c r="B89" s="8"/>
      <c r="I89" s="8" t="s">
        <v>29</v>
      </c>
      <c r="J89" s="31" t="s">
        <v>36</v>
      </c>
      <c r="K89" s="31"/>
      <c r="L89" s="10">
        <v>11277.793148459295</v>
      </c>
      <c r="N89" s="10">
        <v>5741.5689267102543</v>
      </c>
    </row>
    <row r="90" spans="1:19" ht="12.5" x14ac:dyDescent="0.25">
      <c r="A90" s="8"/>
      <c r="B90" s="8"/>
      <c r="I90" s="13"/>
      <c r="J90" s="32" t="s">
        <v>37</v>
      </c>
      <c r="K90" s="32"/>
      <c r="L90" s="10">
        <v>25072.971334427246</v>
      </c>
      <c r="N90" s="10">
        <v>6941.0258750976291</v>
      </c>
    </row>
    <row r="91" spans="1:19" ht="12.5" x14ac:dyDescent="0.25">
      <c r="A91" s="8"/>
      <c r="B91" s="8"/>
      <c r="I91" s="13"/>
      <c r="J91" s="31" t="s">
        <v>38</v>
      </c>
      <c r="K91" s="31"/>
      <c r="L91" s="10">
        <v>5817.3277916113566</v>
      </c>
      <c r="N91" s="10">
        <v>5997.1388569787114</v>
      </c>
    </row>
    <row r="92" spans="1:19" ht="12" customHeight="1" x14ac:dyDescent="0.25">
      <c r="A92" s="8"/>
      <c r="B92" s="8"/>
      <c r="I92" s="13"/>
      <c r="J92" s="13"/>
      <c r="K92" s="13"/>
    </row>
    <row r="93" spans="1:19" ht="13" x14ac:dyDescent="0.3">
      <c r="A93" s="8"/>
      <c r="B93" s="29">
        <v>3</v>
      </c>
      <c r="C93" s="21" t="s">
        <v>121</v>
      </c>
      <c r="L93" s="79">
        <v>-25822.867651865588</v>
      </c>
      <c r="M93" s="79"/>
      <c r="N93" s="79">
        <v>-495.02039646796607</v>
      </c>
      <c r="P93" s="79"/>
      <c r="Q93" s="79"/>
      <c r="R93" s="79"/>
      <c r="S93" s="79"/>
    </row>
    <row r="94" spans="1:19" ht="35.25" customHeight="1" x14ac:dyDescent="0.25">
      <c r="A94" s="8"/>
      <c r="B94" s="8"/>
      <c r="C94" s="8" t="s">
        <v>122</v>
      </c>
      <c r="I94" s="15" t="s">
        <v>44</v>
      </c>
      <c r="J94" s="13"/>
      <c r="K94" s="13"/>
      <c r="L94" s="17">
        <v>-25822.867651865588</v>
      </c>
      <c r="M94" s="17"/>
      <c r="N94" s="17">
        <v>-495.02039646796607</v>
      </c>
      <c r="P94" s="17"/>
      <c r="Q94" s="17"/>
      <c r="R94" s="17"/>
      <c r="S94" s="17"/>
    </row>
    <row r="95" spans="1:19" ht="18.75" customHeight="1" x14ac:dyDescent="0.25">
      <c r="A95" s="8"/>
      <c r="B95" s="8"/>
      <c r="I95" s="8" t="s">
        <v>29</v>
      </c>
      <c r="J95" s="31" t="s">
        <v>36</v>
      </c>
      <c r="L95" s="10">
        <v>-9632.3786094870356</v>
      </c>
      <c r="N95" s="10">
        <v>-495.02039646796607</v>
      </c>
    </row>
    <row r="96" spans="1:19" ht="12.5" x14ac:dyDescent="0.25">
      <c r="A96" s="8"/>
      <c r="B96" s="8"/>
      <c r="J96" s="32" t="s">
        <v>37</v>
      </c>
      <c r="L96" s="10">
        <v>-16190.489042378553</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-46005.705849676815</v>
      </c>
      <c r="M113" s="17"/>
      <c r="N113" s="17">
        <v>-20127.327955753779</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3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413</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413</v>
      </c>
      <c r="K133" s="514"/>
      <c r="L133" s="386"/>
      <c r="M133" s="386"/>
      <c r="N133" s="386"/>
      <c r="P133" s="386"/>
      <c r="Q133" s="386"/>
      <c r="R133" s="386"/>
      <c r="S133" s="386"/>
    </row>
    <row r="134" spans="1:28" x14ac:dyDescent="0.35">
      <c r="C134" s="8" t="s">
        <v>20</v>
      </c>
      <c r="D134" s="8" t="s">
        <v>53</v>
      </c>
      <c r="I134" s="13"/>
      <c r="J134" s="13"/>
      <c r="K134" s="13"/>
      <c r="L134" s="386"/>
      <c r="M134" s="386"/>
      <c r="N134" s="386"/>
      <c r="P134" s="386"/>
      <c r="Q134" s="386"/>
      <c r="R134" s="386"/>
      <c r="S134" s="386"/>
    </row>
    <row r="135" spans="1:28" x14ac:dyDescent="0.35">
      <c r="C135" s="8" t="s">
        <v>54</v>
      </c>
      <c r="D135" s="8" t="s">
        <v>55</v>
      </c>
      <c r="I135" s="13"/>
      <c r="J135" s="13"/>
      <c r="K135" s="13"/>
      <c r="L135" s="386"/>
      <c r="M135" s="386"/>
      <c r="N135" s="386"/>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c r="M142" s="392"/>
      <c r="N142" s="392"/>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c r="M144" s="392"/>
      <c r="N144" s="392"/>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-4210.1013119999998</v>
      </c>
      <c r="M146" s="39"/>
      <c r="N146" s="39">
        <v>-27.113638000000002</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25278.24286361126</v>
      </c>
      <c r="M148" s="40"/>
      <c r="N148" s="40">
        <v>489.45186827999999</v>
      </c>
      <c r="P148" s="40"/>
      <c r="Q148" s="40"/>
      <c r="R148" s="40"/>
      <c r="S148" s="40"/>
      <c r="U148" s="8"/>
      <c r="V148" s="8"/>
      <c r="W148" s="8"/>
      <c r="X148" s="8"/>
      <c r="Y148" s="8"/>
      <c r="Z148" s="8"/>
      <c r="AA148" s="8"/>
      <c r="AB148" s="8"/>
    </row>
    <row r="149" spans="1:28" x14ac:dyDescent="0.35">
      <c r="D149" s="8" t="s">
        <v>61</v>
      </c>
      <c r="I149" s="28"/>
      <c r="J149" s="28"/>
      <c r="K149" s="28"/>
      <c r="L149" s="40">
        <v>10551.452026658118</v>
      </c>
      <c r="M149" s="40"/>
      <c r="N149" s="40">
        <v>16137.336040213468</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-70111.363353043489</v>
      </c>
      <c r="M151" s="39"/>
      <c r="N151" s="39">
        <v>-508.18896971269953</v>
      </c>
      <c r="P151" s="39"/>
      <c r="Q151" s="39"/>
      <c r="R151" s="39"/>
      <c r="S151" s="39"/>
      <c r="U151" s="8"/>
      <c r="V151" s="8"/>
      <c r="W151" s="8"/>
      <c r="X151" s="8"/>
      <c r="Y151" s="8"/>
      <c r="Z151" s="8"/>
      <c r="AA151" s="8"/>
      <c r="AB151" s="8"/>
    </row>
    <row r="152" spans="1:28" x14ac:dyDescent="0.35">
      <c r="I152" s="8" t="s">
        <v>64</v>
      </c>
      <c r="J152" s="28"/>
      <c r="K152" s="28"/>
      <c r="L152" s="27">
        <v>-272.82360229350564</v>
      </c>
      <c r="M152" s="27"/>
      <c r="N152" s="27">
        <v>-555.05953771269947</v>
      </c>
      <c r="P152" s="27"/>
      <c r="Q152" s="27"/>
      <c r="R152" s="27"/>
      <c r="S152" s="27"/>
      <c r="U152" s="8"/>
      <c r="V152" s="8"/>
      <c r="W152" s="8"/>
      <c r="X152" s="8"/>
      <c r="Y152" s="8"/>
      <c r="Z152" s="8"/>
      <c r="AA152" s="8"/>
      <c r="AB152" s="8"/>
    </row>
    <row r="153" spans="1:28" x14ac:dyDescent="0.35">
      <c r="I153" s="8" t="s">
        <v>65</v>
      </c>
      <c r="J153" s="28"/>
      <c r="K153" s="28"/>
      <c r="L153" s="27">
        <v>-70033.702264779989</v>
      </c>
      <c r="M153" s="27"/>
      <c r="N153" s="27">
        <v>22.237186819999902</v>
      </c>
      <c r="P153" s="27"/>
      <c r="Q153" s="27"/>
      <c r="R153" s="27"/>
      <c r="S153" s="27"/>
      <c r="U153" s="8"/>
      <c r="V153" s="8"/>
      <c r="W153" s="8"/>
      <c r="X153" s="8"/>
      <c r="Y153" s="8"/>
      <c r="Z153" s="8"/>
      <c r="AA153" s="8"/>
      <c r="AB153" s="8"/>
    </row>
    <row r="154" spans="1:28" x14ac:dyDescent="0.35">
      <c r="I154" s="8" t="s">
        <v>66</v>
      </c>
      <c r="J154" s="28"/>
      <c r="K154" s="28"/>
      <c r="L154" s="27">
        <v>195.16251403000018</v>
      </c>
      <c r="M154" s="27"/>
      <c r="N154" s="27">
        <v>24.633381180000001</v>
      </c>
      <c r="P154" s="27"/>
      <c r="Q154" s="27"/>
      <c r="R154" s="27"/>
      <c r="S154" s="27"/>
      <c r="U154" s="8"/>
      <c r="V154" s="8"/>
      <c r="W154" s="8"/>
      <c r="X154" s="8"/>
      <c r="Y154" s="8"/>
      <c r="Z154" s="8"/>
      <c r="AA154" s="8"/>
      <c r="AB154" s="8"/>
    </row>
    <row r="155" spans="1:28" x14ac:dyDescent="0.35">
      <c r="I155" s="8" t="s">
        <v>67</v>
      </c>
      <c r="J155" s="28"/>
      <c r="K155" s="28"/>
      <c r="L155" s="393"/>
      <c r="M155" s="393"/>
      <c r="N155" s="393"/>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6" sqref="I6"/>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43709</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58380.842631104642</v>
      </c>
      <c r="L8" s="448"/>
      <c r="M8" s="433">
        <v>2541.2205377</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51970.116923168913</v>
      </c>
      <c r="L9" s="448"/>
      <c r="M9" s="433">
        <v>16191.109162688404</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9623.2996292225489</v>
      </c>
      <c r="L10" s="448"/>
      <c r="M10" s="433">
        <v>3139.0390488317216</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22940.361052795568</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462.28215749039151</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14776.102192559547</v>
      </c>
      <c r="L13" s="11"/>
      <c r="M13" s="433">
        <v>0</v>
      </c>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4722.8932246814538</v>
      </c>
      <c r="L14" s="448"/>
      <c r="M14" s="433">
        <v>2058.3442372013715</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162875.89781102305</v>
      </c>
      <c r="L16" s="451"/>
      <c r="M16" s="450">
        <v>23929.712986421495</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-41199.878572479996</v>
      </c>
      <c r="L20" s="448"/>
      <c r="M20" s="433">
        <v>-2554.5729142799987</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-34816.487695836688</v>
      </c>
      <c r="L21" s="448"/>
      <c r="M21" s="433">
        <v>-16183.691982762199</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-1051.037903197149</v>
      </c>
      <c r="L22" s="448"/>
      <c r="M22" s="433">
        <v>-3141.6645838708191</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-13816.0613307722</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-4681.3578466367026</v>
      </c>
      <c r="L26" s="448"/>
      <c r="M26" s="433">
        <v>-2059.8219170847642</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-95564.823348922742</v>
      </c>
      <c r="L28" s="451"/>
      <c r="M28" s="450">
        <v>-23939.751397997781</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135</v>
      </c>
      <c r="K32" s="433">
        <v>158153.00458634159</v>
      </c>
      <c r="L32" s="11"/>
      <c r="M32" s="433">
        <v>21871.368749220124</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4722.8932246814538</v>
      </c>
      <c r="L33" s="11"/>
      <c r="M33" s="433">
        <v>2058.3442372013715</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162875.89781102305</v>
      </c>
      <c r="L34" s="11"/>
      <c r="M34" s="452">
        <v>23929.712986421495</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156073.5200866636</v>
      </c>
      <c r="L36" s="433"/>
      <c r="M36" s="457"/>
      <c r="N36" s="456"/>
      <c r="O36" s="149"/>
      <c r="P36" s="149"/>
      <c r="Q36" s="149"/>
      <c r="V36" s="470">
        <v>-122932.51679580574</v>
      </c>
      <c r="W36" s="475"/>
      <c r="X36"/>
    </row>
    <row r="37" spans="3:26" s="453" customFormat="1" x14ac:dyDescent="0.35">
      <c r="I37" s="455" t="s">
        <v>355</v>
      </c>
      <c r="K37" s="478">
        <v>4691.495221305091</v>
      </c>
      <c r="L37" s="433"/>
      <c r="M37" s="457"/>
      <c r="N37" s="456"/>
      <c r="O37" s="149"/>
      <c r="P37" s="149"/>
      <c r="Q37" s="149"/>
      <c r="V37" s="470">
        <v>-129.17219425898475</v>
      </c>
      <c r="W37" s="475"/>
      <c r="X37"/>
    </row>
    <row r="38" spans="3:26" s="453" customFormat="1" x14ac:dyDescent="0.35">
      <c r="J38" s="431"/>
      <c r="K38" s="479">
        <v>160765.01530796869</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457" priority="37" operator="between">
      <formula>0.49</formula>
      <formula>-0.49</formula>
    </cfRule>
    <cfRule type="cellIs" dxfId="456" priority="38" operator="notBetween">
      <formula>0.49</formula>
      <formula>-0.49</formula>
    </cfRule>
  </conditionalFormatting>
  <conditionalFormatting sqref="X8:X10 X14 V8:V14 V20:V24 V26 X20:X22 X26">
    <cfRule type="cellIs" dxfId="455" priority="35" operator="notEqual">
      <formula>0</formula>
    </cfRule>
    <cfRule type="cellIs" dxfId="454" priority="36" operator="equal">
      <formula>0</formula>
    </cfRule>
  </conditionalFormatting>
  <conditionalFormatting sqref="V8:V14 X8:X10 X14 V20:V24 V26 X20:X22 X26">
    <cfRule type="cellIs" dxfId="453" priority="33" operator="notBetween">
      <formula>1</formula>
      <formula>-1</formula>
    </cfRule>
    <cfRule type="cellIs" dxfId="452" priority="34" operator="between">
      <formula>1</formula>
      <formula>-1</formula>
    </cfRule>
  </conditionalFormatting>
  <conditionalFormatting sqref="X13">
    <cfRule type="cellIs" dxfId="451" priority="31" operator="notEqual">
      <formula>0</formula>
    </cfRule>
    <cfRule type="cellIs" dxfId="450" priority="32" operator="equal">
      <formula>0</formula>
    </cfRule>
  </conditionalFormatting>
  <conditionalFormatting sqref="X13">
    <cfRule type="cellIs" dxfId="449" priority="29" operator="notBetween">
      <formula>1</formula>
      <formula>-1</formula>
    </cfRule>
    <cfRule type="cellIs" dxfId="448" priority="30" operator="between">
      <formula>1</formula>
      <formula>-1</formula>
    </cfRule>
  </conditionalFormatting>
  <conditionalFormatting sqref="V16">
    <cfRule type="cellIs" dxfId="447" priority="27" operator="notEqual">
      <formula>0</formula>
    </cfRule>
    <cfRule type="cellIs" dxfId="446" priority="28" operator="equal">
      <formula>0</formula>
    </cfRule>
  </conditionalFormatting>
  <conditionalFormatting sqref="V16">
    <cfRule type="cellIs" dxfId="445" priority="25" operator="notBetween">
      <formula>1</formula>
      <formula>-1</formula>
    </cfRule>
    <cfRule type="cellIs" dxfId="444" priority="26" operator="between">
      <formula>1</formula>
      <formula>-1</formula>
    </cfRule>
  </conditionalFormatting>
  <conditionalFormatting sqref="X16">
    <cfRule type="cellIs" dxfId="443" priority="23" operator="notEqual">
      <formula>0</formula>
    </cfRule>
    <cfRule type="cellIs" dxfId="442" priority="24" operator="equal">
      <formula>0</formula>
    </cfRule>
  </conditionalFormatting>
  <conditionalFormatting sqref="X16">
    <cfRule type="cellIs" dxfId="441" priority="21" operator="notBetween">
      <formula>1</formula>
      <formula>-1</formula>
    </cfRule>
    <cfRule type="cellIs" dxfId="440" priority="22" operator="between">
      <formula>1</formula>
      <formula>-1</formula>
    </cfRule>
  </conditionalFormatting>
  <conditionalFormatting sqref="V28">
    <cfRule type="cellIs" dxfId="439" priority="19" operator="notEqual">
      <formula>0</formula>
    </cfRule>
    <cfRule type="cellIs" dxfId="438" priority="20" operator="equal">
      <formula>0</formula>
    </cfRule>
  </conditionalFormatting>
  <conditionalFormatting sqref="V28">
    <cfRule type="cellIs" dxfId="437" priority="17" operator="notBetween">
      <formula>1</formula>
      <formula>-1</formula>
    </cfRule>
    <cfRule type="cellIs" dxfId="436" priority="18" operator="between">
      <formula>1</formula>
      <formula>-1</formula>
    </cfRule>
  </conditionalFormatting>
  <conditionalFormatting sqref="X28">
    <cfRule type="cellIs" dxfId="435" priority="15" operator="notEqual">
      <formula>0</formula>
    </cfRule>
    <cfRule type="cellIs" dxfId="434" priority="16" operator="equal">
      <formula>0</formula>
    </cfRule>
  </conditionalFormatting>
  <conditionalFormatting sqref="X28">
    <cfRule type="cellIs" dxfId="433" priority="13" operator="notBetween">
      <formula>1</formula>
      <formula>-1</formula>
    </cfRule>
    <cfRule type="cellIs" dxfId="432" priority="14" operator="between">
      <formula>1</formula>
      <formula>-1</formula>
    </cfRule>
  </conditionalFormatting>
  <conditionalFormatting sqref="V32:V34">
    <cfRule type="cellIs" dxfId="431" priority="11" operator="notEqual">
      <formula>0</formula>
    </cfRule>
    <cfRule type="cellIs" dxfId="430" priority="12" operator="equal">
      <formula>0</formula>
    </cfRule>
  </conditionalFormatting>
  <conditionalFormatting sqref="V32:V34">
    <cfRule type="cellIs" dxfId="429" priority="9" operator="notBetween">
      <formula>1</formula>
      <formula>-1</formula>
    </cfRule>
    <cfRule type="cellIs" dxfId="428" priority="10" operator="between">
      <formula>1</formula>
      <formula>-1</formula>
    </cfRule>
  </conditionalFormatting>
  <conditionalFormatting sqref="X32:X34">
    <cfRule type="cellIs" dxfId="427" priority="7" operator="notEqual">
      <formula>0</formula>
    </cfRule>
    <cfRule type="cellIs" dxfId="426" priority="8" operator="equal">
      <formula>0</formula>
    </cfRule>
  </conditionalFormatting>
  <conditionalFormatting sqref="X32:X34">
    <cfRule type="cellIs" dxfId="425" priority="5" operator="notBetween">
      <formula>1</formula>
      <formula>-1</formula>
    </cfRule>
    <cfRule type="cellIs" dxfId="424" priority="6" operator="between">
      <formula>1</formula>
      <formula>-1</formula>
    </cfRule>
  </conditionalFormatting>
  <conditionalFormatting sqref="V36:V38">
    <cfRule type="cellIs" dxfId="423" priority="3" operator="notEqual">
      <formula>0</formula>
    </cfRule>
    <cfRule type="cellIs" dxfId="422" priority="4" operator="equal">
      <formula>0</formula>
    </cfRule>
  </conditionalFormatting>
  <conditionalFormatting sqref="V36:V38">
    <cfRule type="cellIs" dxfId="421" priority="1" operator="notBetween">
      <formula>1</formula>
      <formula>-1</formula>
    </cfRule>
    <cfRule type="cellIs" dxfId="420"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R156" sqref="R156"/>
    </sheetView>
  </sheetViews>
  <sheetFormatPr defaultColWidth="9.08984375" defaultRowHeight="15.5" x14ac:dyDescent="0.35"/>
  <cols>
    <col min="1" max="1" width="2.90625" style="1" customWidth="1"/>
    <col min="2" max="2" width="5" style="538"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7" width="17.54296875" style="10" customWidth="1"/>
    <col min="18" max="19" width="24" style="10"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s="4"/>
      <c r="Q1" s="4"/>
      <c r="R1" s="4"/>
      <c r="S1" s="4"/>
      <c r="T1"/>
      <c r="U1"/>
      <c r="V1"/>
      <c r="W1"/>
      <c r="X1"/>
      <c r="Y1"/>
      <c r="Z1"/>
      <c r="AA1"/>
      <c r="AB1"/>
    </row>
    <row r="2" spans="1:28" x14ac:dyDescent="0.35">
      <c r="J2" s="48" t="s">
        <v>1</v>
      </c>
      <c r="N2" s="12"/>
      <c r="R2" s="12"/>
      <c r="S2" s="12"/>
    </row>
    <row r="3" spans="1:28" x14ac:dyDescent="0.35">
      <c r="A3" s="14"/>
      <c r="C3" s="59" t="s">
        <v>161</v>
      </c>
      <c r="D3" s="60">
        <v>43709</v>
      </c>
      <c r="E3" s="15"/>
      <c r="F3" s="15"/>
      <c r="G3" s="15"/>
      <c r="I3" s="15"/>
      <c r="J3" s="15"/>
      <c r="K3" s="15"/>
      <c r="L3" s="75" t="s">
        <v>2</v>
      </c>
      <c r="M3" s="75"/>
      <c r="N3" s="75" t="s">
        <v>3</v>
      </c>
      <c r="P3" s="75"/>
      <c r="Q3" s="75"/>
      <c r="R3" s="75"/>
      <c r="S3" s="75"/>
    </row>
    <row r="4" spans="1:28" ht="6" customHeight="1" x14ac:dyDescent="0.35">
      <c r="F4" s="15"/>
      <c r="G4" s="15"/>
      <c r="H4" s="15"/>
      <c r="I4" s="15"/>
      <c r="J4" s="15"/>
      <c r="K4" s="15"/>
      <c r="L4" s="17"/>
      <c r="M4" s="17"/>
      <c r="N4" s="17"/>
      <c r="P4" s="17"/>
      <c r="Q4" s="17"/>
      <c r="R4" s="17"/>
      <c r="S4" s="17"/>
    </row>
    <row r="5" spans="1:28" ht="12" customHeight="1" x14ac:dyDescent="0.35"/>
    <row r="6" spans="1:28" s="15" customFormat="1" x14ac:dyDescent="0.35">
      <c r="A6" s="18" t="s">
        <v>4</v>
      </c>
      <c r="L6" s="17"/>
      <c r="M6" s="17"/>
      <c r="N6" s="17"/>
      <c r="O6"/>
      <c r="P6" s="17"/>
      <c r="Q6" s="17"/>
      <c r="R6" s="17"/>
      <c r="S6" s="17"/>
      <c r="T6"/>
      <c r="U6"/>
      <c r="V6"/>
      <c r="W6"/>
      <c r="X6"/>
      <c r="Y6"/>
      <c r="Z6"/>
      <c r="AA6"/>
      <c r="AB6"/>
    </row>
    <row r="8" spans="1:28" ht="16.5" x14ac:dyDescent="0.35">
      <c r="B8" s="2" t="s">
        <v>5</v>
      </c>
      <c r="C8" s="1" t="s">
        <v>6</v>
      </c>
      <c r="L8" s="76">
        <v>162875.89781162259</v>
      </c>
      <c r="M8" s="76"/>
      <c r="N8" s="76">
        <v>23929.712987223629</v>
      </c>
      <c r="P8" s="76"/>
      <c r="Q8" s="76"/>
      <c r="R8" s="76"/>
      <c r="S8" s="76"/>
    </row>
    <row r="9" spans="1:28" s="97" customFormat="1" x14ac:dyDescent="0.35">
      <c r="A9" s="3"/>
      <c r="L9" s="77"/>
      <c r="M9" s="77"/>
      <c r="N9" s="77"/>
      <c r="O9"/>
      <c r="P9" s="77"/>
      <c r="Q9" s="77"/>
      <c r="R9" s="77"/>
      <c r="S9" s="77"/>
      <c r="T9"/>
      <c r="U9"/>
      <c r="V9"/>
      <c r="W9"/>
      <c r="X9"/>
      <c r="Y9"/>
      <c r="Z9"/>
      <c r="AA9"/>
      <c r="AB9"/>
    </row>
    <row r="10" spans="1:28" x14ac:dyDescent="0.35">
      <c r="B10" s="538">
        <v>1</v>
      </c>
      <c r="C10" s="21" t="s">
        <v>7</v>
      </c>
      <c r="L10" s="79">
        <v>121557.90761377306</v>
      </c>
      <c r="M10" s="79"/>
      <c r="N10" s="79">
        <v>6871.3502758089317</v>
      </c>
      <c r="P10" s="79"/>
      <c r="Q10" s="79"/>
      <c r="R10" s="79"/>
      <c r="S10" s="79"/>
    </row>
    <row r="11" spans="1:28" ht="7.5" customHeight="1" x14ac:dyDescent="0.35">
      <c r="L11" s="17"/>
      <c r="M11" s="17"/>
      <c r="N11" s="17"/>
      <c r="P11" s="17"/>
      <c r="Q11" s="17"/>
      <c r="R11" s="17"/>
      <c r="S11" s="17"/>
    </row>
    <row r="12" spans="1:28" ht="15.75" customHeight="1" x14ac:dyDescent="0.35">
      <c r="C12" s="8" t="s">
        <v>8</v>
      </c>
      <c r="D12" s="8" t="s">
        <v>9</v>
      </c>
      <c r="L12" s="79">
        <v>112742.33033606198</v>
      </c>
      <c r="M12" s="79"/>
      <c r="N12" s="79">
        <v>6229.4437331119861</v>
      </c>
      <c r="P12" s="79"/>
      <c r="Q12" s="79"/>
      <c r="R12" s="79"/>
      <c r="S12" s="79"/>
    </row>
    <row r="13" spans="1:28" ht="7.5" customHeight="1" x14ac:dyDescent="0.35"/>
    <row r="14" spans="1:28" ht="15" customHeight="1" x14ac:dyDescent="0.35">
      <c r="D14" s="8" t="s">
        <v>10</v>
      </c>
      <c r="L14" s="17">
        <v>108820.42556710799</v>
      </c>
      <c r="M14" s="17"/>
      <c r="N14" s="17">
        <v>6027.1332283249658</v>
      </c>
      <c r="P14" s="17"/>
      <c r="Q14" s="17"/>
      <c r="R14" s="17"/>
      <c r="S14" s="17"/>
    </row>
    <row r="15" spans="1:28" ht="15" customHeight="1" x14ac:dyDescent="0.35">
      <c r="D15" s="22" t="s">
        <v>11</v>
      </c>
      <c r="E15" s="23" t="s">
        <v>12</v>
      </c>
      <c r="L15" s="10">
        <v>105032.77036023841</v>
      </c>
      <c r="N15" s="10">
        <v>6027.1332283249658</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P17" s="80"/>
      <c r="Q17" s="80"/>
      <c r="R17" s="80"/>
      <c r="S17" s="80"/>
      <c r="U17" s="8"/>
      <c r="V17" s="8"/>
      <c r="W17" s="8"/>
      <c r="X17" s="8"/>
      <c r="Y17" s="8"/>
      <c r="Z17" s="8"/>
      <c r="AA17" s="8"/>
      <c r="AB17" s="8"/>
    </row>
    <row r="18" spans="1:28" ht="15" customHeight="1" x14ac:dyDescent="0.3">
      <c r="A18" s="8"/>
      <c r="B18" s="8"/>
      <c r="F18" s="24" t="s">
        <v>16</v>
      </c>
      <c r="L18" s="80">
        <v>0</v>
      </c>
      <c r="M18" s="80"/>
      <c r="N18" s="80">
        <v>0</v>
      </c>
      <c r="P18" s="80"/>
      <c r="Q18" s="80"/>
      <c r="R18" s="80"/>
      <c r="S18" s="80"/>
      <c r="U18" s="8"/>
      <c r="V18" s="8"/>
      <c r="W18" s="8"/>
      <c r="X18" s="8"/>
      <c r="Y18" s="8"/>
      <c r="Z18" s="8"/>
      <c r="AA18" s="8"/>
      <c r="AB18" s="8"/>
    </row>
    <row r="19" spans="1:28" ht="15" customHeight="1" x14ac:dyDescent="0.3">
      <c r="A19" s="8"/>
      <c r="B19" s="8"/>
      <c r="D19" s="22" t="s">
        <v>17</v>
      </c>
      <c r="E19" s="8" t="s">
        <v>18</v>
      </c>
      <c r="L19" s="80">
        <v>3787.655206869576</v>
      </c>
      <c r="N19" s="10">
        <v>0</v>
      </c>
      <c r="P19" s="80"/>
      <c r="Q19" s="80"/>
      <c r="U19" s="8"/>
      <c r="V19" s="8"/>
      <c r="W19" s="8"/>
      <c r="X19" s="8"/>
      <c r="Y19" s="8"/>
      <c r="Z19" s="8"/>
      <c r="AA19" s="8"/>
      <c r="AB19" s="8"/>
    </row>
    <row r="20" spans="1:28" ht="15" customHeight="1" x14ac:dyDescent="0.3">
      <c r="A20" s="8"/>
      <c r="B20" s="8"/>
      <c r="F20" s="24" t="s">
        <v>15</v>
      </c>
      <c r="L20" s="80">
        <v>0</v>
      </c>
      <c r="M20" s="80"/>
      <c r="N20" s="80">
        <v>0</v>
      </c>
      <c r="P20" s="80"/>
      <c r="Q20" s="80"/>
      <c r="R20" s="80"/>
      <c r="S20" s="80"/>
      <c r="U20" s="8"/>
      <c r="V20" s="8"/>
      <c r="W20" s="8"/>
      <c r="X20" s="8"/>
      <c r="Y20" s="8"/>
      <c r="Z20" s="8"/>
      <c r="AA20" s="8"/>
      <c r="AB20" s="8"/>
    </row>
    <row r="21" spans="1:28" ht="15" customHeight="1" x14ac:dyDescent="0.3">
      <c r="A21" s="8"/>
      <c r="B21" s="8"/>
      <c r="F21" s="24" t="s">
        <v>16</v>
      </c>
      <c r="L21" s="80">
        <v>3787.655206869576</v>
      </c>
      <c r="M21" s="80"/>
      <c r="N21" s="80">
        <v>0</v>
      </c>
      <c r="P21" s="80"/>
      <c r="Q21" s="80"/>
      <c r="R21" s="80"/>
      <c r="S21" s="80"/>
      <c r="U21" s="8"/>
      <c r="V21" s="8"/>
      <c r="W21" s="8"/>
      <c r="X21" s="8"/>
      <c r="Y21" s="8"/>
      <c r="Z21" s="8"/>
      <c r="AA21" s="8"/>
      <c r="AB21" s="8"/>
    </row>
    <row r="22" spans="1:28" ht="7.5" customHeight="1" x14ac:dyDescent="0.3">
      <c r="A22" s="8"/>
      <c r="B22" s="8"/>
      <c r="F22" s="24"/>
      <c r="L22" s="80"/>
      <c r="M22" s="80"/>
      <c r="N22" s="80"/>
      <c r="P22" s="80"/>
      <c r="Q22" s="80"/>
      <c r="R22" s="80"/>
      <c r="S22" s="80"/>
      <c r="U22" s="8"/>
      <c r="V22" s="8"/>
      <c r="W22" s="8"/>
      <c r="X22" s="8"/>
      <c r="Y22" s="8"/>
      <c r="Z22" s="8"/>
      <c r="AA22" s="8"/>
      <c r="AB22" s="8"/>
    </row>
    <row r="23" spans="1:28" ht="12.5" x14ac:dyDescent="0.25">
      <c r="A23" s="8"/>
      <c r="B23" s="8"/>
      <c r="D23" s="8" t="s">
        <v>19</v>
      </c>
      <c r="L23" s="17">
        <v>3921.9047689539802</v>
      </c>
      <c r="M23" s="17"/>
      <c r="N23" s="17">
        <v>202.31050478701999</v>
      </c>
      <c r="P23" s="17"/>
      <c r="Q23" s="17"/>
      <c r="R23" s="17"/>
      <c r="S23" s="17"/>
      <c r="U23" s="8"/>
      <c r="V23" s="8"/>
      <c r="W23" s="8"/>
      <c r="X23" s="8"/>
      <c r="Y23" s="8"/>
      <c r="Z23" s="8"/>
      <c r="AA23" s="8"/>
      <c r="AB23" s="8"/>
    </row>
    <row r="24" spans="1:28" ht="15" customHeight="1" x14ac:dyDescent="0.25">
      <c r="A24" s="8"/>
      <c r="B24" s="8"/>
      <c r="D24" s="22" t="s">
        <v>11</v>
      </c>
      <c r="E24" s="23" t="s">
        <v>12</v>
      </c>
      <c r="L24" s="10">
        <v>2820.4812484854824</v>
      </c>
      <c r="N24" s="10">
        <v>202.31050478701999</v>
      </c>
      <c r="U24" s="8"/>
      <c r="V24" s="8"/>
      <c r="W24" s="8"/>
      <c r="X24" s="8"/>
      <c r="Y24" s="8"/>
      <c r="Z24" s="8"/>
      <c r="AA24" s="8"/>
      <c r="AB24" s="8"/>
    </row>
    <row r="25" spans="1:28" ht="15" customHeight="1" x14ac:dyDescent="0.25">
      <c r="A25" s="8"/>
      <c r="B25" s="8"/>
      <c r="D25" s="22" t="s">
        <v>13</v>
      </c>
      <c r="E25" s="8" t="s">
        <v>14</v>
      </c>
      <c r="L25" s="10">
        <v>0</v>
      </c>
      <c r="N25" s="10">
        <v>0</v>
      </c>
      <c r="P25" s="382"/>
      <c r="Q25" s="382"/>
      <c r="U25" s="8"/>
      <c r="V25" s="8"/>
      <c r="W25" s="8"/>
      <c r="X25" s="8"/>
      <c r="Y25" s="8"/>
      <c r="Z25" s="8"/>
      <c r="AA25" s="8"/>
      <c r="AB25" s="8"/>
    </row>
    <row r="26" spans="1:28" ht="15" customHeight="1" x14ac:dyDescent="0.3">
      <c r="A26" s="8"/>
      <c r="B26" s="8"/>
      <c r="F26" s="24" t="s">
        <v>15</v>
      </c>
      <c r="L26" s="80">
        <v>0</v>
      </c>
      <c r="M26" s="383"/>
      <c r="N26" s="80">
        <v>0</v>
      </c>
      <c r="P26" s="383"/>
      <c r="Q26" s="383"/>
      <c r="R26" s="80"/>
      <c r="S26" s="80"/>
      <c r="U26" s="8"/>
      <c r="V26" s="8"/>
      <c r="W26" s="8"/>
      <c r="X26" s="8"/>
      <c r="Y26" s="8"/>
      <c r="Z26" s="8"/>
      <c r="AA26" s="8"/>
      <c r="AB26" s="8"/>
    </row>
    <row r="27" spans="1:28" ht="15" customHeight="1" x14ac:dyDescent="0.3">
      <c r="A27" s="8"/>
      <c r="B27" s="8"/>
      <c r="F27" s="24" t="s">
        <v>16</v>
      </c>
      <c r="L27" s="80">
        <v>0</v>
      </c>
      <c r="M27" s="80"/>
      <c r="N27" s="80">
        <v>0</v>
      </c>
      <c r="P27" s="80"/>
      <c r="Q27" s="80"/>
      <c r="R27" s="80"/>
      <c r="S27" s="80"/>
      <c r="U27" s="8"/>
      <c r="V27" s="8"/>
      <c r="W27" s="8"/>
      <c r="X27" s="8"/>
      <c r="Y27" s="8"/>
      <c r="Z27" s="8"/>
      <c r="AA27" s="8"/>
      <c r="AB27" s="8"/>
    </row>
    <row r="28" spans="1:28" ht="15" customHeight="1" x14ac:dyDescent="0.25">
      <c r="A28" s="8"/>
      <c r="B28" s="8"/>
      <c r="D28" s="22" t="s">
        <v>17</v>
      </c>
      <c r="E28" s="8" t="s">
        <v>18</v>
      </c>
      <c r="L28" s="10">
        <v>1101.4235204684981</v>
      </c>
      <c r="N28" s="10">
        <v>0</v>
      </c>
      <c r="U28" s="8"/>
      <c r="V28" s="8"/>
      <c r="W28" s="8"/>
      <c r="X28" s="8"/>
      <c r="Y28" s="8"/>
      <c r="Z28" s="8"/>
      <c r="AA28" s="8"/>
      <c r="AB28" s="8"/>
    </row>
    <row r="29" spans="1:28" ht="15" customHeight="1" x14ac:dyDescent="0.3">
      <c r="A29" s="8"/>
      <c r="B29" s="8"/>
      <c r="F29" s="24" t="s">
        <v>15</v>
      </c>
      <c r="L29" s="80">
        <v>0</v>
      </c>
      <c r="M29" s="80"/>
      <c r="N29" s="80">
        <v>0</v>
      </c>
      <c r="P29" s="80"/>
      <c r="Q29" s="80"/>
      <c r="R29" s="80"/>
      <c r="S29" s="80"/>
      <c r="U29" s="8"/>
      <c r="V29" s="8"/>
      <c r="W29" s="8"/>
      <c r="X29" s="8"/>
      <c r="Y29" s="8"/>
      <c r="Z29" s="8"/>
      <c r="AA29" s="8"/>
      <c r="AB29" s="8"/>
    </row>
    <row r="30" spans="1:28" ht="15" customHeight="1" x14ac:dyDescent="0.3">
      <c r="A30" s="53"/>
      <c r="B30" s="8"/>
      <c r="F30" s="24" t="s">
        <v>16</v>
      </c>
      <c r="L30" s="80">
        <v>1101.4235204684981</v>
      </c>
      <c r="M30" s="80"/>
      <c r="N30" s="80">
        <v>0</v>
      </c>
      <c r="P30" s="80"/>
      <c r="Q30" s="80"/>
      <c r="R30" s="80"/>
      <c r="S30" s="80"/>
      <c r="U30" s="8"/>
      <c r="V30" s="8"/>
      <c r="W30" s="8"/>
      <c r="X30" s="8"/>
      <c r="Y30" s="8"/>
      <c r="Z30" s="8"/>
      <c r="AA30" s="8"/>
      <c r="AB30" s="8"/>
    </row>
    <row r="31" spans="1:28" ht="12.5" x14ac:dyDescent="0.25">
      <c r="A31" s="8"/>
      <c r="B31" s="8"/>
      <c r="L31" s="17"/>
      <c r="M31" s="17"/>
      <c r="N31" s="17"/>
      <c r="P31" s="17"/>
      <c r="Q31" s="17"/>
      <c r="R31" s="17"/>
      <c r="S31" s="17"/>
      <c r="U31" s="8"/>
      <c r="V31" s="8"/>
      <c r="W31" s="8"/>
      <c r="X31" s="8"/>
      <c r="Y31" s="8"/>
      <c r="Z31" s="8"/>
      <c r="AA31" s="8"/>
      <c r="AB31" s="8"/>
    </row>
    <row r="32" spans="1:28" ht="15" customHeight="1" x14ac:dyDescent="0.25">
      <c r="A32" s="8"/>
      <c r="B32" s="8"/>
      <c r="C32" s="8" t="s">
        <v>20</v>
      </c>
      <c r="D32" s="8" t="s">
        <v>80</v>
      </c>
      <c r="F32" s="24"/>
      <c r="L32" s="17">
        <v>8815.5772777110797</v>
      </c>
      <c r="M32" s="17"/>
      <c r="N32" s="17">
        <v>641.90654269694551</v>
      </c>
      <c r="P32" s="17"/>
      <c r="Q32" s="17"/>
      <c r="R32" s="17"/>
      <c r="S32" s="17"/>
      <c r="U32" s="8"/>
      <c r="V32" s="8"/>
      <c r="W32" s="8"/>
      <c r="X32" s="8"/>
      <c r="Y32" s="8"/>
      <c r="Z32" s="8"/>
      <c r="AA32" s="8"/>
      <c r="AB32" s="8"/>
    </row>
    <row r="33" spans="1:28" ht="7.5" customHeight="1" x14ac:dyDescent="0.25">
      <c r="A33" s="8"/>
      <c r="L33" s="17"/>
      <c r="M33" s="17"/>
      <c r="N33" s="17"/>
      <c r="P33" s="17"/>
      <c r="Q33" s="17"/>
      <c r="R33" s="17"/>
      <c r="S33" s="17"/>
      <c r="U33" s="8"/>
      <c r="V33" s="8"/>
      <c r="W33" s="8"/>
      <c r="X33" s="8"/>
      <c r="Y33" s="8"/>
      <c r="Z33" s="8"/>
      <c r="AA33" s="8"/>
      <c r="AB33" s="8"/>
    </row>
    <row r="34" spans="1:28" ht="12.5" x14ac:dyDescent="0.25">
      <c r="A34" s="8"/>
      <c r="D34" s="22" t="s">
        <v>11</v>
      </c>
      <c r="E34" s="8" t="s">
        <v>21</v>
      </c>
      <c r="L34" s="10">
        <v>8339.2717287755495</v>
      </c>
      <c r="N34" s="10">
        <v>637.80012900755855</v>
      </c>
      <c r="U34" s="8"/>
      <c r="V34" s="8"/>
      <c r="W34" s="8"/>
      <c r="X34" s="8"/>
      <c r="Y34" s="8"/>
      <c r="Z34" s="8"/>
      <c r="AA34" s="8"/>
      <c r="AB34" s="8"/>
    </row>
    <row r="35" spans="1:28" ht="12.5" x14ac:dyDescent="0.25">
      <c r="A35" s="8"/>
      <c r="D35" s="22" t="s">
        <v>13</v>
      </c>
      <c r="E35" s="8" t="s">
        <v>22</v>
      </c>
      <c r="L35" s="10">
        <v>0.33931622243066517</v>
      </c>
      <c r="N35" s="10">
        <v>5.9647577494318562E-3</v>
      </c>
      <c r="U35" s="8"/>
      <c r="V35" s="8"/>
      <c r="W35" s="8"/>
      <c r="X35" s="8"/>
      <c r="Y35" s="8"/>
      <c r="Z35" s="8"/>
      <c r="AA35" s="8"/>
      <c r="AB35" s="8"/>
    </row>
    <row r="36" spans="1:28" ht="15.75" customHeight="1" x14ac:dyDescent="0.25">
      <c r="A36" s="8"/>
      <c r="F36" s="24" t="s">
        <v>15</v>
      </c>
      <c r="L36" s="81">
        <v>0.33931422243066517</v>
      </c>
      <c r="M36" s="81"/>
      <c r="N36" s="81">
        <v>5.9647577494318562E-3</v>
      </c>
      <c r="P36" s="81"/>
      <c r="Q36" s="81"/>
      <c r="R36" s="81"/>
      <c r="S36" s="81"/>
      <c r="U36" s="8"/>
      <c r="V36" s="8"/>
      <c r="W36" s="8"/>
      <c r="X36" s="8"/>
      <c r="Y36" s="8"/>
      <c r="Z36" s="8"/>
      <c r="AA36" s="8"/>
      <c r="AB36" s="8"/>
    </row>
    <row r="37" spans="1:28" ht="12.5" x14ac:dyDescent="0.25">
      <c r="A37" s="8"/>
      <c r="F37" s="24" t="s">
        <v>16</v>
      </c>
      <c r="L37" s="81">
        <v>1.9999999999999999E-6</v>
      </c>
      <c r="M37" s="81"/>
      <c r="N37" s="81">
        <v>0</v>
      </c>
      <c r="P37" s="81"/>
      <c r="Q37" s="81"/>
      <c r="R37" s="81"/>
      <c r="S37" s="81"/>
      <c r="U37" s="8"/>
      <c r="V37" s="8"/>
      <c r="W37" s="8"/>
      <c r="X37" s="8"/>
      <c r="Y37" s="8"/>
      <c r="Z37" s="8"/>
      <c r="AA37" s="8"/>
      <c r="AB37" s="8"/>
    </row>
    <row r="38" spans="1:28" ht="12.5" x14ac:dyDescent="0.25">
      <c r="A38" s="8"/>
      <c r="D38" s="22" t="s">
        <v>17</v>
      </c>
      <c r="E38" s="8" t="s">
        <v>23</v>
      </c>
      <c r="L38" s="10">
        <v>475.96623271309846</v>
      </c>
      <c r="N38" s="10">
        <v>4.100448931637473</v>
      </c>
      <c r="U38" s="8"/>
      <c r="V38" s="8"/>
      <c r="W38" s="8"/>
      <c r="X38" s="8"/>
      <c r="Y38" s="8"/>
      <c r="Z38" s="8"/>
      <c r="AA38" s="8"/>
      <c r="AB38" s="8"/>
    </row>
    <row r="39" spans="1:28" ht="12.5" x14ac:dyDescent="0.25">
      <c r="A39" s="8"/>
      <c r="F39" s="24" t="s">
        <v>15</v>
      </c>
      <c r="L39" s="81">
        <v>373.50568150152549</v>
      </c>
      <c r="M39" s="81"/>
      <c r="N39" s="81">
        <v>0</v>
      </c>
      <c r="P39" s="81"/>
      <c r="Q39" s="81"/>
      <c r="R39" s="81"/>
      <c r="S39" s="81"/>
      <c r="U39" s="8"/>
      <c r="V39" s="8"/>
      <c r="W39" s="8"/>
      <c r="X39" s="8"/>
      <c r="Y39" s="8"/>
      <c r="Z39" s="8"/>
      <c r="AA39" s="8"/>
      <c r="AB39" s="8"/>
    </row>
    <row r="40" spans="1:28" ht="12.5" x14ac:dyDescent="0.25">
      <c r="A40" s="8"/>
      <c r="F40" s="24" t="s">
        <v>16</v>
      </c>
      <c r="L40" s="81">
        <v>102.46055121157296</v>
      </c>
      <c r="M40" s="81"/>
      <c r="N40" s="81">
        <v>4.100448931637473</v>
      </c>
      <c r="P40" s="81"/>
      <c r="Q40" s="81"/>
      <c r="R40" s="81"/>
      <c r="S40" s="81"/>
      <c r="U40" s="8"/>
      <c r="V40" s="8"/>
      <c r="W40" s="8"/>
      <c r="X40" s="8"/>
      <c r="Y40" s="8"/>
      <c r="Z40" s="8"/>
      <c r="AA40" s="8"/>
      <c r="AB40" s="8"/>
    </row>
    <row r="41" spans="1:28" ht="7.5" customHeight="1" x14ac:dyDescent="0.25">
      <c r="A41" s="8"/>
      <c r="L41" s="81"/>
      <c r="M41" s="81"/>
      <c r="N41" s="81"/>
      <c r="P41" s="81"/>
      <c r="Q41" s="81"/>
      <c r="R41" s="81"/>
      <c r="S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P43" s="17"/>
      <c r="Q43" s="17"/>
      <c r="R43" s="17"/>
      <c r="S43" s="17"/>
      <c r="U43" s="8"/>
      <c r="V43" s="8"/>
      <c r="W43" s="8"/>
      <c r="X43" s="8"/>
      <c r="Y43" s="8"/>
      <c r="Z43" s="8"/>
      <c r="AA43" s="8"/>
      <c r="AB43" s="8"/>
    </row>
    <row r="44" spans="1:28" ht="13" x14ac:dyDescent="0.3">
      <c r="A44" s="8"/>
      <c r="B44" s="538">
        <v>2</v>
      </c>
      <c r="C44" s="21" t="s">
        <v>24</v>
      </c>
      <c r="L44" s="79">
        <v>7063.1395469680638</v>
      </c>
      <c r="M44" s="79"/>
      <c r="N44" s="384">
        <v>0</v>
      </c>
      <c r="P44" s="79"/>
      <c r="Q44" s="79"/>
      <c r="R44" s="384"/>
      <c r="S44" s="384"/>
      <c r="U44" s="8"/>
      <c r="V44" s="8"/>
      <c r="W44" s="8"/>
      <c r="X44" s="8"/>
      <c r="Y44" s="8"/>
      <c r="Z44" s="8"/>
      <c r="AA44" s="8"/>
      <c r="AB44" s="8"/>
    </row>
    <row r="45" spans="1:28" x14ac:dyDescent="0.35">
      <c r="U45" s="8"/>
      <c r="V45" s="8"/>
      <c r="W45" s="8"/>
      <c r="X45" s="8"/>
      <c r="Y45" s="8"/>
      <c r="Z45" s="8"/>
      <c r="AA45" s="8"/>
      <c r="AB45" s="8"/>
    </row>
    <row r="46" spans="1:28" ht="13" x14ac:dyDescent="0.3">
      <c r="A46" s="8"/>
      <c r="B46" s="538">
        <v>3</v>
      </c>
      <c r="C46" s="21" t="s">
        <v>25</v>
      </c>
      <c r="L46" s="79">
        <v>14071.653740694799</v>
      </c>
      <c r="M46" s="79"/>
      <c r="N46" s="384">
        <v>0</v>
      </c>
      <c r="P46" s="79"/>
      <c r="Q46" s="79"/>
      <c r="R46" s="384"/>
      <c r="S46" s="384"/>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38">
        <v>4</v>
      </c>
      <c r="C48" s="21" t="s">
        <v>26</v>
      </c>
      <c r="H48" s="14"/>
      <c r="I48" s="8" t="s">
        <v>27</v>
      </c>
      <c r="L48" s="79">
        <v>14776.102192559547</v>
      </c>
      <c r="M48" s="79"/>
      <c r="N48" s="79">
        <v>0</v>
      </c>
      <c r="P48" s="79"/>
      <c r="Q48" s="79"/>
      <c r="R48" s="79"/>
      <c r="S48" s="79"/>
      <c r="U48" s="8"/>
      <c r="V48" s="8"/>
      <c r="W48" s="8"/>
      <c r="X48" s="8"/>
      <c r="Y48" s="8"/>
      <c r="Z48" s="8"/>
      <c r="AA48" s="8"/>
      <c r="AB48" s="8"/>
    </row>
    <row r="49" spans="1:28" ht="13" x14ac:dyDescent="0.3">
      <c r="A49" s="8"/>
      <c r="C49" s="97"/>
      <c r="H49" s="14"/>
      <c r="I49" s="8" t="s">
        <v>28</v>
      </c>
      <c r="L49" s="82">
        <v>9976041.0669999998</v>
      </c>
      <c r="M49" s="82"/>
      <c r="N49" s="82">
        <v>0</v>
      </c>
      <c r="P49" s="82"/>
      <c r="Q49" s="82"/>
      <c r="R49" s="82"/>
      <c r="S49" s="82"/>
    </row>
    <row r="50" spans="1:28" ht="12.5" x14ac:dyDescent="0.25">
      <c r="A50" s="8"/>
      <c r="C50" s="97"/>
    </row>
    <row r="51" spans="1:28" ht="13" x14ac:dyDescent="0.3">
      <c r="A51" s="8"/>
      <c r="B51" s="538">
        <v>5</v>
      </c>
      <c r="C51" s="21" t="s">
        <v>93</v>
      </c>
      <c r="G51" s="14"/>
      <c r="L51" s="79">
        <v>5407.0947176271384</v>
      </c>
      <c r="M51" s="79"/>
      <c r="N51" s="79">
        <v>17058.362711414698</v>
      </c>
      <c r="P51" s="79"/>
      <c r="Q51" s="79"/>
      <c r="R51" s="79"/>
      <c r="S51" s="79"/>
    </row>
    <row r="52" spans="1:28" ht="7.5" customHeight="1" x14ac:dyDescent="0.3">
      <c r="A52" s="8"/>
      <c r="C52" s="15"/>
      <c r="G52" s="14"/>
      <c r="L52" s="17"/>
      <c r="M52" s="17"/>
      <c r="N52" s="17"/>
      <c r="P52" s="17"/>
      <c r="Q52" s="17"/>
      <c r="R52" s="17"/>
      <c r="S52" s="17"/>
    </row>
    <row r="53" spans="1:28" ht="15.75" customHeight="1" x14ac:dyDescent="0.3">
      <c r="A53" s="8"/>
      <c r="C53" s="15"/>
      <c r="E53" s="26" t="s">
        <v>29</v>
      </c>
      <c r="F53" s="8" t="s">
        <v>82</v>
      </c>
      <c r="G53" s="14"/>
      <c r="L53" s="385">
        <v>0</v>
      </c>
      <c r="M53" s="385"/>
      <c r="N53" s="385">
        <v>0</v>
      </c>
      <c r="P53" s="385"/>
      <c r="Q53" s="385"/>
      <c r="R53" s="385"/>
      <c r="S53" s="385"/>
    </row>
    <row r="54" spans="1:28" ht="15.75" customHeight="1" x14ac:dyDescent="0.3">
      <c r="A54" s="8"/>
      <c r="C54" s="15"/>
      <c r="F54" s="8" t="s">
        <v>157</v>
      </c>
      <c r="G54" s="14"/>
      <c r="L54" s="386">
        <v>0</v>
      </c>
      <c r="M54" s="386"/>
      <c r="N54" s="386">
        <v>0</v>
      </c>
      <c r="P54" s="386"/>
      <c r="Q54" s="386"/>
      <c r="R54" s="386"/>
      <c r="S54" s="386"/>
    </row>
    <row r="55" spans="1:28" ht="15.75" customHeight="1" x14ac:dyDescent="0.3">
      <c r="A55" s="8"/>
      <c r="C55" s="15"/>
      <c r="G55" s="14" t="s">
        <v>30</v>
      </c>
      <c r="L55" s="387">
        <v>0</v>
      </c>
      <c r="M55" s="387"/>
      <c r="N55" s="387">
        <v>0</v>
      </c>
      <c r="P55" s="387"/>
      <c r="Q55" s="387"/>
      <c r="R55" s="387"/>
      <c r="S55" s="387"/>
    </row>
    <row r="56" spans="1:28" ht="15.75" customHeight="1" x14ac:dyDescent="0.3">
      <c r="A56" s="8"/>
      <c r="C56" s="15"/>
      <c r="F56" s="8" t="s">
        <v>31</v>
      </c>
      <c r="G56" s="14"/>
      <c r="L56" s="10">
        <v>3601.5269524944333</v>
      </c>
      <c r="N56" s="10">
        <v>17058.362711414698</v>
      </c>
    </row>
    <row r="57" spans="1:28" s="28" customFormat="1" ht="15.75" customHeight="1" x14ac:dyDescent="0.3">
      <c r="G57" s="14" t="s">
        <v>30</v>
      </c>
      <c r="L57" s="80">
        <v>1737.0375073303931</v>
      </c>
      <c r="M57" s="80"/>
      <c r="N57" s="80">
        <v>3039.9100268062857</v>
      </c>
      <c r="O57"/>
      <c r="P57" s="80"/>
      <c r="Q57" s="80"/>
      <c r="R57" s="80"/>
      <c r="S57" s="80"/>
      <c r="T57"/>
      <c r="U57"/>
      <c r="V57"/>
      <c r="W57"/>
      <c r="X57"/>
      <c r="Y57"/>
      <c r="Z57"/>
      <c r="AA57"/>
      <c r="AB57"/>
    </row>
    <row r="58" spans="1:28" ht="12.5" x14ac:dyDescent="0.25">
      <c r="A58" s="8"/>
      <c r="F58" s="8" t="s">
        <v>121</v>
      </c>
      <c r="L58" s="10">
        <v>1805.5677651327051</v>
      </c>
    </row>
    <row r="59" spans="1:28" ht="54.75" customHeight="1" x14ac:dyDescent="0.35">
      <c r="A59" s="8"/>
      <c r="B59" s="2" t="s">
        <v>32</v>
      </c>
      <c r="C59" s="1" t="s">
        <v>33</v>
      </c>
      <c r="L59" s="17">
        <v>0</v>
      </c>
      <c r="M59" s="17"/>
      <c r="N59" s="17">
        <v>0</v>
      </c>
      <c r="P59" s="17"/>
      <c r="Q59" s="17"/>
      <c r="R59" s="17"/>
      <c r="S59" s="17"/>
    </row>
    <row r="60" spans="1:28" ht="12.5" x14ac:dyDescent="0.25">
      <c r="A60" s="8"/>
      <c r="E60" s="26" t="s">
        <v>29</v>
      </c>
      <c r="G60" s="64" t="s">
        <v>105</v>
      </c>
      <c r="H60" s="64"/>
      <c r="I60" s="64"/>
      <c r="J60" s="64"/>
      <c r="K60" s="64"/>
      <c r="L60" s="385">
        <v>0</v>
      </c>
      <c r="M60" s="385"/>
      <c r="N60" s="385">
        <v>0</v>
      </c>
      <c r="P60" s="385"/>
      <c r="Q60" s="385"/>
      <c r="R60" s="385"/>
      <c r="S60" s="385"/>
    </row>
    <row r="61" spans="1:28" ht="12.5" x14ac:dyDescent="0.25">
      <c r="A61" s="8"/>
      <c r="G61" s="64" t="s">
        <v>157</v>
      </c>
      <c r="H61" s="64"/>
      <c r="I61" s="64"/>
      <c r="J61" s="64"/>
      <c r="K61" s="64"/>
      <c r="L61" s="385">
        <v>0</v>
      </c>
      <c r="M61" s="385"/>
      <c r="N61" s="385">
        <v>0</v>
      </c>
      <c r="P61" s="385"/>
      <c r="Q61" s="385"/>
      <c r="R61" s="385"/>
      <c r="S61" s="385"/>
    </row>
    <row r="62" spans="1:28" ht="12.5" x14ac:dyDescent="0.25">
      <c r="A62" s="8"/>
      <c r="G62" s="64" t="s">
        <v>180</v>
      </c>
      <c r="H62" s="64"/>
      <c r="I62" s="64"/>
      <c r="J62" s="64"/>
      <c r="K62" s="64"/>
      <c r="L62" s="385">
        <v>0</v>
      </c>
      <c r="M62" s="385"/>
      <c r="N62" s="385">
        <v>0</v>
      </c>
      <c r="P62" s="385"/>
      <c r="Q62" s="385"/>
      <c r="R62" s="385"/>
      <c r="S62" s="385"/>
    </row>
    <row r="63" spans="1:28" ht="12.5" x14ac:dyDescent="0.25">
      <c r="A63" s="8"/>
      <c r="G63" s="8" t="s">
        <v>31</v>
      </c>
      <c r="H63" s="64"/>
      <c r="I63" s="64"/>
      <c r="J63" s="64"/>
      <c r="K63" s="64"/>
      <c r="L63" s="539">
        <v>0</v>
      </c>
      <c r="M63" s="85"/>
      <c r="N63" s="66"/>
      <c r="P63" s="85"/>
      <c r="Q63" s="85"/>
      <c r="R63" s="66"/>
      <c r="S63" s="66"/>
    </row>
    <row r="64" spans="1:28" ht="12.5" x14ac:dyDescent="0.25">
      <c r="A64" s="8"/>
      <c r="G64" s="64"/>
      <c r="H64" s="64"/>
      <c r="I64" s="64"/>
      <c r="J64" s="64"/>
      <c r="K64" s="64"/>
      <c r="L64" s="539"/>
      <c r="M64" s="85"/>
      <c r="N64" s="66"/>
      <c r="P64" s="85"/>
      <c r="Q64" s="85"/>
      <c r="R64" s="66"/>
      <c r="S64" s="66"/>
    </row>
    <row r="65" spans="1:28" x14ac:dyDescent="0.35">
      <c r="G65" s="64"/>
      <c r="H65" s="64"/>
      <c r="I65" s="64"/>
      <c r="J65" s="64"/>
      <c r="K65" s="64"/>
      <c r="L65" s="539"/>
      <c r="M65" s="85"/>
      <c r="N65" s="66"/>
      <c r="P65" s="85"/>
      <c r="Q65" s="85"/>
      <c r="R65" s="66"/>
      <c r="S65" s="66"/>
      <c r="U65" s="8"/>
      <c r="V65" s="8"/>
      <c r="W65" s="8"/>
      <c r="X65" s="8"/>
      <c r="Y65" s="8"/>
      <c r="Z65" s="8"/>
      <c r="AA65" s="8"/>
      <c r="AB65" s="8"/>
    </row>
    <row r="66" spans="1:28" x14ac:dyDescent="0.35">
      <c r="G66" s="64"/>
      <c r="H66" s="64"/>
      <c r="I66" s="64"/>
      <c r="J66" s="64"/>
      <c r="K66" s="64"/>
      <c r="L66" s="539"/>
      <c r="M66" s="85"/>
      <c r="N66" s="66"/>
      <c r="P66" s="85"/>
      <c r="Q66" s="85"/>
      <c r="R66" s="66"/>
      <c r="S66" s="66"/>
      <c r="U66" s="8"/>
      <c r="V66" s="8"/>
      <c r="W66" s="8"/>
      <c r="X66" s="8"/>
      <c r="Y66" s="8"/>
      <c r="Z66" s="8"/>
      <c r="AA66" s="8"/>
      <c r="AB66" s="8"/>
    </row>
    <row r="67" spans="1:28" x14ac:dyDescent="0.35">
      <c r="G67" s="64"/>
      <c r="H67" s="64"/>
      <c r="I67" s="64"/>
      <c r="J67" s="64"/>
      <c r="K67" s="64"/>
      <c r="L67" s="539"/>
      <c r="M67" s="85"/>
      <c r="N67" s="66"/>
      <c r="P67" s="85"/>
      <c r="Q67" s="85"/>
      <c r="R67" s="66"/>
      <c r="S67" s="66"/>
      <c r="U67" s="8"/>
      <c r="V67" s="8"/>
      <c r="W67" s="8"/>
      <c r="X67" s="8"/>
      <c r="Y67" s="8"/>
      <c r="Z67" s="8"/>
      <c r="AA67" s="8"/>
      <c r="AB67" s="8"/>
    </row>
    <row r="68" spans="1:28" x14ac:dyDescent="0.35">
      <c r="A68" s="18" t="s">
        <v>76</v>
      </c>
      <c r="L68" s="516"/>
      <c r="N68" s="48" t="s">
        <v>1</v>
      </c>
      <c r="R68" s="48"/>
      <c r="S68" s="48"/>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P70" s="75"/>
      <c r="Q70" s="75"/>
      <c r="R70" s="75"/>
      <c r="S70" s="75"/>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-20355.53936337708</v>
      </c>
      <c r="P72" s="79"/>
      <c r="Q72" s="79"/>
      <c r="R72" s="79"/>
      <c r="S72" s="79"/>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-10066.477319006399</v>
      </c>
      <c r="U74" s="8"/>
      <c r="V74" s="8"/>
      <c r="W74" s="8"/>
      <c r="X74" s="8"/>
      <c r="Y74" s="8"/>
      <c r="Z74" s="8"/>
      <c r="AA74" s="8"/>
      <c r="AB74" s="8"/>
    </row>
    <row r="75" spans="1:28" x14ac:dyDescent="0.35">
      <c r="I75" s="13"/>
      <c r="J75" s="32" t="s">
        <v>37</v>
      </c>
      <c r="K75" s="32"/>
      <c r="L75" s="10">
        <v>0</v>
      </c>
      <c r="N75" s="10">
        <v>-3504.6854687599975</v>
      </c>
      <c r="U75" s="8"/>
      <c r="V75" s="8"/>
      <c r="W75" s="8"/>
      <c r="X75" s="8"/>
      <c r="Y75" s="8"/>
      <c r="Z75" s="8"/>
      <c r="AA75" s="8"/>
      <c r="AB75" s="8"/>
    </row>
    <row r="76" spans="1:28" x14ac:dyDescent="0.35">
      <c r="I76" s="13"/>
      <c r="J76" s="31" t="s">
        <v>38</v>
      </c>
      <c r="K76" s="31"/>
      <c r="L76" s="10">
        <v>0</v>
      </c>
      <c r="N76" s="10">
        <v>-6784.3765756106832</v>
      </c>
      <c r="U76" s="8"/>
      <c r="V76" s="8"/>
      <c r="W76" s="8"/>
      <c r="X76" s="8"/>
      <c r="Y76" s="8"/>
      <c r="Z76" s="8"/>
      <c r="AA76" s="8"/>
      <c r="AB76" s="8"/>
    </row>
    <row r="77" spans="1:28" ht="12.75" customHeight="1" x14ac:dyDescent="0.35">
      <c r="L77" s="27"/>
      <c r="M77" s="27"/>
      <c r="N77" s="27"/>
      <c r="P77" s="27"/>
      <c r="Q77" s="27"/>
      <c r="R77" s="27"/>
      <c r="S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-20573.218316349943</v>
      </c>
      <c r="M79" s="79"/>
      <c r="N79" s="79">
        <v>-106.20209053005601</v>
      </c>
      <c r="P79" s="79"/>
      <c r="Q79" s="79"/>
      <c r="R79" s="79"/>
      <c r="S79" s="79"/>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9" ht="13" x14ac:dyDescent="0.3">
      <c r="A81" s="8"/>
      <c r="C81" s="8" t="s">
        <v>8</v>
      </c>
      <c r="D81" s="8" t="s">
        <v>42</v>
      </c>
      <c r="I81" s="15" t="s">
        <v>35</v>
      </c>
      <c r="J81" s="13"/>
      <c r="K81" s="13"/>
      <c r="L81" s="79">
        <v>-50925.218316349943</v>
      </c>
      <c r="M81" s="79"/>
      <c r="N81" s="79">
        <v>-20167.13579027406</v>
      </c>
      <c r="P81" s="79"/>
      <c r="Q81" s="79"/>
      <c r="R81" s="79"/>
      <c r="S81" s="79"/>
    </row>
    <row r="82" spans="1:19" ht="9" customHeight="1" x14ac:dyDescent="0.25">
      <c r="A82" s="8"/>
      <c r="I82" s="13"/>
    </row>
    <row r="83" spans="1:19" ht="12.5" x14ac:dyDescent="0.25">
      <c r="A83" s="8"/>
      <c r="B83" s="8"/>
      <c r="I83" s="8" t="s">
        <v>29</v>
      </c>
      <c r="J83" s="31" t="s">
        <v>36</v>
      </c>
      <c r="K83" s="31"/>
      <c r="L83" s="10">
        <v>-10378.331053956159</v>
      </c>
      <c r="N83" s="10">
        <v>-10262.087811546551</v>
      </c>
    </row>
    <row r="84" spans="1:19" ht="12.5" x14ac:dyDescent="0.25">
      <c r="A84" s="8"/>
      <c r="B84" s="8"/>
      <c r="I84" s="13"/>
      <c r="J84" s="32" t="s">
        <v>37</v>
      </c>
      <c r="K84" s="32"/>
      <c r="L84" s="10">
        <v>-11474.412532360262</v>
      </c>
      <c r="N84" s="10">
        <v>-3198.6613604259228</v>
      </c>
    </row>
    <row r="85" spans="1:19" ht="12.5" x14ac:dyDescent="0.25">
      <c r="A85" s="8"/>
      <c r="B85" s="8"/>
      <c r="I85" s="13"/>
      <c r="J85" s="31" t="s">
        <v>38</v>
      </c>
      <c r="K85" s="31"/>
      <c r="L85" s="10">
        <v>-29072.474730033518</v>
      </c>
      <c r="N85" s="10">
        <v>-6706.3866183015862</v>
      </c>
    </row>
    <row r="86" spans="1:19" ht="13.5" customHeight="1" x14ac:dyDescent="0.25">
      <c r="A86" s="8"/>
      <c r="B86" s="8"/>
      <c r="I86" s="13"/>
      <c r="J86" s="31"/>
      <c r="K86" s="31"/>
    </row>
    <row r="87" spans="1:19" ht="13" x14ac:dyDescent="0.3">
      <c r="A87" s="8"/>
      <c r="B87" s="8"/>
      <c r="C87" s="8" t="s">
        <v>20</v>
      </c>
      <c r="D87" s="8" t="s">
        <v>43</v>
      </c>
      <c r="I87" s="15" t="s">
        <v>44</v>
      </c>
      <c r="J87" s="13"/>
      <c r="K87" s="13"/>
      <c r="L87" s="79">
        <v>30352</v>
      </c>
      <c r="M87" s="79"/>
      <c r="N87" s="79">
        <v>20060.933699744004</v>
      </c>
      <c r="P87" s="79"/>
      <c r="Q87" s="79"/>
      <c r="R87" s="79"/>
      <c r="S87" s="79"/>
    </row>
    <row r="88" spans="1:19" ht="9" customHeight="1" x14ac:dyDescent="0.25">
      <c r="A88" s="8"/>
      <c r="B88" s="8"/>
      <c r="I88" s="13"/>
    </row>
    <row r="89" spans="1:19" ht="12.5" x14ac:dyDescent="0.25">
      <c r="A89" s="8"/>
      <c r="B89" s="8"/>
      <c r="I89" s="8" t="s">
        <v>29</v>
      </c>
      <c r="J89" s="31" t="s">
        <v>36</v>
      </c>
      <c r="K89" s="31"/>
      <c r="L89" s="10">
        <v>8427</v>
      </c>
      <c r="N89" s="10">
        <v>10401.430812302091</v>
      </c>
    </row>
    <row r="90" spans="1:19" ht="12.5" x14ac:dyDescent="0.25">
      <c r="A90" s="8"/>
      <c r="B90" s="8"/>
      <c r="I90" s="13"/>
      <c r="J90" s="32" t="s">
        <v>37</v>
      </c>
      <c r="K90" s="32"/>
      <c r="L90" s="10">
        <v>9604</v>
      </c>
      <c r="N90" s="10">
        <v>3249.220665471682</v>
      </c>
    </row>
    <row r="91" spans="1:19" ht="12.5" x14ac:dyDescent="0.25">
      <c r="A91" s="8"/>
      <c r="B91" s="8"/>
      <c r="I91" s="13"/>
      <c r="J91" s="31" t="s">
        <v>38</v>
      </c>
      <c r="K91" s="31"/>
      <c r="L91" s="10">
        <v>12321</v>
      </c>
      <c r="N91" s="10">
        <v>6410.282221970233</v>
      </c>
    </row>
    <row r="92" spans="1:19" ht="12" customHeight="1" x14ac:dyDescent="0.25">
      <c r="A92" s="8"/>
      <c r="B92" s="8"/>
      <c r="I92" s="13"/>
      <c r="J92" s="13"/>
      <c r="K92" s="13"/>
    </row>
    <row r="93" spans="1:19" ht="13" x14ac:dyDescent="0.3">
      <c r="A93" s="8"/>
      <c r="B93" s="29">
        <v>3</v>
      </c>
      <c r="C93" s="21" t="s">
        <v>121</v>
      </c>
      <c r="L93" s="79">
        <v>-11200.22180470415</v>
      </c>
      <c r="M93" s="79"/>
      <c r="N93" s="79">
        <v>-199.17634233000001</v>
      </c>
      <c r="P93" s="79"/>
      <c r="Q93" s="79"/>
      <c r="R93" s="79"/>
      <c r="S93" s="79"/>
    </row>
    <row r="94" spans="1:19" ht="35.25" customHeight="1" x14ac:dyDescent="0.25">
      <c r="A94" s="8"/>
      <c r="B94" s="8"/>
      <c r="C94" s="8" t="s">
        <v>122</v>
      </c>
      <c r="I94" s="15" t="s">
        <v>44</v>
      </c>
      <c r="J94" s="13"/>
      <c r="K94" s="13"/>
      <c r="L94" s="17">
        <v>-11200.22180470415</v>
      </c>
      <c r="M94" s="17"/>
      <c r="N94" s="17">
        <v>-199.17634233000001</v>
      </c>
      <c r="P94" s="17"/>
      <c r="Q94" s="17"/>
      <c r="R94" s="17"/>
      <c r="S94" s="17"/>
    </row>
    <row r="95" spans="1:19" ht="18.75" customHeight="1" x14ac:dyDescent="0.25">
      <c r="A95" s="8"/>
      <c r="B95" s="8"/>
      <c r="I95" s="8" t="s">
        <v>29</v>
      </c>
      <c r="J95" s="31" t="s">
        <v>36</v>
      </c>
      <c r="L95" s="10">
        <v>-4591.8010918575428</v>
      </c>
      <c r="N95" s="10">
        <v>-199.17634233000001</v>
      </c>
    </row>
    <row r="96" spans="1:19" ht="12.5" x14ac:dyDescent="0.25">
      <c r="A96" s="8"/>
      <c r="B96" s="8"/>
      <c r="J96" s="32" t="s">
        <v>37</v>
      </c>
      <c r="L96" s="10">
        <v>-951.85822665660794</v>
      </c>
      <c r="N96" s="10">
        <v>0</v>
      </c>
    </row>
    <row r="97" spans="1:28" x14ac:dyDescent="0.35">
      <c r="B97" s="8"/>
      <c r="J97" s="31" t="s">
        <v>38</v>
      </c>
      <c r="L97" s="10">
        <v>-5656.5624861899987</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P106" s="389"/>
      <c r="Q106" s="389"/>
      <c r="R106" s="389"/>
      <c r="S106" s="389"/>
      <c r="U106" s="8"/>
      <c r="V106" s="8"/>
      <c r="W106" s="8"/>
      <c r="X106" s="8"/>
      <c r="Y106" s="8"/>
      <c r="Z106" s="8"/>
      <c r="AA106" s="8"/>
      <c r="AB106" s="8"/>
    </row>
    <row r="107" spans="1:28" x14ac:dyDescent="0.35">
      <c r="A107" s="34"/>
      <c r="B107" s="13"/>
      <c r="J107" s="31" t="s">
        <v>38</v>
      </c>
      <c r="L107" s="389">
        <v>0</v>
      </c>
      <c r="M107" s="389"/>
      <c r="N107" s="389">
        <v>0</v>
      </c>
      <c r="P107" s="389"/>
      <c r="Q107" s="389"/>
      <c r="R107" s="389"/>
      <c r="S107" s="389"/>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P111" s="389"/>
      <c r="Q111" s="389"/>
      <c r="R111" s="389"/>
      <c r="S111" s="389"/>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35">
      <c r="B113" s="18" t="s">
        <v>45</v>
      </c>
      <c r="L113" s="17">
        <v>-31773.440121054093</v>
      </c>
      <c r="M113" s="17"/>
      <c r="N113" s="17">
        <v>-20660.917796237136</v>
      </c>
      <c r="P113" s="17"/>
      <c r="Q113" s="17"/>
      <c r="R113" s="17"/>
      <c r="S113" s="17"/>
      <c r="U113" s="8"/>
      <c r="V113" s="8"/>
      <c r="W113" s="8"/>
      <c r="X113" s="8"/>
      <c r="Y113" s="8"/>
      <c r="Z113" s="8"/>
      <c r="AA113" s="8"/>
      <c r="AB113" s="8"/>
    </row>
    <row r="114" spans="1:28" x14ac:dyDescent="0.35">
      <c r="B114" s="18"/>
      <c r="L114" s="79"/>
      <c r="M114" s="79"/>
      <c r="N114" s="79"/>
      <c r="P114" s="79"/>
      <c r="Q114" s="79"/>
      <c r="R114" s="79"/>
      <c r="S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35">
      <c r="I121" s="15"/>
      <c r="J121" s="15"/>
      <c r="K121" s="15"/>
      <c r="L121" s="11"/>
      <c r="M121" s="11"/>
      <c r="N121" s="11"/>
      <c r="P121" s="11"/>
      <c r="Q121" s="11"/>
      <c r="R121" s="11"/>
      <c r="S121" s="11"/>
      <c r="U121" s="8"/>
      <c r="V121" s="8"/>
      <c r="W121" s="8"/>
      <c r="X121" s="8"/>
      <c r="Y121" s="8"/>
      <c r="Z121" s="8"/>
      <c r="AA121" s="8"/>
      <c r="AB121" s="8"/>
    </row>
    <row r="122" spans="1:28" x14ac:dyDescent="0.3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P124" s="391"/>
      <c r="Q124" s="391"/>
      <c r="R124" s="391"/>
      <c r="S124" s="391"/>
      <c r="U124" s="8"/>
      <c r="V124" s="8"/>
      <c r="W124" s="8"/>
      <c r="X124" s="8"/>
      <c r="Y124" s="8"/>
      <c r="Z124" s="8"/>
      <c r="AA124" s="8"/>
      <c r="AB124" s="8"/>
    </row>
    <row r="125" spans="1:28" x14ac:dyDescent="0.35">
      <c r="C125" s="8" t="s">
        <v>20</v>
      </c>
      <c r="D125" s="8" t="s">
        <v>48</v>
      </c>
      <c r="I125" s="514"/>
      <c r="J125" s="13"/>
      <c r="K125" s="13"/>
      <c r="L125" s="391">
        <v>0</v>
      </c>
      <c r="M125" s="391"/>
      <c r="N125" s="391">
        <v>0</v>
      </c>
      <c r="P125" s="391"/>
      <c r="Q125" s="391"/>
      <c r="R125" s="391"/>
      <c r="S125" s="391"/>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c r="P131" s="79"/>
      <c r="Q131" s="79"/>
      <c r="R131" s="79"/>
      <c r="S131" s="79"/>
    </row>
    <row r="132" spans="1:28" s="97" customFormat="1" x14ac:dyDescent="0.35">
      <c r="A132" s="3"/>
      <c r="E132" s="38"/>
      <c r="J132" s="515"/>
      <c r="K132" s="515"/>
      <c r="L132" s="10"/>
      <c r="M132" s="10"/>
      <c r="N132" s="10"/>
      <c r="O132"/>
      <c r="P132" s="10"/>
      <c r="Q132" s="10"/>
      <c r="R132" s="10"/>
      <c r="S132" s="10"/>
      <c r="T132"/>
      <c r="U132"/>
      <c r="V132"/>
      <c r="W132"/>
      <c r="X132"/>
      <c r="Y132"/>
      <c r="Z132"/>
      <c r="AA132"/>
      <c r="AB132"/>
    </row>
    <row r="133" spans="1:28" x14ac:dyDescent="0.35">
      <c r="C133" s="8" t="s">
        <v>8</v>
      </c>
      <c r="D133" s="8" t="s">
        <v>52</v>
      </c>
      <c r="J133" s="514" t="s">
        <v>51</v>
      </c>
      <c r="K133" s="514"/>
      <c r="L133" s="386">
        <v>0</v>
      </c>
      <c r="M133" s="386"/>
      <c r="N133" s="386">
        <v>0</v>
      </c>
      <c r="P133" s="386"/>
      <c r="Q133" s="386"/>
      <c r="R133" s="386"/>
      <c r="S133" s="386"/>
    </row>
    <row r="134" spans="1:28" x14ac:dyDescent="0.35">
      <c r="C134" s="8" t="s">
        <v>20</v>
      </c>
      <c r="D134" s="8" t="s">
        <v>53</v>
      </c>
      <c r="I134" s="13"/>
      <c r="J134" s="13"/>
      <c r="K134" s="13"/>
      <c r="L134" s="386">
        <v>0</v>
      </c>
      <c r="M134" s="386"/>
      <c r="N134" s="386">
        <v>0</v>
      </c>
      <c r="P134" s="386"/>
      <c r="Q134" s="386"/>
      <c r="R134" s="386"/>
      <c r="S134" s="386"/>
    </row>
    <row r="135" spans="1:28" x14ac:dyDescent="0.35">
      <c r="C135" s="8" t="s">
        <v>54</v>
      </c>
      <c r="D135" s="8" t="s">
        <v>55</v>
      </c>
      <c r="I135" s="13"/>
      <c r="J135" s="13"/>
      <c r="K135" s="13"/>
      <c r="L135" s="386">
        <v>0</v>
      </c>
      <c r="M135" s="386"/>
      <c r="N135" s="386">
        <v>0</v>
      </c>
      <c r="P135" s="386"/>
      <c r="Q135" s="386"/>
      <c r="R135" s="386"/>
      <c r="S135" s="386"/>
    </row>
    <row r="140" spans="1:28" x14ac:dyDescent="0.35">
      <c r="A140" s="18" t="s">
        <v>79</v>
      </c>
      <c r="I140" s="50" t="s">
        <v>1</v>
      </c>
      <c r="J140" s="28"/>
      <c r="K140" s="28"/>
      <c r="L140" s="75" t="s">
        <v>2</v>
      </c>
      <c r="M140" s="75"/>
      <c r="N140" s="75" t="s">
        <v>3</v>
      </c>
      <c r="P140" s="75"/>
      <c r="Q140" s="75"/>
      <c r="R140" s="75"/>
      <c r="S140" s="75"/>
    </row>
    <row r="141" spans="1:28" s="14" customFormat="1" ht="28.5" customHeight="1" x14ac:dyDescent="0.3">
      <c r="C141" s="61"/>
      <c r="D141" s="60"/>
      <c r="O141"/>
      <c r="T141"/>
      <c r="U141"/>
      <c r="V141"/>
      <c r="W141"/>
      <c r="X141"/>
      <c r="Y141"/>
      <c r="Z141"/>
      <c r="AA141"/>
      <c r="AB141"/>
    </row>
    <row r="142" spans="1:28" ht="34.5" customHeight="1" x14ac:dyDescent="0.35">
      <c r="C142" s="8" t="s">
        <v>8</v>
      </c>
      <c r="D142" s="8" t="s">
        <v>56</v>
      </c>
      <c r="I142" s="28"/>
      <c r="J142" s="28"/>
      <c r="K142" s="28"/>
      <c r="L142" s="392">
        <v>0</v>
      </c>
      <c r="M142" s="392"/>
      <c r="N142" s="392">
        <v>0</v>
      </c>
      <c r="P142" s="392"/>
      <c r="Q142" s="392"/>
      <c r="R142" s="392"/>
      <c r="S142" s="392"/>
    </row>
    <row r="143" spans="1:28" x14ac:dyDescent="0.35">
      <c r="D143" s="8" t="s">
        <v>41</v>
      </c>
      <c r="I143" s="28"/>
      <c r="J143" s="28"/>
      <c r="K143" s="28"/>
      <c r="L143" s="90"/>
      <c r="M143" s="90"/>
      <c r="N143" s="90"/>
      <c r="P143" s="90"/>
      <c r="Q143" s="90"/>
      <c r="R143" s="90"/>
      <c r="S143" s="90"/>
    </row>
    <row r="144" spans="1:28" x14ac:dyDescent="0.35">
      <c r="C144" s="8" t="s">
        <v>20</v>
      </c>
      <c r="D144" s="8" t="s">
        <v>57</v>
      </c>
      <c r="I144" s="28"/>
      <c r="J144" s="28"/>
      <c r="K144" s="28"/>
      <c r="L144" s="392">
        <v>0</v>
      </c>
      <c r="M144" s="392"/>
      <c r="N144" s="392">
        <v>0</v>
      </c>
      <c r="P144" s="392"/>
      <c r="Q144" s="392"/>
      <c r="R144" s="392"/>
      <c r="S144" s="392"/>
    </row>
    <row r="145" spans="1:28" x14ac:dyDescent="0.35">
      <c r="I145" s="28"/>
      <c r="J145" s="28"/>
      <c r="K145" s="28"/>
      <c r="L145" s="90"/>
      <c r="M145" s="90"/>
      <c r="N145" s="90"/>
      <c r="P145" s="90"/>
      <c r="Q145" s="90"/>
      <c r="R145" s="90"/>
      <c r="S145" s="90"/>
      <c r="U145" s="8"/>
      <c r="V145" s="8"/>
      <c r="W145" s="8"/>
      <c r="X145" s="8"/>
      <c r="Y145" s="8"/>
      <c r="Z145" s="8"/>
      <c r="AA145" s="8"/>
      <c r="AB145" s="8"/>
    </row>
    <row r="146" spans="1:28" x14ac:dyDescent="0.35">
      <c r="C146" s="8" t="s">
        <v>54</v>
      </c>
      <c r="D146" s="8" t="s">
        <v>58</v>
      </c>
      <c r="I146" s="28"/>
      <c r="J146" s="28"/>
      <c r="K146" s="28"/>
      <c r="L146" s="39">
        <v>-6623.3138300000001</v>
      </c>
      <c r="M146" s="39"/>
      <c r="N146" s="39">
        <v>-22.62754</v>
      </c>
      <c r="P146" s="39"/>
      <c r="Q146" s="39"/>
      <c r="R146" s="39"/>
      <c r="S146" s="39"/>
      <c r="U146" s="8"/>
      <c r="V146" s="8"/>
      <c r="W146" s="8"/>
      <c r="X146" s="8"/>
      <c r="Y146" s="8"/>
      <c r="Z146" s="8"/>
      <c r="AA146" s="8"/>
      <c r="AB146" s="8"/>
    </row>
    <row r="147" spans="1:28" x14ac:dyDescent="0.35">
      <c r="I147" s="28"/>
      <c r="J147" s="28"/>
      <c r="K147" s="28"/>
      <c r="L147" s="90"/>
      <c r="M147" s="90"/>
      <c r="N147" s="90"/>
      <c r="P147" s="90"/>
      <c r="Q147" s="90"/>
      <c r="R147" s="90"/>
      <c r="S147" s="90"/>
      <c r="U147" s="8"/>
      <c r="V147" s="8"/>
      <c r="W147" s="8"/>
      <c r="X147" s="8"/>
      <c r="Y147" s="8"/>
      <c r="Z147" s="8"/>
      <c r="AA147" s="8"/>
      <c r="AB147" s="8"/>
    </row>
    <row r="148" spans="1:28" x14ac:dyDescent="0.35">
      <c r="C148" s="8" t="s">
        <v>59</v>
      </c>
      <c r="D148" s="8" t="s">
        <v>60</v>
      </c>
      <c r="I148" s="28"/>
      <c r="J148" s="28"/>
      <c r="K148" s="28"/>
      <c r="L148" s="40">
        <v>10936.440008839074</v>
      </c>
      <c r="M148" s="40"/>
      <c r="N148" s="40">
        <v>-196.95734145</v>
      </c>
      <c r="P148" s="40"/>
      <c r="Q148" s="40"/>
      <c r="R148" s="40"/>
      <c r="S148" s="40"/>
      <c r="U148" s="8"/>
      <c r="V148" s="8"/>
      <c r="W148" s="8"/>
      <c r="X148" s="8"/>
      <c r="Y148" s="8"/>
      <c r="Z148" s="8"/>
      <c r="AA148" s="8"/>
      <c r="AB148" s="8"/>
    </row>
    <row r="149" spans="1:28" x14ac:dyDescent="0.35">
      <c r="D149" s="8" t="s">
        <v>61</v>
      </c>
      <c r="I149" s="28"/>
      <c r="J149" s="28"/>
      <c r="K149" s="28"/>
      <c r="L149" s="40">
        <v>6243.1375001755032</v>
      </c>
      <c r="M149" s="40"/>
      <c r="N149" s="40">
        <v>17556.156687974097</v>
      </c>
      <c r="P149" s="40"/>
      <c r="Q149" s="40"/>
      <c r="R149" s="40"/>
      <c r="S149" s="40"/>
      <c r="U149" s="8"/>
      <c r="V149" s="8"/>
      <c r="W149" s="8"/>
      <c r="X149" s="8"/>
      <c r="Y149" s="8"/>
      <c r="Z149" s="8"/>
      <c r="AA149" s="8"/>
      <c r="AB149" s="8"/>
    </row>
    <row r="150" spans="1:28" x14ac:dyDescent="0.35">
      <c r="D150" s="14"/>
      <c r="I150" s="28"/>
      <c r="J150" s="28"/>
      <c r="K150" s="28"/>
      <c r="L150" s="90"/>
      <c r="M150" s="90"/>
      <c r="N150" s="90"/>
      <c r="P150" s="90"/>
      <c r="Q150" s="90"/>
      <c r="R150" s="90"/>
      <c r="S150" s="90"/>
      <c r="U150" s="8"/>
      <c r="V150" s="8"/>
      <c r="W150" s="8"/>
      <c r="X150" s="8"/>
      <c r="Y150" s="8"/>
      <c r="Z150" s="8"/>
      <c r="AA150" s="8"/>
      <c r="AB150" s="8"/>
    </row>
    <row r="151" spans="1:28" x14ac:dyDescent="0.35">
      <c r="C151" s="8" t="s">
        <v>62</v>
      </c>
      <c r="D151" s="8" t="s">
        <v>359</v>
      </c>
      <c r="J151" s="28"/>
      <c r="K151" s="28"/>
      <c r="L151" s="39">
        <v>-70588.387895203952</v>
      </c>
      <c r="M151" s="39"/>
      <c r="N151" s="39">
        <v>-127.90912219202785</v>
      </c>
      <c r="P151" s="39"/>
      <c r="Q151" s="39"/>
      <c r="R151" s="39"/>
      <c r="S151" s="39"/>
      <c r="U151" s="8"/>
      <c r="V151" s="8"/>
      <c r="W151" s="8"/>
      <c r="X151" s="8"/>
      <c r="Y151" s="8"/>
      <c r="Z151" s="8"/>
      <c r="AA151" s="8"/>
      <c r="AB151" s="8"/>
    </row>
    <row r="152" spans="1:28" x14ac:dyDescent="0.35">
      <c r="I152" s="8" t="s">
        <v>64</v>
      </c>
      <c r="J152" s="28"/>
      <c r="K152" s="28"/>
      <c r="L152" s="27">
        <v>65.968328999999997</v>
      </c>
      <c r="M152" s="27"/>
      <c r="N152" s="27">
        <v>-203.695637</v>
      </c>
      <c r="P152" s="27"/>
      <c r="Q152" s="27"/>
      <c r="R152" s="27"/>
      <c r="S152" s="27"/>
      <c r="U152" s="8"/>
      <c r="V152" s="8"/>
      <c r="W152" s="8"/>
      <c r="X152" s="8"/>
      <c r="Y152" s="8"/>
      <c r="Z152" s="8"/>
      <c r="AA152" s="8"/>
      <c r="AB152" s="8"/>
    </row>
    <row r="153" spans="1:28" x14ac:dyDescent="0.35">
      <c r="I153" s="8" t="s">
        <v>65</v>
      </c>
      <c r="J153" s="28"/>
      <c r="K153" s="28"/>
      <c r="L153" s="27">
        <v>-70844.85174105395</v>
      </c>
      <c r="M153" s="27"/>
      <c r="N153" s="27">
        <v>55.204852423067379</v>
      </c>
      <c r="P153" s="27"/>
      <c r="Q153" s="27"/>
      <c r="R153" s="27"/>
      <c r="S153" s="27"/>
      <c r="U153" s="8"/>
      <c r="V153" s="8"/>
      <c r="W153" s="8"/>
      <c r="X153" s="8"/>
      <c r="Y153" s="8"/>
      <c r="Z153" s="8"/>
      <c r="AA153" s="8"/>
      <c r="AB153" s="8"/>
    </row>
    <row r="154" spans="1:28" x14ac:dyDescent="0.35">
      <c r="I154" s="8" t="s">
        <v>66</v>
      </c>
      <c r="J154" s="28"/>
      <c r="K154" s="28"/>
      <c r="L154" s="27">
        <v>190.49551685</v>
      </c>
      <c r="M154" s="27"/>
      <c r="N154" s="27">
        <v>20.581662384904792</v>
      </c>
      <c r="P154" s="27"/>
      <c r="Q154" s="27"/>
      <c r="R154" s="27"/>
      <c r="S154" s="27"/>
      <c r="U154" s="8"/>
      <c r="V154" s="8"/>
      <c r="W154" s="8"/>
      <c r="X154" s="8"/>
      <c r="Y154" s="8"/>
      <c r="Z154" s="8"/>
      <c r="AA154" s="8"/>
      <c r="AB154" s="8"/>
    </row>
    <row r="155" spans="1:28" x14ac:dyDescent="0.35">
      <c r="I155" s="8" t="s">
        <v>67</v>
      </c>
      <c r="J155" s="28"/>
      <c r="K155" s="28"/>
      <c r="L155" s="393">
        <v>0</v>
      </c>
      <c r="M155" s="393"/>
      <c r="N155" s="393">
        <v>0</v>
      </c>
      <c r="P155" s="393"/>
      <c r="Q155" s="393"/>
      <c r="R155" s="393"/>
      <c r="S155" s="393"/>
      <c r="U155" s="8"/>
      <c r="V155" s="8"/>
      <c r="W155" s="8"/>
      <c r="X155" s="8"/>
      <c r="Y155" s="8"/>
      <c r="Z155" s="8"/>
      <c r="AA155" s="8"/>
      <c r="AB155" s="8"/>
    </row>
    <row r="156" spans="1:28" x14ac:dyDescent="0.35">
      <c r="I156" s="28"/>
      <c r="J156" s="28"/>
      <c r="K156" s="28"/>
      <c r="L156" s="90"/>
      <c r="M156" s="90"/>
      <c r="N156" s="90"/>
      <c r="P156" s="90"/>
      <c r="Q156" s="90"/>
      <c r="R156" s="90"/>
      <c r="S156" s="90"/>
      <c r="U156" s="8"/>
      <c r="V156" s="8"/>
      <c r="W156" s="8"/>
      <c r="X156" s="8"/>
      <c r="Y156" s="8"/>
      <c r="Z156" s="8"/>
      <c r="AA156" s="8"/>
      <c r="AB156" s="8"/>
    </row>
    <row r="157" spans="1:28" x14ac:dyDescent="0.35">
      <c r="C157" s="8" t="s">
        <v>68</v>
      </c>
      <c r="D157" s="8" t="s">
        <v>158</v>
      </c>
      <c r="I157" s="28"/>
      <c r="J157" s="28"/>
      <c r="K157" s="28"/>
      <c r="L157" s="392">
        <v>0</v>
      </c>
      <c r="M157" s="392"/>
      <c r="N157" s="392">
        <v>0</v>
      </c>
      <c r="P157" s="392"/>
      <c r="Q157" s="392"/>
      <c r="R157" s="392"/>
      <c r="S157" s="392"/>
      <c r="U157" s="8"/>
      <c r="V157" s="8"/>
      <c r="W157" s="8"/>
      <c r="X157" s="8"/>
      <c r="Y157" s="8"/>
      <c r="Z157" s="8"/>
      <c r="AA157" s="8"/>
      <c r="AB157" s="8"/>
    </row>
    <row r="158" spans="1:28" x14ac:dyDescent="0.35">
      <c r="D158" s="8" t="s">
        <v>41</v>
      </c>
      <c r="I158" s="28"/>
      <c r="J158" s="28"/>
      <c r="K158" s="28"/>
      <c r="L158" s="90"/>
      <c r="M158" s="90"/>
      <c r="N158" s="90"/>
      <c r="P158" s="90"/>
      <c r="Q158" s="90"/>
      <c r="R158" s="90"/>
      <c r="S158" s="90"/>
      <c r="U158" s="8"/>
      <c r="V158" s="8"/>
      <c r="W158" s="8"/>
      <c r="X158" s="8"/>
      <c r="Y158" s="8"/>
      <c r="Z158" s="8"/>
      <c r="AA158" s="8"/>
      <c r="AB158" s="8"/>
    </row>
    <row r="159" spans="1:28" x14ac:dyDescent="0.35">
      <c r="I159" s="28"/>
      <c r="J159" s="28"/>
      <c r="K159" s="28"/>
      <c r="L159" s="90"/>
      <c r="M159" s="90"/>
      <c r="N159" s="90"/>
      <c r="P159" s="90"/>
      <c r="Q159" s="90"/>
      <c r="R159" s="90"/>
      <c r="S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5" x14ac:dyDescent="0.25">
      <c r="A161" s="8"/>
      <c r="B161" s="8"/>
      <c r="L161" s="11"/>
      <c r="M161" s="11"/>
      <c r="N161" s="11"/>
      <c r="P161" s="90"/>
      <c r="Q161" s="90"/>
      <c r="R161" s="90"/>
      <c r="S161"/>
      <c r="U161" s="8"/>
      <c r="V161" s="8"/>
      <c r="W161" s="8"/>
      <c r="X161" s="8"/>
      <c r="Y161" s="8"/>
      <c r="Z161" s="8"/>
      <c r="AA161" s="8"/>
      <c r="AB161" s="8"/>
    </row>
    <row r="162" spans="1:28" ht="13" x14ac:dyDescent="0.3">
      <c r="A162" s="8"/>
      <c r="B162" s="8"/>
      <c r="L162" s="11"/>
      <c r="M162" s="11"/>
      <c r="N162" s="11"/>
      <c r="P162" s="392"/>
      <c r="Q162" s="392"/>
      <c r="R162" s="392"/>
      <c r="S162"/>
      <c r="U162" s="8"/>
      <c r="V162" s="8"/>
      <c r="W162" s="8"/>
      <c r="X162" s="8"/>
      <c r="Y162" s="8"/>
      <c r="Z162" s="8"/>
      <c r="AA162" s="8"/>
      <c r="AB162" s="8"/>
    </row>
    <row r="163" spans="1:28" ht="12.5" x14ac:dyDescent="0.25">
      <c r="A163" s="8"/>
      <c r="B163" s="8"/>
      <c r="L163" s="8"/>
      <c r="M163" s="8"/>
      <c r="N163" s="8"/>
      <c r="P163" s="90"/>
      <c r="Q163" s="90"/>
      <c r="R163" s="90"/>
      <c r="S163"/>
      <c r="U163" s="8"/>
      <c r="V163" s="8"/>
      <c r="W163" s="8"/>
      <c r="X163" s="8"/>
      <c r="Y163" s="8"/>
      <c r="Z163" s="8"/>
      <c r="AA163" s="8"/>
      <c r="AB163" s="8"/>
    </row>
    <row r="164" spans="1:28" ht="13" x14ac:dyDescent="0.3">
      <c r="A164" s="8"/>
      <c r="B164" s="8"/>
      <c r="L164" s="8"/>
      <c r="M164" s="8"/>
      <c r="N164" s="8"/>
      <c r="P164" s="392"/>
      <c r="Q164" s="392"/>
      <c r="R164" s="392"/>
      <c r="S164"/>
      <c r="U164" s="8"/>
      <c r="V164" s="8"/>
      <c r="W164" s="8"/>
      <c r="X164" s="8"/>
      <c r="Y164" s="8"/>
      <c r="Z164" s="8"/>
      <c r="AA164" s="8"/>
      <c r="AB164" s="8"/>
    </row>
    <row r="165" spans="1:28" ht="12.5" x14ac:dyDescent="0.25">
      <c r="A165" s="8"/>
      <c r="B165" s="8"/>
      <c r="L165" s="11"/>
      <c r="M165" s="11"/>
      <c r="N165" s="11"/>
      <c r="P165" s="11"/>
      <c r="Q165" s="11"/>
      <c r="R165" s="11"/>
      <c r="S165" s="11"/>
      <c r="U165" s="8"/>
      <c r="V165" s="8"/>
      <c r="W165" s="8"/>
      <c r="X165" s="8"/>
      <c r="Y165" s="8"/>
      <c r="Z165" s="8"/>
      <c r="AA165" s="8"/>
      <c r="AB165" s="8"/>
    </row>
    <row r="166" spans="1:28" ht="12.5" x14ac:dyDescent="0.25">
      <c r="A166" s="8"/>
      <c r="B166" s="8"/>
      <c r="L166" s="8"/>
      <c r="M166" s="8"/>
      <c r="N166" s="8"/>
      <c r="P166" s="8"/>
      <c r="Q166" s="8"/>
      <c r="R166" s="8"/>
      <c r="S166" s="8"/>
      <c r="U166" s="8"/>
      <c r="V166" s="8"/>
      <c r="W166" s="8"/>
      <c r="X166" s="8"/>
      <c r="Y166" s="8"/>
      <c r="Z166" s="8"/>
      <c r="AA166" s="8"/>
      <c r="AB166" s="8"/>
    </row>
    <row r="167" spans="1:28" ht="12.5" x14ac:dyDescent="0.25">
      <c r="A167" s="8"/>
      <c r="B167" s="8"/>
      <c r="L167" s="8"/>
      <c r="M167" s="8"/>
      <c r="N167" s="8"/>
      <c r="P167" s="8"/>
      <c r="Q167" s="8"/>
      <c r="R167" s="8"/>
      <c r="S167" s="8"/>
      <c r="U167" s="8"/>
      <c r="V167" s="8"/>
      <c r="W167" s="8"/>
      <c r="X167" s="8"/>
      <c r="Y167" s="8"/>
      <c r="Z167" s="8"/>
      <c r="AA167" s="8"/>
      <c r="AB167" s="8"/>
    </row>
    <row r="168" spans="1:28" ht="12.5" x14ac:dyDescent="0.25">
      <c r="A168" s="8"/>
      <c r="B168" s="8"/>
      <c r="L168" s="11"/>
      <c r="M168" s="11"/>
      <c r="N168" s="11"/>
      <c r="P168" s="11"/>
      <c r="Q168" s="11"/>
      <c r="R168" s="11"/>
      <c r="S168" s="11"/>
      <c r="U168" s="8"/>
      <c r="V168" s="8"/>
      <c r="W168" s="8"/>
      <c r="X168" s="8"/>
      <c r="Y168" s="8"/>
      <c r="Z168" s="8"/>
      <c r="AA168" s="8"/>
      <c r="AB168" s="8"/>
    </row>
    <row r="174" spans="1:28" x14ac:dyDescent="0.35">
      <c r="L174" s="516"/>
      <c r="M174" s="516"/>
      <c r="N174" s="516"/>
      <c r="P174" s="516"/>
      <c r="Q174" s="516"/>
      <c r="R174" s="516"/>
      <c r="S174" s="516"/>
    </row>
    <row r="175" spans="1:28" x14ac:dyDescent="0.35">
      <c r="L175" s="516"/>
      <c r="M175" s="516"/>
      <c r="N175" s="516"/>
      <c r="P175" s="516"/>
      <c r="Q175" s="516"/>
      <c r="R175" s="516"/>
      <c r="S175" s="516"/>
    </row>
    <row r="177" spans="10:19" x14ac:dyDescent="0.35">
      <c r="J177" s="70"/>
    </row>
    <row r="180" spans="10:19" x14ac:dyDescent="0.35">
      <c r="L180" s="45"/>
      <c r="M180" s="45"/>
      <c r="N180" s="45"/>
      <c r="P180" s="45"/>
      <c r="Q180" s="45"/>
      <c r="R180" s="45"/>
      <c r="S180" s="45"/>
    </row>
    <row r="193" spans="12:19" x14ac:dyDescent="0.35">
      <c r="L193" s="516"/>
      <c r="M193" s="516"/>
      <c r="N193" s="516"/>
      <c r="P193" s="516"/>
      <c r="Q193" s="516"/>
      <c r="R193" s="516"/>
      <c r="S193" s="516"/>
    </row>
    <row r="194" spans="12:19" x14ac:dyDescent="0.35">
      <c r="L194" s="516"/>
      <c r="M194" s="516"/>
      <c r="N194" s="516"/>
      <c r="P194" s="516"/>
      <c r="Q194" s="516"/>
      <c r="R194" s="516"/>
      <c r="S194" s="516"/>
    </row>
    <row r="195" spans="12:19" x14ac:dyDescent="0.35">
      <c r="L195" s="516"/>
      <c r="M195" s="516"/>
      <c r="N195" s="516"/>
      <c r="P195" s="516"/>
      <c r="Q195" s="516"/>
      <c r="R195" s="516"/>
      <c r="S195" s="516"/>
    </row>
    <row r="196" spans="12:19" x14ac:dyDescent="0.35">
      <c r="L196" s="516"/>
      <c r="M196" s="516"/>
      <c r="N196" s="516"/>
      <c r="P196" s="516"/>
      <c r="Q196" s="516"/>
      <c r="R196" s="516"/>
      <c r="S196" s="516"/>
    </row>
    <row r="197" spans="12:19" x14ac:dyDescent="0.35">
      <c r="L197" s="516"/>
      <c r="M197" s="516"/>
      <c r="N197" s="516"/>
      <c r="P197" s="516"/>
      <c r="Q197" s="516"/>
      <c r="R197" s="516"/>
      <c r="S197" s="516"/>
    </row>
    <row r="198" spans="12:19" x14ac:dyDescent="0.35">
      <c r="L198" s="516"/>
      <c r="M198" s="516"/>
      <c r="N198" s="516"/>
      <c r="P198" s="516"/>
      <c r="Q198" s="516"/>
      <c r="R198" s="516"/>
      <c r="S198" s="516"/>
    </row>
    <row r="199" spans="12:19" x14ac:dyDescent="0.35">
      <c r="L199" s="516"/>
      <c r="M199" s="516"/>
      <c r="N199" s="516"/>
      <c r="P199" s="516"/>
      <c r="Q199" s="516"/>
      <c r="R199" s="516"/>
      <c r="S199" s="516"/>
    </row>
    <row r="200" spans="12:19" x14ac:dyDescent="0.35">
      <c r="L200" s="516"/>
      <c r="M200" s="516"/>
      <c r="N200" s="516"/>
      <c r="P200" s="516"/>
      <c r="Q200" s="516"/>
      <c r="R200" s="516"/>
      <c r="S200" s="516"/>
    </row>
    <row r="201" spans="12:19" x14ac:dyDescent="0.35">
      <c r="L201" s="516"/>
      <c r="M201" s="516"/>
      <c r="N201" s="516"/>
      <c r="P201" s="516"/>
      <c r="Q201" s="516"/>
      <c r="R201" s="516"/>
      <c r="S201" s="516"/>
    </row>
    <row r="202" spans="12:19" x14ac:dyDescent="0.35">
      <c r="L202" s="516"/>
      <c r="M202" s="516"/>
      <c r="N202" s="516"/>
      <c r="P202" s="516"/>
      <c r="Q202" s="516"/>
      <c r="R202" s="516"/>
      <c r="S202" s="516"/>
    </row>
    <row r="203" spans="12:19" x14ac:dyDescent="0.35">
      <c r="L203" s="516"/>
      <c r="M203" s="516"/>
      <c r="N203" s="516"/>
      <c r="P203" s="516"/>
      <c r="Q203" s="516"/>
      <c r="R203" s="516"/>
      <c r="S203" s="516"/>
    </row>
    <row r="204" spans="12:19" x14ac:dyDescent="0.35">
      <c r="L204" s="516"/>
      <c r="M204" s="516"/>
      <c r="N204" s="516"/>
      <c r="P204" s="516"/>
      <c r="Q204" s="516"/>
      <c r="R204" s="516"/>
      <c r="S204" s="516"/>
    </row>
    <row r="205" spans="12:19" x14ac:dyDescent="0.35">
      <c r="L205" s="516"/>
      <c r="M205" s="516"/>
      <c r="N205" s="516"/>
      <c r="P205" s="516"/>
      <c r="Q205" s="516"/>
      <c r="R205" s="516"/>
      <c r="S205" s="516"/>
    </row>
    <row r="206" spans="12:19" x14ac:dyDescent="0.35">
      <c r="L206" s="516"/>
      <c r="M206" s="516"/>
      <c r="N206" s="516"/>
      <c r="P206" s="516"/>
      <c r="Q206" s="516"/>
      <c r="R206" s="516"/>
      <c r="S206" s="516"/>
    </row>
    <row r="207" spans="12:19" x14ac:dyDescent="0.35">
      <c r="L207" s="516"/>
      <c r="M207" s="516"/>
      <c r="N207" s="516"/>
      <c r="P207" s="516"/>
      <c r="Q207" s="516"/>
      <c r="R207" s="516"/>
      <c r="S207" s="516"/>
    </row>
    <row r="208" spans="12:19" x14ac:dyDescent="0.35">
      <c r="L208" s="516"/>
      <c r="M208" s="516"/>
      <c r="N208" s="516"/>
      <c r="P208" s="516"/>
      <c r="Q208" s="516"/>
      <c r="R208" s="516"/>
      <c r="S208" s="516"/>
    </row>
    <row r="209" spans="12:19" x14ac:dyDescent="0.35">
      <c r="L209" s="516"/>
      <c r="M209" s="516"/>
      <c r="N209" s="516"/>
      <c r="P209" s="516"/>
      <c r="Q209" s="516"/>
      <c r="R209" s="516"/>
      <c r="S209" s="516"/>
    </row>
    <row r="210" spans="12:19" x14ac:dyDescent="0.35">
      <c r="L210" s="516"/>
      <c r="M210" s="516"/>
      <c r="N210" s="516"/>
      <c r="P210" s="516"/>
      <c r="Q210" s="516"/>
      <c r="R210" s="516"/>
      <c r="S210" s="516"/>
    </row>
    <row r="211" spans="12:19" x14ac:dyDescent="0.35">
      <c r="L211" s="516"/>
      <c r="M211" s="516"/>
      <c r="N211" s="516"/>
      <c r="P211" s="516"/>
      <c r="Q211" s="516"/>
      <c r="R211" s="516"/>
      <c r="S211" s="516"/>
    </row>
    <row r="212" spans="12:19" x14ac:dyDescent="0.35">
      <c r="L212" s="516"/>
      <c r="M212" s="516"/>
      <c r="N212" s="516"/>
      <c r="P212" s="516"/>
      <c r="Q212" s="516"/>
      <c r="R212" s="516"/>
      <c r="S212" s="516"/>
    </row>
    <row r="213" spans="12:19" x14ac:dyDescent="0.35">
      <c r="L213" s="516"/>
      <c r="M213" s="516"/>
      <c r="N213" s="516"/>
      <c r="P213" s="516"/>
      <c r="Q213" s="516"/>
      <c r="R213" s="516"/>
      <c r="S213" s="516"/>
    </row>
    <row r="214" spans="12:19" x14ac:dyDescent="0.35">
      <c r="L214" s="516"/>
      <c r="M214" s="516"/>
      <c r="N214" s="516"/>
      <c r="P214" s="516"/>
      <c r="Q214" s="516"/>
      <c r="R214" s="516"/>
      <c r="S214" s="516"/>
    </row>
    <row r="215" spans="12:19" x14ac:dyDescent="0.35">
      <c r="L215" s="516"/>
      <c r="M215" s="516"/>
      <c r="N215" s="516"/>
      <c r="P215" s="516"/>
      <c r="Q215" s="516"/>
      <c r="R215" s="516"/>
      <c r="S215" s="516"/>
    </row>
    <row r="216" spans="12:19" x14ac:dyDescent="0.35">
      <c r="L216" s="516"/>
      <c r="M216" s="516"/>
      <c r="N216" s="516"/>
      <c r="P216" s="516"/>
      <c r="Q216" s="516"/>
      <c r="R216" s="516"/>
      <c r="S216" s="516"/>
    </row>
    <row r="217" spans="12:19" x14ac:dyDescent="0.35">
      <c r="L217" s="516"/>
      <c r="M217" s="516"/>
      <c r="N217" s="516"/>
      <c r="P217" s="516"/>
      <c r="Q217" s="516"/>
      <c r="R217" s="516"/>
      <c r="S217" s="516"/>
    </row>
    <row r="218" spans="12:19" x14ac:dyDescent="0.3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37" activePane="bottomLeft" state="frozen"/>
      <selection pane="bottomLeft" activeCell="P158" sqref="P158"/>
    </sheetView>
  </sheetViews>
  <sheetFormatPr defaultColWidth="9.08984375" defaultRowHeight="15.5" x14ac:dyDescent="0.35"/>
  <cols>
    <col min="1" max="1" width="2.90625" style="1" customWidth="1"/>
    <col min="2" max="2" width="5" style="537"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43678</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174374.64795688601</v>
      </c>
      <c r="M8" s="76"/>
      <c r="N8" s="76">
        <v>23680.713866716636</v>
      </c>
    </row>
    <row r="9" spans="1:28" s="97" customFormat="1" x14ac:dyDescent="0.35">
      <c r="A9" s="3"/>
      <c r="L9" s="77"/>
      <c r="M9" s="77"/>
      <c r="N9" s="77"/>
      <c r="O9"/>
      <c r="P9"/>
      <c r="Q9"/>
      <c r="R9"/>
      <c r="S9"/>
      <c r="T9"/>
      <c r="U9"/>
      <c r="V9"/>
      <c r="W9"/>
      <c r="X9"/>
      <c r="Y9"/>
      <c r="Z9"/>
      <c r="AA9"/>
      <c r="AB9"/>
    </row>
    <row r="10" spans="1:28" x14ac:dyDescent="0.35">
      <c r="B10" s="537">
        <v>1</v>
      </c>
      <c r="C10" s="21" t="s">
        <v>7</v>
      </c>
      <c r="L10" s="79">
        <v>118119.56485592479</v>
      </c>
      <c r="M10" s="79"/>
      <c r="N10" s="79">
        <v>7199.2121231427373</v>
      </c>
    </row>
    <row r="11" spans="1:28" ht="7.5" customHeight="1" x14ac:dyDescent="0.35">
      <c r="L11" s="17"/>
      <c r="M11" s="17"/>
      <c r="N11" s="17"/>
    </row>
    <row r="12" spans="1:28" ht="15.75" customHeight="1" x14ac:dyDescent="0.35">
      <c r="C12" s="8" t="s">
        <v>8</v>
      </c>
      <c r="D12" s="8" t="s">
        <v>9</v>
      </c>
      <c r="L12" s="79">
        <v>115134.4174707904</v>
      </c>
      <c r="M12" s="79"/>
      <c r="N12" s="79">
        <v>6292.9019580063368</v>
      </c>
    </row>
    <row r="13" spans="1:28" ht="7.5" customHeight="1" x14ac:dyDescent="0.35"/>
    <row r="14" spans="1:28" ht="15" customHeight="1" x14ac:dyDescent="0.35">
      <c r="D14" s="8" t="s">
        <v>10</v>
      </c>
      <c r="L14" s="17">
        <v>111130.55553243234</v>
      </c>
      <c r="M14" s="17"/>
      <c r="N14" s="17">
        <v>6088.1805164492134</v>
      </c>
    </row>
    <row r="15" spans="1:28" ht="15" customHeight="1" x14ac:dyDescent="0.35">
      <c r="D15" s="22" t="s">
        <v>11</v>
      </c>
      <c r="E15" s="23" t="s">
        <v>12</v>
      </c>
      <c r="L15" s="10">
        <v>107247.98969216562</v>
      </c>
      <c r="N15" s="10">
        <v>6088.1805164492134</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3882.5658402667223</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3882.5658402667223</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4003.8619383580649</v>
      </c>
      <c r="M23" s="17"/>
      <c r="N23" s="17">
        <v>204.721441557123</v>
      </c>
      <c r="U23" s="8"/>
      <c r="V23" s="8"/>
      <c r="W23" s="8"/>
      <c r="X23" s="8"/>
      <c r="Y23" s="8"/>
      <c r="Z23" s="8"/>
      <c r="AA23" s="8"/>
      <c r="AB23" s="8"/>
    </row>
    <row r="24" spans="1:28" ht="15" customHeight="1" x14ac:dyDescent="0.25">
      <c r="A24" s="8"/>
      <c r="B24" s="8"/>
      <c r="D24" s="22" t="s">
        <v>11</v>
      </c>
      <c r="E24" s="23" t="s">
        <v>12</v>
      </c>
      <c r="L24" s="10">
        <v>3191.5804626106401</v>
      </c>
      <c r="N24" s="10">
        <v>204.721441557123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812.28147574742491</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812.28147574742491</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2985.1473851343862</v>
      </c>
      <c r="M32" s="17"/>
      <c r="N32" s="17">
        <v>906.31016513640043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2506.6069183738468</v>
      </c>
      <c r="N34" s="10">
        <v>905.127276741218</v>
      </c>
      <c r="U34" s="8"/>
      <c r="V34" s="8"/>
      <c r="W34" s="8"/>
      <c r="X34" s="8"/>
      <c r="Y34" s="8"/>
      <c r="Z34" s="8"/>
      <c r="AA34" s="8"/>
      <c r="AB34" s="8"/>
    </row>
    <row r="35" spans="1:28" ht="12.5" x14ac:dyDescent="0.25">
      <c r="A35" s="8"/>
      <c r="D35" s="22" t="s">
        <v>13</v>
      </c>
      <c r="E35" s="8" t="s">
        <v>22</v>
      </c>
      <c r="L35" s="10">
        <v>0.33835868084655146</v>
      </c>
      <c r="N35" s="10">
        <v>7.5852732987408446E-3</v>
      </c>
      <c r="U35" s="8"/>
      <c r="V35" s="8"/>
      <c r="W35" s="8"/>
      <c r="X35" s="8"/>
      <c r="Y35" s="8"/>
      <c r="Z35" s="8"/>
      <c r="AA35" s="8"/>
      <c r="AB35" s="8"/>
    </row>
    <row r="36" spans="1:28" ht="15.75" customHeight="1" x14ac:dyDescent="0.25">
      <c r="A36" s="8"/>
      <c r="F36" s="24" t="s">
        <v>15</v>
      </c>
      <c r="L36" s="81">
        <v>0.33835668084655146</v>
      </c>
      <c r="M36" s="81"/>
      <c r="N36" s="81">
        <v>7.5852732987408446E-3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478.20210807969289</v>
      </c>
      <c r="N38" s="10">
        <v>1.1753031218836565</v>
      </c>
      <c r="U38" s="8"/>
      <c r="V38" s="8"/>
      <c r="W38" s="8"/>
      <c r="X38" s="8"/>
      <c r="Y38" s="8"/>
      <c r="Z38" s="8"/>
      <c r="AA38" s="8"/>
      <c r="AB38" s="8"/>
    </row>
    <row r="39" spans="1:28" ht="12.5" x14ac:dyDescent="0.25">
      <c r="A39" s="8"/>
      <c r="F39" s="24" t="s">
        <v>15</v>
      </c>
      <c r="L39" s="81">
        <v>370.38900646395763</v>
      </c>
      <c r="M39" s="81"/>
      <c r="N39" s="81">
        <v>0</v>
      </c>
      <c r="U39" s="8"/>
      <c r="V39" s="8"/>
      <c r="W39" s="8"/>
      <c r="X39" s="8"/>
      <c r="Y39" s="8"/>
      <c r="Z39" s="8"/>
      <c r="AA39" s="8"/>
      <c r="AB39" s="8"/>
    </row>
    <row r="40" spans="1:28" ht="12.5" x14ac:dyDescent="0.25">
      <c r="A40" s="8"/>
      <c r="F40" s="24" t="s">
        <v>16</v>
      </c>
      <c r="L40" s="81">
        <v>107.81310161573525</v>
      </c>
      <c r="M40" s="81"/>
      <c r="N40" s="81">
        <v>1.1753031218836565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37">
        <v>2</v>
      </c>
      <c r="C44" s="21" t="s">
        <v>24</v>
      </c>
      <c r="L44" s="79">
        <v>7139.0473069776308</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37">
        <v>3</v>
      </c>
      <c r="C46" s="21" t="s">
        <v>25</v>
      </c>
      <c r="L46" s="79">
        <v>14107.488932016302</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37">
        <v>4</v>
      </c>
      <c r="C48" s="21" t="s">
        <v>26</v>
      </c>
      <c r="H48" s="14"/>
      <c r="I48" s="8" t="s">
        <v>27</v>
      </c>
      <c r="L48" s="79">
        <v>15249.781506811623</v>
      </c>
      <c r="M48" s="79"/>
      <c r="N48" s="79">
        <v>0</v>
      </c>
      <c r="U48" s="8"/>
      <c r="V48" s="8"/>
      <c r="W48" s="8"/>
      <c r="X48" s="8"/>
      <c r="Y48" s="8"/>
      <c r="Z48" s="8"/>
      <c r="AA48" s="8"/>
      <c r="AB48" s="8"/>
    </row>
    <row r="49" spans="1:28" ht="13" x14ac:dyDescent="0.3">
      <c r="A49" s="8"/>
      <c r="C49" s="97"/>
      <c r="H49" s="14"/>
      <c r="I49" s="8" t="s">
        <v>28</v>
      </c>
      <c r="L49" s="82">
        <v>9976041.0669999998</v>
      </c>
      <c r="M49" s="82"/>
      <c r="N49" s="82">
        <v>0</v>
      </c>
    </row>
    <row r="50" spans="1:28" ht="12.5" x14ac:dyDescent="0.25">
      <c r="A50" s="8"/>
      <c r="C50" s="97"/>
    </row>
    <row r="51" spans="1:28" ht="13" x14ac:dyDescent="0.3">
      <c r="A51" s="8"/>
      <c r="B51" s="537">
        <v>5</v>
      </c>
      <c r="C51" s="21" t="s">
        <v>93</v>
      </c>
      <c r="G51" s="14"/>
      <c r="L51" s="79">
        <v>19758.765355155665</v>
      </c>
      <c r="M51" s="79"/>
      <c r="N51" s="79">
        <v>16481.501743573899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17946.535858270898</v>
      </c>
      <c r="N56" s="10">
        <v>16481.501743573899</v>
      </c>
    </row>
    <row r="57" spans="1:28" s="28" customFormat="1" ht="15.75" customHeight="1" x14ac:dyDescent="0.3">
      <c r="G57" s="14" t="s">
        <v>30</v>
      </c>
      <c r="L57" s="80">
        <v>4378.0101979010924</v>
      </c>
      <c r="M57" s="80"/>
      <c r="N57" s="80">
        <v>3876.0509762743591</v>
      </c>
      <c r="O57"/>
      <c r="P57"/>
      <c r="Q57"/>
      <c r="R57"/>
      <c r="S57"/>
      <c r="T57"/>
      <c r="U57"/>
      <c r="V57"/>
      <c r="W57"/>
      <c r="X57"/>
      <c r="Y57"/>
      <c r="Z57"/>
      <c r="AA57"/>
      <c r="AB57"/>
    </row>
    <row r="58" spans="1:28" ht="12.5" x14ac:dyDescent="0.25">
      <c r="A58" s="8"/>
      <c r="F58" s="8" t="s">
        <v>121</v>
      </c>
      <c r="L58" s="10">
        <v>1812.2294968847666</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-19366.808877066422</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-7553.5756098732172</v>
      </c>
      <c r="U74" s="8"/>
      <c r="V74" s="8"/>
      <c r="W74" s="8"/>
      <c r="X74" s="8"/>
      <c r="Y74" s="8"/>
      <c r="Z74" s="8"/>
      <c r="AA74" s="8"/>
      <c r="AB74" s="8"/>
    </row>
    <row r="75" spans="1:28" x14ac:dyDescent="0.35">
      <c r="I75" s="13"/>
      <c r="J75" s="32" t="s">
        <v>37</v>
      </c>
      <c r="K75" s="32"/>
      <c r="L75" s="10">
        <v>0</v>
      </c>
      <c r="N75" s="10">
        <v>-5910.7336560430831</v>
      </c>
      <c r="U75" s="8"/>
      <c r="V75" s="8"/>
      <c r="W75" s="8"/>
      <c r="X75" s="8"/>
      <c r="Y75" s="8"/>
      <c r="Z75" s="8"/>
      <c r="AA75" s="8"/>
      <c r="AB75" s="8"/>
    </row>
    <row r="76" spans="1:28" x14ac:dyDescent="0.35">
      <c r="I76" s="13"/>
      <c r="J76" s="31" t="s">
        <v>38</v>
      </c>
      <c r="K76" s="31"/>
      <c r="L76" s="10">
        <v>0</v>
      </c>
      <c r="N76" s="10">
        <v>-5902.4996111501196</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-16547.284453066146</v>
      </c>
      <c r="M79" s="79"/>
      <c r="N79" s="79">
        <v>-218.38953866121301</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-50254.284453066146</v>
      </c>
      <c r="M81" s="79"/>
      <c r="N81" s="79">
        <v>-18185.822983907423</v>
      </c>
    </row>
    <row r="82" spans="1:14" ht="9" customHeight="1" x14ac:dyDescent="0.25">
      <c r="A82" s="8"/>
      <c r="I82" s="13"/>
    </row>
    <row r="83" spans="1:14" ht="12.5" x14ac:dyDescent="0.25">
      <c r="A83" s="8"/>
      <c r="B83" s="8"/>
      <c r="I83" s="8" t="s">
        <v>29</v>
      </c>
      <c r="J83" s="31" t="s">
        <v>36</v>
      </c>
      <c r="K83" s="31"/>
      <c r="L83" s="10">
        <v>-20850.410331131709</v>
      </c>
      <c r="N83" s="10">
        <v>-6618.6380716170661</v>
      </c>
    </row>
    <row r="84" spans="1:14" ht="12.5" x14ac:dyDescent="0.25">
      <c r="A84" s="8"/>
      <c r="B84" s="8"/>
      <c r="I84" s="13"/>
      <c r="J84" s="32" t="s">
        <v>37</v>
      </c>
      <c r="K84" s="32"/>
      <c r="L84" s="10">
        <v>-12323.817428326656</v>
      </c>
      <c r="N84" s="10">
        <v>-5683.4220023682547</v>
      </c>
    </row>
    <row r="85" spans="1:14" ht="12.5" x14ac:dyDescent="0.25">
      <c r="A85" s="8"/>
      <c r="B85" s="8"/>
      <c r="I85" s="13"/>
      <c r="J85" s="31" t="s">
        <v>38</v>
      </c>
      <c r="K85" s="31"/>
      <c r="L85" s="10">
        <v>-17080.056693607781</v>
      </c>
      <c r="N85" s="10">
        <v>-5883.7629099221003</v>
      </c>
    </row>
    <row r="86" spans="1:14" ht="13.5" customHeight="1" x14ac:dyDescent="0.25">
      <c r="A86" s="8"/>
      <c r="B86" s="8"/>
      <c r="I86" s="13"/>
      <c r="J86" s="31"/>
      <c r="K86" s="31"/>
    </row>
    <row r="87" spans="1:14" ht="13" x14ac:dyDescent="0.3">
      <c r="A87" s="8"/>
      <c r="B87" s="8"/>
      <c r="C87" s="8" t="s">
        <v>20</v>
      </c>
      <c r="D87" s="8" t="s">
        <v>43</v>
      </c>
      <c r="I87" s="15" t="s">
        <v>44</v>
      </c>
      <c r="J87" s="13"/>
      <c r="K87" s="13"/>
      <c r="L87" s="79">
        <v>33707</v>
      </c>
      <c r="M87" s="79"/>
      <c r="N87" s="79">
        <v>17967.43344524621</v>
      </c>
    </row>
    <row r="88" spans="1:14" ht="9" customHeight="1" x14ac:dyDescent="0.25">
      <c r="A88" s="8"/>
      <c r="B88" s="8"/>
      <c r="I88" s="13"/>
    </row>
    <row r="89" spans="1:14" ht="12.5" x14ac:dyDescent="0.25">
      <c r="A89" s="8"/>
      <c r="B89" s="8"/>
      <c r="I89" s="8" t="s">
        <v>29</v>
      </c>
      <c r="J89" s="31" t="s">
        <v>36</v>
      </c>
      <c r="K89" s="31"/>
      <c r="L89" s="10">
        <v>18853</v>
      </c>
      <c r="N89" s="10">
        <v>6679.5627787806989</v>
      </c>
    </row>
    <row r="90" spans="1:14" ht="12.5" x14ac:dyDescent="0.25">
      <c r="A90" s="8"/>
      <c r="B90" s="8"/>
      <c r="I90" s="13"/>
      <c r="J90" s="32" t="s">
        <v>37</v>
      </c>
      <c r="K90" s="32"/>
      <c r="L90" s="10">
        <v>9417</v>
      </c>
      <c r="N90" s="10">
        <v>5740.9709720670244</v>
      </c>
    </row>
    <row r="91" spans="1:14" ht="12.5" x14ac:dyDescent="0.25">
      <c r="A91" s="8"/>
      <c r="B91" s="8"/>
      <c r="I91" s="13"/>
      <c r="J91" s="31" t="s">
        <v>38</v>
      </c>
      <c r="K91" s="31"/>
      <c r="L91" s="10">
        <v>5437</v>
      </c>
      <c r="N91" s="10">
        <v>5546.8996943984857</v>
      </c>
    </row>
    <row r="92" spans="1:14" ht="12" customHeight="1" x14ac:dyDescent="0.25">
      <c r="A92" s="8"/>
      <c r="B92" s="8"/>
      <c r="I92" s="13"/>
      <c r="J92" s="13"/>
      <c r="K92" s="13"/>
    </row>
    <row r="93" spans="1:14" ht="13" x14ac:dyDescent="0.3">
      <c r="A93" s="8"/>
      <c r="B93" s="29">
        <v>3</v>
      </c>
      <c r="C93" s="21" t="s">
        <v>121</v>
      </c>
      <c r="L93" s="79">
        <v>-21198.983140985765</v>
      </c>
      <c r="M93" s="79"/>
      <c r="N93" s="79">
        <v>-198.95217266</v>
      </c>
    </row>
    <row r="94" spans="1:14" ht="35.25" customHeight="1" x14ac:dyDescent="0.25">
      <c r="A94" s="8"/>
      <c r="B94" s="8"/>
      <c r="C94" s="8" t="s">
        <v>122</v>
      </c>
      <c r="I94" s="15" t="s">
        <v>44</v>
      </c>
      <c r="J94" s="13"/>
      <c r="K94" s="13"/>
      <c r="L94" s="17">
        <v>-21198.983140985765</v>
      </c>
      <c r="M94" s="17"/>
      <c r="N94" s="17">
        <v>-198.95217266</v>
      </c>
    </row>
    <row r="95" spans="1:14" ht="18.75" customHeight="1" x14ac:dyDescent="0.25">
      <c r="A95" s="8"/>
      <c r="B95" s="8"/>
      <c r="I95" s="8" t="s">
        <v>29</v>
      </c>
      <c r="J95" s="31" t="s">
        <v>36</v>
      </c>
      <c r="L95" s="10">
        <v>-19385.755300716261</v>
      </c>
      <c r="N95" s="10">
        <v>-198.95217266</v>
      </c>
    </row>
    <row r="96" spans="1:14" ht="12.5" x14ac:dyDescent="0.25">
      <c r="A96" s="8"/>
      <c r="B96" s="8"/>
      <c r="J96" s="32" t="s">
        <v>37</v>
      </c>
      <c r="L96" s="10">
        <v>-1813.227840269504</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-37746.267594051911</v>
      </c>
      <c r="M113" s="17"/>
      <c r="N113" s="17">
        <v>-19784.150588387634</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-7881.0711600000004</v>
      </c>
      <c r="M146" s="39"/>
      <c r="N146" s="39">
        <v>-79.523449999999997</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20862.744278194761</v>
      </c>
      <c r="M148" s="40"/>
      <c r="N148" s="40">
        <v>-196.6819826</v>
      </c>
      <c r="U148" s="8"/>
      <c r="V148" s="8"/>
      <c r="W148" s="8"/>
      <c r="X148" s="8"/>
      <c r="Y148" s="8"/>
      <c r="Z148" s="8"/>
      <c r="AA148" s="8"/>
      <c r="AB148" s="8"/>
    </row>
    <row r="149" spans="1:28" x14ac:dyDescent="0.35">
      <c r="D149" s="8" t="s">
        <v>61</v>
      </c>
      <c r="I149" s="28"/>
      <c r="J149" s="28"/>
      <c r="K149" s="28"/>
      <c r="L149" s="40">
        <v>20919.332462531995</v>
      </c>
      <c r="M149" s="40"/>
      <c r="N149" s="40">
        <v>17077.9680822724</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-72488.269238790017</v>
      </c>
      <c r="M151" s="39"/>
      <c r="N151" s="39">
        <v>-259.71367318792539</v>
      </c>
      <c r="Q151" s="511"/>
      <c r="U151" s="8"/>
      <c r="V151" s="8"/>
      <c r="W151" s="8"/>
      <c r="X151" s="8"/>
      <c r="Y151" s="8"/>
      <c r="Z151" s="8"/>
      <c r="AA151" s="8"/>
      <c r="AB151" s="8"/>
    </row>
    <row r="152" spans="1:28" x14ac:dyDescent="0.35">
      <c r="I152" s="8" t="s">
        <v>64</v>
      </c>
      <c r="J152" s="28"/>
      <c r="K152" s="28"/>
      <c r="L152" s="27">
        <v>58.410103999999997</v>
      </c>
      <c r="M152" s="27"/>
      <c r="N152" s="27">
        <v>-314.41882199999998</v>
      </c>
      <c r="Q152" s="511"/>
      <c r="U152" s="8"/>
      <c r="V152" s="8"/>
      <c r="W152" s="8"/>
      <c r="X152" s="8"/>
      <c r="Y152" s="8"/>
      <c r="Z152" s="8"/>
      <c r="AA152" s="8"/>
      <c r="AB152" s="8"/>
    </row>
    <row r="153" spans="1:28" x14ac:dyDescent="0.35">
      <c r="I153" s="8" t="s">
        <v>65</v>
      </c>
      <c r="J153" s="28"/>
      <c r="K153" s="28"/>
      <c r="L153" s="27">
        <v>-72489.507650680011</v>
      </c>
      <c r="M153" s="27"/>
      <c r="N153" s="27">
        <v>18.659459799887809</v>
      </c>
      <c r="Q153" s="511"/>
      <c r="U153" s="8"/>
      <c r="V153" s="8"/>
      <c r="W153" s="8"/>
      <c r="X153" s="8"/>
      <c r="Y153" s="8"/>
      <c r="Z153" s="8"/>
      <c r="AA153" s="8"/>
      <c r="AB153" s="8"/>
    </row>
    <row r="154" spans="1:28" x14ac:dyDescent="0.35">
      <c r="I154" s="8" t="s">
        <v>66</v>
      </c>
      <c r="J154" s="28"/>
      <c r="K154" s="28"/>
      <c r="L154" s="27">
        <v>-57.171692109999995</v>
      </c>
      <c r="M154" s="27"/>
      <c r="N154" s="27">
        <v>36.04568901218677</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41" activePane="bottomLeft" state="frozen"/>
      <selection pane="bottomLeft" activeCell="I169" sqref="I169"/>
    </sheetView>
  </sheetViews>
  <sheetFormatPr defaultColWidth="9.08984375" defaultRowHeight="15.5" x14ac:dyDescent="0.35"/>
  <cols>
    <col min="1" max="1" width="2.90625" style="1" customWidth="1"/>
    <col min="2" max="2" width="5" style="536"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43647</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173886.53535701602</v>
      </c>
      <c r="M8" s="76"/>
      <c r="N8" s="76">
        <v>22676.788705397776</v>
      </c>
    </row>
    <row r="9" spans="1:28" s="97" customFormat="1" x14ac:dyDescent="0.35">
      <c r="A9" s="3"/>
      <c r="L9" s="77"/>
      <c r="M9" s="77"/>
      <c r="N9" s="77"/>
      <c r="O9"/>
      <c r="P9"/>
      <c r="Q9"/>
      <c r="R9"/>
      <c r="S9"/>
      <c r="T9"/>
      <c r="U9"/>
      <c r="V9"/>
      <c r="W9"/>
      <c r="X9"/>
      <c r="Y9"/>
      <c r="Z9"/>
      <c r="AA9"/>
      <c r="AB9"/>
    </row>
    <row r="10" spans="1:28" x14ac:dyDescent="0.35">
      <c r="B10" s="536">
        <v>1</v>
      </c>
      <c r="C10" s="21" t="s">
        <v>7</v>
      </c>
      <c r="L10" s="79">
        <v>117326.03525495942</v>
      </c>
      <c r="M10" s="79"/>
      <c r="N10" s="79">
        <v>7090.4099828758754</v>
      </c>
    </row>
    <row r="11" spans="1:28" ht="7.5" customHeight="1" x14ac:dyDescent="0.35">
      <c r="L11" s="17"/>
      <c r="M11" s="17"/>
      <c r="N11" s="17"/>
    </row>
    <row r="12" spans="1:28" ht="15.75" customHeight="1" x14ac:dyDescent="0.35">
      <c r="C12" s="8" t="s">
        <v>8</v>
      </c>
      <c r="D12" s="8" t="s">
        <v>9</v>
      </c>
      <c r="L12" s="79">
        <v>114550.66454578334</v>
      </c>
      <c r="M12" s="79"/>
      <c r="N12" s="79">
        <v>6392.6779892709001</v>
      </c>
    </row>
    <row r="13" spans="1:28" ht="7.5" customHeight="1" x14ac:dyDescent="0.35"/>
    <row r="14" spans="1:28" ht="15" customHeight="1" x14ac:dyDescent="0.35">
      <c r="D14" s="8" t="s">
        <v>10</v>
      </c>
      <c r="L14" s="17">
        <v>110761.57609593426</v>
      </c>
      <c r="M14" s="17"/>
      <c r="N14" s="17">
        <v>6076.0462029094897</v>
      </c>
    </row>
    <row r="15" spans="1:28" ht="15" customHeight="1" x14ac:dyDescent="0.35">
      <c r="D15" s="22" t="s">
        <v>11</v>
      </c>
      <c r="E15" s="23" t="s">
        <v>12</v>
      </c>
      <c r="L15" s="10">
        <v>107007.9041055378</v>
      </c>
      <c r="N15" s="10">
        <v>6076.0462029094897</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3753.6719903964581</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3753.6719903964581</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3789.0884498490759</v>
      </c>
      <c r="M23" s="17"/>
      <c r="N23" s="17">
        <v>316.63178636141004</v>
      </c>
      <c r="U23" s="8"/>
      <c r="V23" s="8"/>
      <c r="W23" s="8"/>
      <c r="X23" s="8"/>
      <c r="Y23" s="8"/>
      <c r="Z23" s="8"/>
      <c r="AA23" s="8"/>
      <c r="AB23" s="8"/>
    </row>
    <row r="24" spans="1:28" ht="15" customHeight="1" x14ac:dyDescent="0.25">
      <c r="A24" s="8"/>
      <c r="B24" s="8"/>
      <c r="D24" s="22" t="s">
        <v>11</v>
      </c>
      <c r="E24" s="23" t="s">
        <v>12</v>
      </c>
      <c r="L24" s="10">
        <v>3023.4547513685061</v>
      </c>
      <c r="N24" s="10">
        <v>316.63178636141004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765.63369848056993</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765.63369848056993</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2775.370709176093</v>
      </c>
      <c r="M32" s="17"/>
      <c r="N32" s="17">
        <v>697.73199360497483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2284.8544152321815</v>
      </c>
      <c r="N34" s="10">
        <v>692.51917651397105</v>
      </c>
      <c r="U34" s="8"/>
      <c r="V34" s="8"/>
      <c r="W34" s="8"/>
      <c r="X34" s="8"/>
      <c r="Y34" s="8"/>
      <c r="Z34" s="8"/>
      <c r="AA34" s="8"/>
      <c r="AB34" s="8"/>
    </row>
    <row r="35" spans="1:28" ht="12.5" x14ac:dyDescent="0.25">
      <c r="A35" s="8"/>
      <c r="D35" s="22" t="s">
        <v>13</v>
      </c>
      <c r="E35" s="8" t="s">
        <v>22</v>
      </c>
      <c r="L35" s="10">
        <v>0.35098151955138224</v>
      </c>
      <c r="N35" s="10">
        <v>5.6020185020251301E-3</v>
      </c>
      <c r="U35" s="8"/>
      <c r="V35" s="8"/>
      <c r="W35" s="8"/>
      <c r="X35" s="8"/>
      <c r="Y35" s="8"/>
      <c r="Z35" s="8"/>
      <c r="AA35" s="8"/>
      <c r="AB35" s="8"/>
    </row>
    <row r="36" spans="1:28" ht="15.75" customHeight="1" x14ac:dyDescent="0.25">
      <c r="A36" s="8"/>
      <c r="F36" s="24" t="s">
        <v>15</v>
      </c>
      <c r="L36" s="81">
        <v>0.35097951955138224</v>
      </c>
      <c r="M36" s="81"/>
      <c r="N36" s="81">
        <v>5.6020185020251301E-3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490.1653124243602</v>
      </c>
      <c r="N38" s="10">
        <v>5.2072150725016968</v>
      </c>
      <c r="U38" s="8"/>
      <c r="V38" s="8"/>
      <c r="W38" s="8"/>
      <c r="X38" s="8"/>
      <c r="Y38" s="8"/>
      <c r="Z38" s="8"/>
      <c r="AA38" s="8"/>
      <c r="AB38" s="8"/>
    </row>
    <row r="39" spans="1:28" ht="12.5" x14ac:dyDescent="0.25">
      <c r="A39" s="8"/>
      <c r="F39" s="24" t="s">
        <v>15</v>
      </c>
      <c r="L39" s="81">
        <v>396.62133739333967</v>
      </c>
      <c r="M39" s="81"/>
      <c r="N39" s="81">
        <v>0</v>
      </c>
      <c r="U39" s="8"/>
      <c r="V39" s="8"/>
      <c r="W39" s="8"/>
      <c r="X39" s="8"/>
      <c r="Y39" s="8"/>
      <c r="Z39" s="8"/>
      <c r="AA39" s="8"/>
      <c r="AB39" s="8"/>
    </row>
    <row r="40" spans="1:28" ht="12.5" x14ac:dyDescent="0.25">
      <c r="A40" s="8"/>
      <c r="F40" s="24" t="s">
        <v>16</v>
      </c>
      <c r="L40" s="81">
        <v>93.543975031020494</v>
      </c>
      <c r="M40" s="81"/>
      <c r="N40" s="81">
        <v>5.2072150725016968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36">
        <v>2</v>
      </c>
      <c r="C44" s="21" t="s">
        <v>24</v>
      </c>
      <c r="L44" s="79">
        <v>7196.7220017168747</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36">
        <v>3</v>
      </c>
      <c r="C46" s="21" t="s">
        <v>25</v>
      </c>
      <c r="L46" s="79">
        <v>14178.832728876299</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36">
        <v>4</v>
      </c>
      <c r="C48" s="21" t="s">
        <v>26</v>
      </c>
      <c r="H48" s="14"/>
      <c r="I48" s="8" t="s">
        <v>27</v>
      </c>
      <c r="L48" s="79">
        <v>14242.900804086677</v>
      </c>
      <c r="M48" s="79"/>
      <c r="N48" s="79">
        <v>0</v>
      </c>
      <c r="U48" s="8"/>
      <c r="V48" s="8"/>
      <c r="W48" s="8"/>
      <c r="X48" s="8"/>
      <c r="Y48" s="8"/>
      <c r="Z48" s="8"/>
      <c r="AA48" s="8"/>
      <c r="AB48" s="8"/>
    </row>
    <row r="49" spans="1:28" ht="13" x14ac:dyDescent="0.3">
      <c r="A49" s="8"/>
      <c r="C49" s="97"/>
      <c r="H49" s="14"/>
      <c r="I49" s="8" t="s">
        <v>28</v>
      </c>
      <c r="L49" s="82">
        <v>9976041.0669999998</v>
      </c>
      <c r="M49" s="82"/>
      <c r="N49" s="82">
        <v>0</v>
      </c>
    </row>
    <row r="50" spans="1:28" ht="12.5" x14ac:dyDescent="0.25">
      <c r="A50" s="8"/>
      <c r="C50" s="97"/>
    </row>
    <row r="51" spans="1:28" ht="13" x14ac:dyDescent="0.3">
      <c r="A51" s="8"/>
      <c r="B51" s="536">
        <v>5</v>
      </c>
      <c r="C51" s="21" t="s">
        <v>93</v>
      </c>
      <c r="G51" s="14"/>
      <c r="L51" s="79">
        <v>20942.044567376754</v>
      </c>
      <c r="M51" s="79"/>
      <c r="N51" s="79">
        <v>15586.378722521902</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19118.787814503998</v>
      </c>
      <c r="N56" s="10">
        <v>15586.378722521902</v>
      </c>
    </row>
    <row r="57" spans="1:28" s="28" customFormat="1" ht="15.75" customHeight="1" x14ac:dyDescent="0.3">
      <c r="G57" s="14" t="s">
        <v>30</v>
      </c>
      <c r="L57" s="80">
        <v>3275.8541375686859</v>
      </c>
      <c r="M57" s="80"/>
      <c r="N57" s="80">
        <v>3796.654621378359</v>
      </c>
      <c r="O57"/>
      <c r="P57"/>
      <c r="Q57"/>
      <c r="R57"/>
      <c r="S57"/>
      <c r="T57"/>
      <c r="U57"/>
      <c r="V57"/>
      <c r="W57"/>
      <c r="X57"/>
      <c r="Y57"/>
      <c r="Z57"/>
      <c r="AA57"/>
      <c r="AB57"/>
    </row>
    <row r="58" spans="1:28" ht="12.5" x14ac:dyDescent="0.25">
      <c r="A58" s="8"/>
      <c r="F58" s="8" t="s">
        <v>121</v>
      </c>
      <c r="L58" s="10">
        <v>1823.2567528727566</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-19389.870349613866</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-8329.664105038526</v>
      </c>
      <c r="U74" s="8"/>
      <c r="V74" s="8"/>
      <c r="W74" s="8"/>
      <c r="X74" s="8"/>
      <c r="Y74" s="8"/>
      <c r="Z74" s="8"/>
      <c r="AA74" s="8"/>
      <c r="AB74" s="8"/>
    </row>
    <row r="75" spans="1:28" x14ac:dyDescent="0.35">
      <c r="I75" s="13"/>
      <c r="J75" s="32" t="s">
        <v>37</v>
      </c>
      <c r="K75" s="32"/>
      <c r="L75" s="10">
        <v>0</v>
      </c>
      <c r="N75" s="10">
        <v>-6031.4368189522284</v>
      </c>
      <c r="U75" s="8"/>
      <c r="V75" s="8"/>
      <c r="W75" s="8"/>
      <c r="X75" s="8"/>
      <c r="Y75" s="8"/>
      <c r="Z75" s="8"/>
      <c r="AA75" s="8"/>
      <c r="AB75" s="8"/>
    </row>
    <row r="76" spans="1:28" x14ac:dyDescent="0.35">
      <c r="I76" s="13"/>
      <c r="J76" s="31" t="s">
        <v>38</v>
      </c>
      <c r="K76" s="31"/>
      <c r="L76" s="10">
        <v>0</v>
      </c>
      <c r="N76" s="10">
        <v>-5028.7694256231116</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-16578.202446762043</v>
      </c>
      <c r="M79" s="79"/>
      <c r="N79" s="79">
        <v>-322.86247422148881</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-51326.202446762043</v>
      </c>
      <c r="M81" s="79"/>
      <c r="N81" s="79">
        <v>-19334.711924528405</v>
      </c>
    </row>
    <row r="82" spans="1:14" ht="9" customHeight="1" x14ac:dyDescent="0.25">
      <c r="A82" s="8"/>
      <c r="I82" s="13"/>
    </row>
    <row r="83" spans="1:14" ht="12.5" x14ac:dyDescent="0.25">
      <c r="A83" s="8"/>
      <c r="B83" s="8"/>
      <c r="I83" s="8" t="s">
        <v>29</v>
      </c>
      <c r="J83" s="31" t="s">
        <v>36</v>
      </c>
      <c r="K83" s="31"/>
      <c r="L83" s="10">
        <v>-17365.328030633529</v>
      </c>
      <c r="N83" s="10">
        <v>-8519.5284099063028</v>
      </c>
    </row>
    <row r="84" spans="1:14" ht="12.5" x14ac:dyDescent="0.25">
      <c r="A84" s="8"/>
      <c r="B84" s="8"/>
      <c r="I84" s="13"/>
      <c r="J84" s="32" t="s">
        <v>37</v>
      </c>
      <c r="K84" s="32"/>
      <c r="L84" s="10">
        <v>-16683.883794029938</v>
      </c>
      <c r="N84" s="10">
        <v>-5770.3525979318165</v>
      </c>
    </row>
    <row r="85" spans="1:14" ht="12.5" x14ac:dyDescent="0.25">
      <c r="A85" s="8"/>
      <c r="B85" s="8"/>
      <c r="I85" s="13"/>
      <c r="J85" s="31" t="s">
        <v>38</v>
      </c>
      <c r="K85" s="31"/>
      <c r="L85" s="10">
        <v>-17276.990622098579</v>
      </c>
      <c r="N85" s="10">
        <v>-5044.8309166902836</v>
      </c>
    </row>
    <row r="86" spans="1:14" ht="13.5" customHeight="1" x14ac:dyDescent="0.25">
      <c r="A86" s="8"/>
      <c r="B86" s="8"/>
      <c r="I86" s="13"/>
      <c r="J86" s="31"/>
      <c r="K86" s="31"/>
    </row>
    <row r="87" spans="1:14" ht="13" x14ac:dyDescent="0.3">
      <c r="A87" s="8"/>
      <c r="B87" s="8"/>
      <c r="C87" s="8" t="s">
        <v>20</v>
      </c>
      <c r="D87" s="8" t="s">
        <v>43</v>
      </c>
      <c r="I87" s="15" t="s">
        <v>44</v>
      </c>
      <c r="J87" s="13"/>
      <c r="K87" s="13"/>
      <c r="L87" s="79">
        <v>34748</v>
      </c>
      <c r="M87" s="79"/>
      <c r="N87" s="79">
        <v>19011.849450306916</v>
      </c>
    </row>
    <row r="88" spans="1:14" ht="9" customHeight="1" x14ac:dyDescent="0.25">
      <c r="A88" s="8"/>
      <c r="B88" s="8"/>
      <c r="I88" s="13"/>
    </row>
    <row r="89" spans="1:14" ht="12.5" x14ac:dyDescent="0.25">
      <c r="A89" s="8"/>
      <c r="B89" s="8"/>
      <c r="I89" s="8" t="s">
        <v>29</v>
      </c>
      <c r="J89" s="31" t="s">
        <v>36</v>
      </c>
      <c r="K89" s="31"/>
      <c r="L89" s="10">
        <v>17263</v>
      </c>
      <c r="N89" s="10">
        <v>8558.3797534818696</v>
      </c>
    </row>
    <row r="90" spans="1:14" ht="12.5" x14ac:dyDescent="0.25">
      <c r="A90" s="8"/>
      <c r="B90" s="8"/>
      <c r="I90" s="13"/>
      <c r="J90" s="32" t="s">
        <v>37</v>
      </c>
      <c r="K90" s="32"/>
      <c r="L90" s="10">
        <v>12661</v>
      </c>
      <c r="N90" s="10">
        <v>5761.0390700940716</v>
      </c>
    </row>
    <row r="91" spans="1:14" ht="12.5" x14ac:dyDescent="0.25">
      <c r="A91" s="8"/>
      <c r="B91" s="8"/>
      <c r="I91" s="13"/>
      <c r="J91" s="31" t="s">
        <v>38</v>
      </c>
      <c r="K91" s="31"/>
      <c r="L91" s="10">
        <v>4824</v>
      </c>
      <c r="N91" s="10">
        <v>4692.4306267309757</v>
      </c>
    </row>
    <row r="92" spans="1:14" ht="12" customHeight="1" x14ac:dyDescent="0.25">
      <c r="A92" s="8"/>
      <c r="B92" s="8"/>
      <c r="I92" s="13"/>
      <c r="J92" s="13"/>
      <c r="K92" s="13"/>
    </row>
    <row r="93" spans="1:14" ht="13" x14ac:dyDescent="0.3">
      <c r="A93" s="8"/>
      <c r="B93" s="29">
        <v>3</v>
      </c>
      <c r="C93" s="21" t="s">
        <v>121</v>
      </c>
      <c r="L93" s="79">
        <v>-23072.283887542035</v>
      </c>
      <c r="M93" s="79"/>
      <c r="N93" s="79">
        <v>-199.58025484000001</v>
      </c>
    </row>
    <row r="94" spans="1:14" ht="35.25" customHeight="1" x14ac:dyDescent="0.25">
      <c r="A94" s="8"/>
      <c r="B94" s="8"/>
      <c r="C94" s="8" t="s">
        <v>122</v>
      </c>
      <c r="I94" s="15" t="s">
        <v>44</v>
      </c>
      <c r="J94" s="13"/>
      <c r="K94" s="13"/>
      <c r="L94" s="17">
        <v>-23072.283887542035</v>
      </c>
      <c r="M94" s="17"/>
      <c r="N94" s="17">
        <v>-199.58025484000001</v>
      </c>
    </row>
    <row r="95" spans="1:14" ht="18.75" customHeight="1" x14ac:dyDescent="0.25">
      <c r="A95" s="8"/>
      <c r="B95" s="8"/>
      <c r="I95" s="8" t="s">
        <v>29</v>
      </c>
      <c r="J95" s="31" t="s">
        <v>36</v>
      </c>
      <c r="L95" s="10">
        <v>-19061.392176629248</v>
      </c>
      <c r="N95" s="10">
        <v>-199.58025484000001</v>
      </c>
    </row>
    <row r="96" spans="1:14" ht="12.5" x14ac:dyDescent="0.25">
      <c r="A96" s="8"/>
      <c r="B96" s="8"/>
      <c r="J96" s="32" t="s">
        <v>37</v>
      </c>
      <c r="L96" s="10">
        <v>-4010.8917109127888</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-39650.486334304078</v>
      </c>
      <c r="M113" s="17"/>
      <c r="N113" s="17">
        <v>-19912.313078675354</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-7634.6775390000003</v>
      </c>
      <c r="M146" s="39"/>
      <c r="N146" s="39">
        <v>-28.726015</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22699.017428080148</v>
      </c>
      <c r="M148" s="40"/>
      <c r="N148" s="40">
        <v>-197.48008546</v>
      </c>
      <c r="U148" s="8"/>
      <c r="V148" s="8"/>
      <c r="W148" s="8"/>
      <c r="X148" s="8"/>
      <c r="Y148" s="8"/>
      <c r="Z148" s="8"/>
      <c r="AA148" s="8"/>
      <c r="AB148" s="8"/>
    </row>
    <row r="149" spans="1:28" x14ac:dyDescent="0.35">
      <c r="D149" s="8" t="s">
        <v>61</v>
      </c>
      <c r="I149" s="28"/>
      <c r="J149" s="28"/>
      <c r="K149" s="28"/>
      <c r="L149" s="40">
        <v>21872.836390680495</v>
      </c>
      <c r="M149" s="40"/>
      <c r="N149" s="40">
        <v>16175.683393080399</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-71973.211915560008</v>
      </c>
      <c r="M151" s="39"/>
      <c r="N151" s="39">
        <v>-352.42401481726876</v>
      </c>
      <c r="Q151" s="511"/>
      <c r="U151" s="8"/>
      <c r="V151" s="8"/>
      <c r="W151" s="8"/>
      <c r="X151" s="8"/>
      <c r="Y151" s="8"/>
      <c r="Z151" s="8"/>
      <c r="AA151" s="8"/>
      <c r="AB151" s="8"/>
    </row>
    <row r="152" spans="1:28" x14ac:dyDescent="0.35">
      <c r="I152" s="8" t="s">
        <v>64</v>
      </c>
      <c r="J152" s="28"/>
      <c r="K152" s="28"/>
      <c r="L152" s="27">
        <v>17.414242000000002</v>
      </c>
      <c r="M152" s="27"/>
      <c r="N152" s="27">
        <v>-413.22903400000001</v>
      </c>
      <c r="Q152" s="511"/>
      <c r="U152" s="8"/>
      <c r="V152" s="8"/>
      <c r="W152" s="8"/>
      <c r="X152" s="8"/>
      <c r="Y152" s="8"/>
      <c r="Z152" s="8"/>
      <c r="AA152" s="8"/>
      <c r="AB152" s="8"/>
    </row>
    <row r="153" spans="1:28" x14ac:dyDescent="0.35">
      <c r="I153" s="8" t="s">
        <v>65</v>
      </c>
      <c r="J153" s="28"/>
      <c r="K153" s="28"/>
      <c r="L153" s="27">
        <v>-72270.699416260002</v>
      </c>
      <c r="M153" s="27"/>
      <c r="N153" s="27">
        <v>30.730236720394497</v>
      </c>
      <c r="Q153" s="511"/>
      <c r="U153" s="8"/>
      <c r="V153" s="8"/>
      <c r="W153" s="8"/>
      <c r="X153" s="8"/>
      <c r="Y153" s="8"/>
      <c r="Z153" s="8"/>
      <c r="AA153" s="8"/>
      <c r="AB153" s="8"/>
    </row>
    <row r="154" spans="1:28" x14ac:dyDescent="0.35">
      <c r="I154" s="8" t="s">
        <v>66</v>
      </c>
      <c r="J154" s="28"/>
      <c r="K154" s="28"/>
      <c r="L154" s="27">
        <v>280.0732587</v>
      </c>
      <c r="M154" s="27"/>
      <c r="N154" s="27">
        <v>30.074782462336749</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6" sqref="K36:K37"/>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43617</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62244.406076762694</v>
      </c>
      <c r="L8" s="448"/>
      <c r="M8" s="433">
        <v>2470.9670099700002</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49504.524105143173</v>
      </c>
      <c r="L9" s="448"/>
      <c r="M9" s="433">
        <v>13243.39185342505</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14087.445960301708</v>
      </c>
      <c r="L10" s="448"/>
      <c r="M10" s="433">
        <v>2692.9762120050145</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22975.569994235113</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477.09850669334304</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14086.374802493627</v>
      </c>
      <c r="L13" s="11"/>
      <c r="M13" s="433">
        <v>0</v>
      </c>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4830.9387946537445</v>
      </c>
      <c r="L14" s="448"/>
      <c r="M14" s="433">
        <v>3244.3408301553654</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168206.35824028341</v>
      </c>
      <c r="L16" s="451"/>
      <c r="M16" s="450">
        <v>21651.675905555428</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-46367.21075430989</v>
      </c>
      <c r="L20" s="448"/>
      <c r="M20" s="433">
        <v>-2482.1619252300015</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-33639.162627252132</v>
      </c>
      <c r="L21" s="448"/>
      <c r="M21" s="433">
        <v>-13232.647793507898</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-6156.5884368397792</v>
      </c>
      <c r="L22" s="448"/>
      <c r="M22" s="433">
        <v>-2697.850350754376</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-14088.671411969999</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-4785.5410076834805</v>
      </c>
      <c r="L26" s="448"/>
      <c r="M26" s="433">
        <v>-3245.3698024909681</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-105037.17423805529</v>
      </c>
      <c r="L28" s="451"/>
      <c r="M28" s="450">
        <v>-21658.029871983243</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135</v>
      </c>
      <c r="K32" s="433">
        <v>163375.41944562967</v>
      </c>
      <c r="L32" s="11"/>
      <c r="M32" s="433">
        <v>18407.335075400064</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4830.9387946537445</v>
      </c>
      <c r="L33" s="11"/>
      <c r="M33" s="433">
        <v>3244.3408301553654</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168206.35824028341</v>
      </c>
      <c r="L34" s="11"/>
      <c r="M34" s="452">
        <v>21651.675905555428</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157835.69258465967</v>
      </c>
      <c r="L36" s="433"/>
      <c r="M36" s="457"/>
      <c r="N36" s="456"/>
      <c r="O36" s="149"/>
      <c r="P36" s="149"/>
      <c r="Q36" s="149"/>
      <c r="V36" s="470">
        <v>-122932.51679580574</v>
      </c>
      <c r="W36" s="475"/>
      <c r="X36"/>
    </row>
    <row r="37" spans="3:26" s="453" customFormat="1" x14ac:dyDescent="0.35">
      <c r="I37" s="455" t="s">
        <v>355</v>
      </c>
      <c r="K37" s="478">
        <v>4830.5799821189339</v>
      </c>
      <c r="L37" s="433"/>
      <c r="M37" s="457"/>
      <c r="N37" s="456"/>
      <c r="O37" s="149"/>
      <c r="P37" s="149"/>
      <c r="Q37" s="149"/>
      <c r="V37" s="470">
        <v>-129.17219425898475</v>
      </c>
      <c r="W37" s="475"/>
      <c r="X37"/>
    </row>
    <row r="38" spans="3:26" s="453" customFormat="1" x14ac:dyDescent="0.35">
      <c r="J38" s="431"/>
      <c r="K38" s="479">
        <v>162666.27256677861</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419" priority="37" operator="between">
      <formula>0.49</formula>
      <formula>-0.49</formula>
    </cfRule>
    <cfRule type="cellIs" dxfId="418" priority="38" operator="notBetween">
      <formula>0.49</formula>
      <formula>-0.49</formula>
    </cfRule>
  </conditionalFormatting>
  <conditionalFormatting sqref="X8:X10 X14 V8:V14 V20:V24 V26 X20:X22 X26">
    <cfRule type="cellIs" dxfId="417" priority="35" operator="notEqual">
      <formula>0</formula>
    </cfRule>
    <cfRule type="cellIs" dxfId="416" priority="36" operator="equal">
      <formula>0</formula>
    </cfRule>
  </conditionalFormatting>
  <conditionalFormatting sqref="V8:V14 X8:X10 X14 V20:V24 V26 X20:X22 X26">
    <cfRule type="cellIs" dxfId="415" priority="33" operator="notBetween">
      <formula>1</formula>
      <formula>-1</formula>
    </cfRule>
    <cfRule type="cellIs" dxfId="414" priority="34" operator="between">
      <formula>1</formula>
      <formula>-1</formula>
    </cfRule>
  </conditionalFormatting>
  <conditionalFormatting sqref="X13">
    <cfRule type="cellIs" dxfId="413" priority="31" operator="notEqual">
      <formula>0</formula>
    </cfRule>
    <cfRule type="cellIs" dxfId="412" priority="32" operator="equal">
      <formula>0</formula>
    </cfRule>
  </conditionalFormatting>
  <conditionalFormatting sqref="X13">
    <cfRule type="cellIs" dxfId="411" priority="29" operator="notBetween">
      <formula>1</formula>
      <formula>-1</formula>
    </cfRule>
    <cfRule type="cellIs" dxfId="410" priority="30" operator="between">
      <formula>1</formula>
      <formula>-1</formula>
    </cfRule>
  </conditionalFormatting>
  <conditionalFormatting sqref="V16">
    <cfRule type="cellIs" dxfId="409" priority="27" operator="notEqual">
      <formula>0</formula>
    </cfRule>
    <cfRule type="cellIs" dxfId="408" priority="28" operator="equal">
      <formula>0</formula>
    </cfRule>
  </conditionalFormatting>
  <conditionalFormatting sqref="V16">
    <cfRule type="cellIs" dxfId="407" priority="25" operator="notBetween">
      <formula>1</formula>
      <formula>-1</formula>
    </cfRule>
    <cfRule type="cellIs" dxfId="406" priority="26" operator="between">
      <formula>1</formula>
      <formula>-1</formula>
    </cfRule>
  </conditionalFormatting>
  <conditionalFormatting sqref="X16">
    <cfRule type="cellIs" dxfId="405" priority="23" operator="notEqual">
      <formula>0</formula>
    </cfRule>
    <cfRule type="cellIs" dxfId="404" priority="24" operator="equal">
      <formula>0</formula>
    </cfRule>
  </conditionalFormatting>
  <conditionalFormatting sqref="X16">
    <cfRule type="cellIs" dxfId="403" priority="21" operator="notBetween">
      <formula>1</formula>
      <formula>-1</formula>
    </cfRule>
    <cfRule type="cellIs" dxfId="402" priority="22" operator="between">
      <formula>1</formula>
      <formula>-1</formula>
    </cfRule>
  </conditionalFormatting>
  <conditionalFormatting sqref="V28">
    <cfRule type="cellIs" dxfId="401" priority="19" operator="notEqual">
      <formula>0</formula>
    </cfRule>
    <cfRule type="cellIs" dxfId="400" priority="20" operator="equal">
      <formula>0</formula>
    </cfRule>
  </conditionalFormatting>
  <conditionalFormatting sqref="V28">
    <cfRule type="cellIs" dxfId="399" priority="17" operator="notBetween">
      <formula>1</formula>
      <formula>-1</formula>
    </cfRule>
    <cfRule type="cellIs" dxfId="398" priority="18" operator="between">
      <formula>1</formula>
      <formula>-1</formula>
    </cfRule>
  </conditionalFormatting>
  <conditionalFormatting sqref="X28">
    <cfRule type="cellIs" dxfId="397" priority="15" operator="notEqual">
      <formula>0</formula>
    </cfRule>
    <cfRule type="cellIs" dxfId="396" priority="16" operator="equal">
      <formula>0</formula>
    </cfRule>
  </conditionalFormatting>
  <conditionalFormatting sqref="X28">
    <cfRule type="cellIs" dxfId="395" priority="13" operator="notBetween">
      <formula>1</formula>
      <formula>-1</formula>
    </cfRule>
    <cfRule type="cellIs" dxfId="394" priority="14" operator="between">
      <formula>1</formula>
      <formula>-1</formula>
    </cfRule>
  </conditionalFormatting>
  <conditionalFormatting sqref="V32:V34">
    <cfRule type="cellIs" dxfId="393" priority="11" operator="notEqual">
      <formula>0</formula>
    </cfRule>
    <cfRule type="cellIs" dxfId="392" priority="12" operator="equal">
      <formula>0</formula>
    </cfRule>
  </conditionalFormatting>
  <conditionalFormatting sqref="V32:V34">
    <cfRule type="cellIs" dxfId="391" priority="9" operator="notBetween">
      <formula>1</formula>
      <formula>-1</formula>
    </cfRule>
    <cfRule type="cellIs" dxfId="390" priority="10" operator="between">
      <formula>1</formula>
      <formula>-1</formula>
    </cfRule>
  </conditionalFormatting>
  <conditionalFormatting sqref="X32:X34">
    <cfRule type="cellIs" dxfId="389" priority="7" operator="notEqual">
      <formula>0</formula>
    </cfRule>
    <cfRule type="cellIs" dxfId="388" priority="8" operator="equal">
      <formula>0</formula>
    </cfRule>
  </conditionalFormatting>
  <conditionalFormatting sqref="X32:X34">
    <cfRule type="cellIs" dxfId="387" priority="5" operator="notBetween">
      <formula>1</formula>
      <formula>-1</formula>
    </cfRule>
    <cfRule type="cellIs" dxfId="386" priority="6" operator="between">
      <formula>1</formula>
      <formula>-1</formula>
    </cfRule>
  </conditionalFormatting>
  <conditionalFormatting sqref="V36:V38">
    <cfRule type="cellIs" dxfId="385" priority="3" operator="notEqual">
      <formula>0</formula>
    </cfRule>
    <cfRule type="cellIs" dxfId="384" priority="4" operator="equal">
      <formula>0</formula>
    </cfRule>
  </conditionalFormatting>
  <conditionalFormatting sqref="V36:V38">
    <cfRule type="cellIs" dxfId="383" priority="1" operator="notBetween">
      <formula>1</formula>
      <formula>-1</formula>
    </cfRule>
    <cfRule type="cellIs" dxfId="382"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34"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43617</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168206.35824118988</v>
      </c>
      <c r="M8" s="76"/>
      <c r="N8" s="76">
        <v>21651.675905657408</v>
      </c>
    </row>
    <row r="9" spans="1:28" s="97" customFormat="1" x14ac:dyDescent="0.35">
      <c r="A9" s="3"/>
      <c r="L9" s="77"/>
      <c r="M9" s="77"/>
      <c r="N9" s="77"/>
      <c r="O9"/>
      <c r="P9"/>
      <c r="Q9"/>
      <c r="R9"/>
      <c r="S9"/>
      <c r="T9"/>
      <c r="U9"/>
      <c r="V9"/>
      <c r="W9"/>
      <c r="X9"/>
      <c r="Y9"/>
      <c r="Z9"/>
      <c r="AA9"/>
      <c r="AB9"/>
    </row>
    <row r="10" spans="1:28" x14ac:dyDescent="0.35">
      <c r="B10" s="534">
        <v>1</v>
      </c>
      <c r="C10" s="21" t="s">
        <v>7</v>
      </c>
      <c r="L10" s="79">
        <v>118279.19744829476</v>
      </c>
      <c r="M10" s="79"/>
      <c r="N10" s="79">
        <v>7043.5070032089116</v>
      </c>
    </row>
    <row r="11" spans="1:28" ht="7.5" customHeight="1" x14ac:dyDescent="0.35">
      <c r="L11" s="17"/>
      <c r="M11" s="17"/>
      <c r="N11" s="17"/>
    </row>
    <row r="12" spans="1:28" ht="15.75" customHeight="1" x14ac:dyDescent="0.35">
      <c r="C12" s="8" t="s">
        <v>8</v>
      </c>
      <c r="D12" s="8" t="s">
        <v>9</v>
      </c>
      <c r="L12" s="79">
        <v>114443.21895413654</v>
      </c>
      <c r="M12" s="79"/>
      <c r="N12" s="79">
        <v>6354.9532899264295</v>
      </c>
    </row>
    <row r="13" spans="1:28" ht="7.5" customHeight="1" x14ac:dyDescent="0.35"/>
    <row r="14" spans="1:28" ht="15" customHeight="1" x14ac:dyDescent="0.35">
      <c r="D14" s="8" t="s">
        <v>10</v>
      </c>
      <c r="L14" s="17">
        <v>110918.32582990704</v>
      </c>
      <c r="M14" s="17"/>
      <c r="N14" s="17">
        <v>6172.8638563916529</v>
      </c>
    </row>
    <row r="15" spans="1:28" ht="15" customHeight="1" x14ac:dyDescent="0.35">
      <c r="D15" s="22" t="s">
        <v>11</v>
      </c>
      <c r="E15" s="23" t="s">
        <v>12</v>
      </c>
      <c r="L15" s="10">
        <v>107209.04979995851</v>
      </c>
      <c r="N15" s="10">
        <v>6172.8638563916529</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3709.2760299485367</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3709.2760299485367</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3524.8931242294957</v>
      </c>
      <c r="M23" s="17"/>
      <c r="N23" s="17">
        <v>182.08943353477704</v>
      </c>
      <c r="U23" s="8"/>
      <c r="V23" s="8"/>
      <c r="W23" s="8"/>
      <c r="X23" s="8"/>
      <c r="Y23" s="8"/>
      <c r="Z23" s="8"/>
      <c r="AA23" s="8"/>
      <c r="AB23" s="8"/>
    </row>
    <row r="24" spans="1:28" ht="15" customHeight="1" x14ac:dyDescent="0.25">
      <c r="A24" s="8"/>
      <c r="B24" s="8"/>
      <c r="D24" s="22" t="s">
        <v>11</v>
      </c>
      <c r="E24" s="23" t="s">
        <v>12</v>
      </c>
      <c r="L24" s="10">
        <v>2741.955287690183</v>
      </c>
      <c r="N24" s="10">
        <v>182.08943353477704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782.9378365393128</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782.9378365393128</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3835.9784941582138</v>
      </c>
      <c r="M32" s="17"/>
      <c r="N32" s="17">
        <v>688.55371328248248</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3349.7914203724486</v>
      </c>
      <c r="N34" s="10">
        <v>687.84685072119703</v>
      </c>
      <c r="U34" s="8"/>
      <c r="V34" s="8"/>
      <c r="W34" s="8"/>
      <c r="X34" s="8"/>
      <c r="Y34" s="8"/>
      <c r="Z34" s="8"/>
      <c r="AA34" s="8"/>
      <c r="AB34" s="8"/>
    </row>
    <row r="35" spans="1:28" ht="12.5" x14ac:dyDescent="0.25">
      <c r="A35" s="8"/>
      <c r="D35" s="22" t="s">
        <v>13</v>
      </c>
      <c r="E35" s="8" t="s">
        <v>22</v>
      </c>
      <c r="L35" s="10">
        <v>0.36172482946337692</v>
      </c>
      <c r="N35" s="10">
        <v>6.2876253015294653E-3</v>
      </c>
      <c r="U35" s="8"/>
      <c r="V35" s="8"/>
      <c r="W35" s="8"/>
      <c r="X35" s="8"/>
      <c r="Y35" s="8"/>
      <c r="Z35" s="8"/>
      <c r="AA35" s="8"/>
      <c r="AB35" s="8"/>
    </row>
    <row r="36" spans="1:28" ht="15.75" customHeight="1" x14ac:dyDescent="0.25">
      <c r="A36" s="8"/>
      <c r="F36" s="24" t="s">
        <v>15</v>
      </c>
      <c r="L36" s="81">
        <v>0.36172282946337692</v>
      </c>
      <c r="M36" s="81"/>
      <c r="N36" s="81">
        <v>6.2876253015294653E-3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485.82534895630158</v>
      </c>
      <c r="N38" s="10">
        <v>0.7005749359838892</v>
      </c>
      <c r="U38" s="8"/>
      <c r="V38" s="8"/>
      <c r="W38" s="8"/>
      <c r="X38" s="8"/>
      <c r="Y38" s="8"/>
      <c r="Z38" s="8"/>
      <c r="AA38" s="8"/>
      <c r="AB38" s="8"/>
    </row>
    <row r="39" spans="1:28" ht="12.5" x14ac:dyDescent="0.25">
      <c r="A39" s="8"/>
      <c r="F39" s="24" t="s">
        <v>15</v>
      </c>
      <c r="L39" s="81">
        <v>451.28285494609599</v>
      </c>
      <c r="M39" s="81"/>
      <c r="N39" s="81">
        <v>0</v>
      </c>
      <c r="U39" s="8"/>
      <c r="V39" s="8"/>
      <c r="W39" s="8"/>
      <c r="X39" s="8"/>
      <c r="Y39" s="8"/>
      <c r="Z39" s="8"/>
      <c r="AA39" s="8"/>
      <c r="AB39" s="8"/>
    </row>
    <row r="40" spans="1:28" ht="12.5" x14ac:dyDescent="0.25">
      <c r="A40" s="8"/>
      <c r="F40" s="24" t="s">
        <v>16</v>
      </c>
      <c r="L40" s="81">
        <v>34.542494010205587</v>
      </c>
      <c r="M40" s="81"/>
      <c r="N40" s="81">
        <v>0.7005749359838892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34">
        <v>2</v>
      </c>
      <c r="C44" s="21" t="s">
        <v>24</v>
      </c>
      <c r="L44" s="79">
        <v>6985.8720474474094</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34">
        <v>3</v>
      </c>
      <c r="C46" s="21" t="s">
        <v>25</v>
      </c>
      <c r="L46" s="79">
        <v>14146.835571239701</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34">
        <v>4</v>
      </c>
      <c r="C48" s="21" t="s">
        <v>26</v>
      </c>
      <c r="H48" s="14"/>
      <c r="I48" s="8" t="s">
        <v>27</v>
      </c>
      <c r="L48" s="79">
        <v>14086.374802493627</v>
      </c>
      <c r="M48" s="79"/>
      <c r="N48" s="79">
        <v>0</v>
      </c>
      <c r="U48" s="8"/>
      <c r="V48" s="8"/>
      <c r="W48" s="8"/>
      <c r="X48" s="8"/>
      <c r="Y48" s="8"/>
      <c r="Z48" s="8"/>
      <c r="AA48" s="8"/>
      <c r="AB48" s="8"/>
    </row>
    <row r="49" spans="1:28" ht="13" x14ac:dyDescent="0.3">
      <c r="A49" s="8"/>
      <c r="C49" s="97"/>
      <c r="H49" s="14"/>
      <c r="I49" s="8" t="s">
        <v>28</v>
      </c>
      <c r="L49" s="82">
        <v>9976041.0669999998</v>
      </c>
      <c r="M49" s="82"/>
      <c r="N49" s="82">
        <v>0</v>
      </c>
    </row>
    <row r="50" spans="1:28" ht="12.5" x14ac:dyDescent="0.25">
      <c r="A50" s="8"/>
      <c r="C50" s="97"/>
    </row>
    <row r="51" spans="1:28" ht="13" x14ac:dyDescent="0.3">
      <c r="A51" s="8"/>
      <c r="B51" s="534">
        <v>5</v>
      </c>
      <c r="C51" s="21" t="s">
        <v>93</v>
      </c>
      <c r="G51" s="14"/>
      <c r="L51" s="79">
        <v>14708.0783717144</v>
      </c>
      <c r="M51" s="79"/>
      <c r="N51" s="79">
        <v>14608.168902448499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12865.2159961664</v>
      </c>
      <c r="N56" s="10">
        <v>14608.168902448499</v>
      </c>
    </row>
    <row r="57" spans="1:28" s="28" customFormat="1" ht="15.75" customHeight="1" x14ac:dyDescent="0.3">
      <c r="G57" s="14" t="s">
        <v>30</v>
      </c>
      <c r="L57" s="80">
        <v>5088.4410957292421</v>
      </c>
      <c r="M57" s="80"/>
      <c r="N57" s="80">
        <v>1345.529082750968</v>
      </c>
      <c r="O57"/>
      <c r="P57"/>
      <c r="Q57"/>
      <c r="R57"/>
      <c r="S57"/>
      <c r="T57"/>
      <c r="U57"/>
      <c r="V57"/>
      <c r="W57"/>
      <c r="X57"/>
      <c r="Y57"/>
      <c r="Z57"/>
      <c r="AA57"/>
      <c r="AB57"/>
    </row>
    <row r="58" spans="1:28" ht="12.5" x14ac:dyDescent="0.25">
      <c r="A58" s="8"/>
      <c r="F58" s="8" t="s">
        <v>121</v>
      </c>
      <c r="L58" s="10">
        <v>1842.8623755480012</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-17073.547017968707</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-8992.0967252302253</v>
      </c>
      <c r="U74" s="8"/>
      <c r="V74" s="8"/>
      <c r="W74" s="8"/>
      <c r="X74" s="8"/>
      <c r="Y74" s="8"/>
      <c r="Z74" s="8"/>
      <c r="AA74" s="8"/>
      <c r="AB74" s="8"/>
    </row>
    <row r="75" spans="1:28" x14ac:dyDescent="0.35">
      <c r="I75" s="13"/>
      <c r="J75" s="32" t="s">
        <v>37</v>
      </c>
      <c r="K75" s="32"/>
      <c r="L75" s="10">
        <v>0</v>
      </c>
      <c r="N75" s="10">
        <v>-4388.5633981582096</v>
      </c>
      <c r="U75" s="8"/>
      <c r="V75" s="8"/>
      <c r="W75" s="8"/>
      <c r="X75" s="8"/>
      <c r="Y75" s="8"/>
      <c r="Z75" s="8"/>
      <c r="AA75" s="8"/>
      <c r="AB75" s="8"/>
    </row>
    <row r="76" spans="1:28" x14ac:dyDescent="0.35">
      <c r="I76" s="13"/>
      <c r="J76" s="31" t="s">
        <v>38</v>
      </c>
      <c r="K76" s="31"/>
      <c r="L76" s="10">
        <v>0</v>
      </c>
      <c r="N76" s="10">
        <v>-3692.8868945802724</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-18633.668286178814</v>
      </c>
      <c r="M79" s="79"/>
      <c r="N79" s="79">
        <v>-657.17717378715679</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-48539.668286178814</v>
      </c>
      <c r="M81" s="79"/>
      <c r="N81" s="79">
        <v>-16978.009625538387</v>
      </c>
    </row>
    <row r="82" spans="1:14" ht="9" customHeight="1" x14ac:dyDescent="0.25">
      <c r="A82" s="8"/>
      <c r="I82" s="13"/>
    </row>
    <row r="83" spans="1:14" ht="12.5" x14ac:dyDescent="0.25">
      <c r="A83" s="8"/>
      <c r="B83" s="8"/>
      <c r="I83" s="8" t="s">
        <v>29</v>
      </c>
      <c r="J83" s="31" t="s">
        <v>36</v>
      </c>
      <c r="K83" s="31"/>
      <c r="L83" s="10">
        <v>-10129.154919434441</v>
      </c>
      <c r="N83" s="10">
        <v>-9983.7632889456345</v>
      </c>
    </row>
    <row r="84" spans="1:14" ht="12.5" x14ac:dyDescent="0.25">
      <c r="A84" s="8"/>
      <c r="B84" s="8"/>
      <c r="I84" s="13"/>
      <c r="J84" s="32" t="s">
        <v>37</v>
      </c>
      <c r="K84" s="32"/>
      <c r="L84" s="10">
        <v>-19013.322554804134</v>
      </c>
      <c r="N84" s="10">
        <v>-3328.0853180027107</v>
      </c>
    </row>
    <row r="85" spans="1:14" ht="12.5" x14ac:dyDescent="0.25">
      <c r="A85" s="8"/>
      <c r="B85" s="8"/>
      <c r="I85" s="13"/>
      <c r="J85" s="31" t="s">
        <v>38</v>
      </c>
      <c r="K85" s="31"/>
      <c r="L85" s="10">
        <v>-19397.190811940236</v>
      </c>
      <c r="N85" s="10">
        <v>-3666.161018590044</v>
      </c>
    </row>
    <row r="86" spans="1:14" ht="13.5" customHeight="1" x14ac:dyDescent="0.25">
      <c r="A86" s="8"/>
      <c r="B86" s="8"/>
      <c r="I86" s="13"/>
      <c r="J86" s="31"/>
      <c r="K86" s="31"/>
    </row>
    <row r="87" spans="1:14" ht="13" x14ac:dyDescent="0.3">
      <c r="A87" s="8"/>
      <c r="B87" s="8"/>
      <c r="C87" s="8" t="s">
        <v>20</v>
      </c>
      <c r="D87" s="8" t="s">
        <v>43</v>
      </c>
      <c r="I87" s="15" t="s">
        <v>44</v>
      </c>
      <c r="J87" s="13"/>
      <c r="K87" s="13"/>
      <c r="L87" s="79">
        <v>29906</v>
      </c>
      <c r="M87" s="79"/>
      <c r="N87" s="79">
        <v>16320.83245175123</v>
      </c>
    </row>
    <row r="88" spans="1:14" ht="9" customHeight="1" x14ac:dyDescent="0.25">
      <c r="A88" s="8"/>
      <c r="B88" s="8"/>
      <c r="I88" s="13"/>
    </row>
    <row r="89" spans="1:14" ht="12.5" x14ac:dyDescent="0.25">
      <c r="A89" s="8"/>
      <c r="B89" s="8"/>
      <c r="I89" s="8" t="s">
        <v>29</v>
      </c>
      <c r="J89" s="31" t="s">
        <v>36</v>
      </c>
      <c r="K89" s="31"/>
      <c r="L89" s="10">
        <v>7766</v>
      </c>
      <c r="N89" s="10">
        <v>9720.5472490162101</v>
      </c>
    </row>
    <row r="90" spans="1:14" ht="12.5" x14ac:dyDescent="0.25">
      <c r="A90" s="8"/>
      <c r="B90" s="8"/>
      <c r="I90" s="13"/>
      <c r="J90" s="32" t="s">
        <v>37</v>
      </c>
      <c r="K90" s="32"/>
      <c r="L90" s="10">
        <v>16915</v>
      </c>
      <c r="N90" s="10">
        <v>3276.1499527740489</v>
      </c>
    </row>
    <row r="91" spans="1:14" ht="12.5" x14ac:dyDescent="0.25">
      <c r="A91" s="8"/>
      <c r="B91" s="8"/>
      <c r="I91" s="13"/>
      <c r="J91" s="31" t="s">
        <v>38</v>
      </c>
      <c r="K91" s="31"/>
      <c r="L91" s="10">
        <v>5225</v>
      </c>
      <c r="N91" s="10">
        <v>3324.1352499609716</v>
      </c>
    </row>
    <row r="92" spans="1:14" ht="12" customHeight="1" x14ac:dyDescent="0.25">
      <c r="A92" s="8"/>
      <c r="B92" s="8"/>
      <c r="I92" s="13"/>
      <c r="J92" s="13"/>
      <c r="K92" s="13"/>
    </row>
    <row r="93" spans="1:14" ht="13" x14ac:dyDescent="0.3">
      <c r="A93" s="8"/>
      <c r="B93" s="29">
        <v>3</v>
      </c>
      <c r="C93" s="21" t="s">
        <v>121</v>
      </c>
      <c r="L93" s="79">
        <v>-16471.196551216366</v>
      </c>
      <c r="M93" s="79"/>
      <c r="N93" s="79">
        <v>-37.134366890949003</v>
      </c>
    </row>
    <row r="94" spans="1:14" ht="35.25" customHeight="1" x14ac:dyDescent="0.25">
      <c r="A94" s="8"/>
      <c r="B94" s="8"/>
      <c r="C94" s="8" t="s">
        <v>122</v>
      </c>
      <c r="I94" s="15" t="s">
        <v>44</v>
      </c>
      <c r="J94" s="13"/>
      <c r="K94" s="13"/>
      <c r="L94" s="17">
        <v>-16471.196551216366</v>
      </c>
      <c r="M94" s="17"/>
      <c r="N94" s="17">
        <v>-37.134366890949003</v>
      </c>
    </row>
    <row r="95" spans="1:14" ht="18.75" customHeight="1" x14ac:dyDescent="0.25">
      <c r="A95" s="8"/>
      <c r="B95" s="8"/>
      <c r="I95" s="8" t="s">
        <v>29</v>
      </c>
      <c r="J95" s="31" t="s">
        <v>36</v>
      </c>
      <c r="L95" s="10">
        <v>-6785.947757144917</v>
      </c>
      <c r="N95" s="10">
        <v>-37.134366890949003</v>
      </c>
    </row>
    <row r="96" spans="1:14" ht="12.5" x14ac:dyDescent="0.25">
      <c r="A96" s="8"/>
      <c r="B96" s="8"/>
      <c r="J96" s="32" t="s">
        <v>37</v>
      </c>
      <c r="L96" s="10">
        <v>-9685.2487940714491</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-35104.86483739518</v>
      </c>
      <c r="M113" s="17"/>
      <c r="N113" s="17">
        <v>-17767.858558646814</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-6065.7660530000003</v>
      </c>
      <c r="M146" s="39"/>
      <c r="N146" s="39">
        <v>-170.77942999999999</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16184.033129766807</v>
      </c>
      <c r="M148" s="40"/>
      <c r="N148" s="40">
        <v>-36.719018729369999</v>
      </c>
      <c r="U148" s="8"/>
      <c r="V148" s="8"/>
      <c r="W148" s="8"/>
      <c r="X148" s="8"/>
      <c r="Y148" s="8"/>
      <c r="Z148" s="8"/>
      <c r="AA148" s="8"/>
      <c r="AB148" s="8"/>
    </row>
    <row r="149" spans="1:28" x14ac:dyDescent="0.35">
      <c r="D149" s="8" t="s">
        <v>61</v>
      </c>
      <c r="I149" s="28"/>
      <c r="J149" s="28"/>
      <c r="K149" s="28"/>
      <c r="L149" s="40">
        <v>15599.0440860532</v>
      </c>
      <c r="M149" s="40"/>
      <c r="N149" s="40">
        <v>15077.1886480085</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-74491.137025623815</v>
      </c>
      <c r="M151" s="39"/>
      <c r="N151" s="39">
        <v>-689.1295615195919</v>
      </c>
      <c r="Q151" s="511"/>
      <c r="U151" s="8"/>
      <c r="V151" s="8"/>
      <c r="W151" s="8"/>
      <c r="X151" s="8"/>
      <c r="Y151" s="8"/>
      <c r="Z151" s="8"/>
      <c r="AA151" s="8"/>
      <c r="AB151" s="8"/>
    </row>
    <row r="152" spans="1:28" x14ac:dyDescent="0.35">
      <c r="I152" s="8" t="s">
        <v>64</v>
      </c>
      <c r="J152" s="28"/>
      <c r="K152" s="28"/>
      <c r="L152" s="27">
        <v>100.95256000000001</v>
      </c>
      <c r="M152" s="27"/>
      <c r="N152" s="27">
        <v>-692.08160999999996</v>
      </c>
      <c r="Q152" s="511"/>
      <c r="U152" s="8"/>
      <c r="V152" s="8"/>
      <c r="W152" s="8"/>
      <c r="X152" s="8"/>
      <c r="Y152" s="8"/>
      <c r="Z152" s="8"/>
      <c r="AA152" s="8"/>
      <c r="AB152" s="8"/>
    </row>
    <row r="153" spans="1:28" x14ac:dyDescent="0.35">
      <c r="I153" s="8" t="s">
        <v>65</v>
      </c>
      <c r="J153" s="28"/>
      <c r="K153" s="28"/>
      <c r="L153" s="27">
        <v>-74852.46105469382</v>
      </c>
      <c r="M153" s="27"/>
      <c r="N153" s="27">
        <v>-32.347493043698094</v>
      </c>
      <c r="Q153" s="511"/>
      <c r="U153" s="8"/>
      <c r="V153" s="8"/>
      <c r="W153" s="8"/>
      <c r="X153" s="8"/>
      <c r="Y153" s="8"/>
      <c r="Z153" s="8"/>
      <c r="AA153" s="8"/>
      <c r="AB153" s="8"/>
    </row>
    <row r="154" spans="1:28" x14ac:dyDescent="0.35">
      <c r="I154" s="8" t="s">
        <v>66</v>
      </c>
      <c r="J154" s="28"/>
      <c r="K154" s="28"/>
      <c r="L154" s="27">
        <v>260.37146907000005</v>
      </c>
      <c r="M154" s="27"/>
      <c r="N154" s="27">
        <v>35.299541524106225</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33"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43586</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165203.57236037598</v>
      </c>
      <c r="M8" s="76"/>
      <c r="N8" s="76">
        <v>18486.996497428267</v>
      </c>
    </row>
    <row r="9" spans="1:28" s="97" customFormat="1" x14ac:dyDescent="0.35">
      <c r="A9" s="3"/>
      <c r="L9" s="77"/>
      <c r="M9" s="77"/>
      <c r="N9" s="77"/>
      <c r="O9"/>
      <c r="P9"/>
      <c r="Q9"/>
      <c r="R9"/>
      <c r="S9"/>
      <c r="T9"/>
      <c r="U9"/>
      <c r="V9"/>
      <c r="W9"/>
      <c r="X9"/>
      <c r="Y9"/>
      <c r="Z9"/>
      <c r="AA9"/>
      <c r="AB9"/>
    </row>
    <row r="10" spans="1:28" x14ac:dyDescent="0.35">
      <c r="B10" s="533">
        <v>1</v>
      </c>
      <c r="C10" s="21" t="s">
        <v>7</v>
      </c>
      <c r="L10" s="79">
        <v>115642.34498563004</v>
      </c>
      <c r="M10" s="79"/>
      <c r="N10" s="79">
        <v>7258.2576150997666</v>
      </c>
    </row>
    <row r="11" spans="1:28" ht="7.5" customHeight="1" x14ac:dyDescent="0.35">
      <c r="L11" s="17"/>
      <c r="M11" s="17"/>
      <c r="N11" s="17"/>
    </row>
    <row r="12" spans="1:28" ht="15.75" customHeight="1" x14ac:dyDescent="0.35">
      <c r="C12" s="8" t="s">
        <v>8</v>
      </c>
      <c r="D12" s="8" t="s">
        <v>9</v>
      </c>
      <c r="L12" s="79">
        <v>112749.7578924062</v>
      </c>
      <c r="M12" s="79"/>
      <c r="N12" s="79">
        <v>6384.9518005322825</v>
      </c>
    </row>
    <row r="13" spans="1:28" ht="7.5" customHeight="1" x14ac:dyDescent="0.35"/>
    <row r="14" spans="1:28" ht="15" customHeight="1" x14ac:dyDescent="0.35">
      <c r="D14" s="8" t="s">
        <v>10</v>
      </c>
      <c r="L14" s="17">
        <v>108828.6927668885</v>
      </c>
      <c r="M14" s="17"/>
      <c r="N14" s="17">
        <v>6007.3240095174706</v>
      </c>
    </row>
    <row r="15" spans="1:28" ht="15" customHeight="1" x14ac:dyDescent="0.35">
      <c r="D15" s="22" t="s">
        <v>11</v>
      </c>
      <c r="E15" s="23" t="s">
        <v>12</v>
      </c>
      <c r="L15" s="10">
        <v>105121.49411461935</v>
      </c>
      <c r="N15" s="10">
        <v>6007.3240095174706</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3707.1986522691554</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3707.1986522691554</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3921.065125517699</v>
      </c>
      <c r="M23" s="17"/>
      <c r="N23" s="17">
        <v>377.62779101481198</v>
      </c>
      <c r="U23" s="8"/>
      <c r="V23" s="8"/>
      <c r="W23" s="8"/>
      <c r="X23" s="8"/>
      <c r="Y23" s="8"/>
      <c r="Z23" s="8"/>
      <c r="AA23" s="8"/>
      <c r="AB23" s="8"/>
    </row>
    <row r="24" spans="1:28" ht="15" customHeight="1" x14ac:dyDescent="0.25">
      <c r="A24" s="8"/>
      <c r="B24" s="8"/>
      <c r="D24" s="22" t="s">
        <v>11</v>
      </c>
      <c r="E24" s="23" t="s">
        <v>12</v>
      </c>
      <c r="L24" s="10">
        <v>3450.4061565832712</v>
      </c>
      <c r="N24" s="10">
        <v>377.62779101481198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470.658968934428</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470.658968934428</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2892.5870932238449</v>
      </c>
      <c r="M32" s="17"/>
      <c r="N32" s="17">
        <v>873.30581456748416</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2444.570614648414</v>
      </c>
      <c r="N34" s="10">
        <v>871.99969223305436</v>
      </c>
      <c r="U34" s="8"/>
      <c r="V34" s="8"/>
      <c r="W34" s="8"/>
      <c r="X34" s="8"/>
      <c r="Y34" s="8"/>
      <c r="Z34" s="8"/>
      <c r="AA34" s="8"/>
      <c r="AB34" s="8"/>
    </row>
    <row r="35" spans="1:28" ht="12.5" x14ac:dyDescent="0.25">
      <c r="A35" s="8"/>
      <c r="D35" s="22" t="s">
        <v>13</v>
      </c>
      <c r="E35" s="8" t="s">
        <v>22</v>
      </c>
      <c r="L35" s="10">
        <v>0.3524313335584956</v>
      </c>
      <c r="N35" s="10">
        <v>8.424146798722899E-3</v>
      </c>
      <c r="U35" s="8"/>
      <c r="V35" s="8"/>
      <c r="W35" s="8"/>
      <c r="X35" s="8"/>
      <c r="Y35" s="8"/>
      <c r="Z35" s="8"/>
      <c r="AA35" s="8"/>
      <c r="AB35" s="8"/>
    </row>
    <row r="36" spans="1:28" ht="15.75" customHeight="1" x14ac:dyDescent="0.25">
      <c r="A36" s="8"/>
      <c r="F36" s="24" t="s">
        <v>15</v>
      </c>
      <c r="L36" s="81">
        <v>0.35242933355849559</v>
      </c>
      <c r="M36" s="81"/>
      <c r="N36" s="81">
        <v>8.424146798722899E-3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447.66404724187259</v>
      </c>
      <c r="N38" s="10">
        <v>1.2976981876310665</v>
      </c>
      <c r="U38" s="8"/>
      <c r="V38" s="8"/>
      <c r="W38" s="8"/>
      <c r="X38" s="8"/>
      <c r="Y38" s="8"/>
      <c r="Z38" s="8"/>
      <c r="AA38" s="8"/>
      <c r="AB38" s="8"/>
    </row>
    <row r="39" spans="1:28" ht="12.5" x14ac:dyDescent="0.25">
      <c r="A39" s="8"/>
      <c r="F39" s="24" t="s">
        <v>15</v>
      </c>
      <c r="L39" s="81">
        <v>415.07190828463729</v>
      </c>
      <c r="M39" s="81"/>
      <c r="N39" s="81">
        <v>0</v>
      </c>
      <c r="U39" s="8"/>
      <c r="V39" s="8"/>
      <c r="W39" s="8"/>
      <c r="X39" s="8"/>
      <c r="Y39" s="8"/>
      <c r="Z39" s="8"/>
      <c r="AA39" s="8"/>
      <c r="AB39" s="8"/>
    </row>
    <row r="40" spans="1:28" ht="12.5" x14ac:dyDescent="0.25">
      <c r="A40" s="8"/>
      <c r="F40" s="24" t="s">
        <v>16</v>
      </c>
      <c r="L40" s="81">
        <v>32.592138957235292</v>
      </c>
      <c r="M40" s="81"/>
      <c r="N40" s="81">
        <v>1.2976981876310665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33">
        <v>2</v>
      </c>
      <c r="C44" s="21" t="s">
        <v>24</v>
      </c>
      <c r="L44" s="79">
        <v>6957.8278427359273</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33">
        <v>3</v>
      </c>
      <c r="C46" s="21" t="s">
        <v>25</v>
      </c>
      <c r="L46" s="79">
        <v>13757.9053978754</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33">
        <v>4</v>
      </c>
      <c r="C48" s="21" t="s">
        <v>26</v>
      </c>
      <c r="H48" s="14"/>
      <c r="I48" s="8" t="s">
        <v>27</v>
      </c>
      <c r="L48" s="79">
        <v>12994.492820884887</v>
      </c>
      <c r="M48" s="79"/>
      <c r="N48" s="79">
        <v>0</v>
      </c>
      <c r="U48" s="8"/>
      <c r="V48" s="8"/>
      <c r="W48" s="8"/>
      <c r="X48" s="8"/>
      <c r="Y48" s="8"/>
      <c r="Z48" s="8"/>
      <c r="AA48" s="8"/>
      <c r="AB48" s="8"/>
    </row>
    <row r="49" spans="1:28" ht="13" x14ac:dyDescent="0.3">
      <c r="A49" s="8"/>
      <c r="C49" s="97"/>
      <c r="H49" s="14"/>
      <c r="I49" s="8" t="s">
        <v>28</v>
      </c>
      <c r="L49" s="82">
        <v>9976041.0669999998</v>
      </c>
      <c r="M49" s="82"/>
      <c r="N49" s="82">
        <v>0</v>
      </c>
    </row>
    <row r="50" spans="1:28" ht="12.5" x14ac:dyDescent="0.25">
      <c r="A50" s="8"/>
      <c r="C50" s="97"/>
    </row>
    <row r="51" spans="1:28" ht="13" x14ac:dyDescent="0.3">
      <c r="A51" s="8"/>
      <c r="B51" s="533">
        <v>5</v>
      </c>
      <c r="C51" s="21" t="s">
        <v>93</v>
      </c>
      <c r="G51" s="14"/>
      <c r="L51" s="79">
        <v>15851.001313249721</v>
      </c>
      <c r="M51" s="79"/>
      <c r="N51" s="79">
        <v>11228.7388823285</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14024.828242061199</v>
      </c>
      <c r="N56" s="10">
        <v>11228.7388823285</v>
      </c>
    </row>
    <row r="57" spans="1:28" s="28" customFormat="1" ht="15.75" customHeight="1" x14ac:dyDescent="0.3">
      <c r="G57" s="14" t="s">
        <v>30</v>
      </c>
      <c r="L57" s="80">
        <v>6668.5996770291358</v>
      </c>
      <c r="M57" s="80"/>
      <c r="N57" s="80">
        <v>2101.864233129425</v>
      </c>
      <c r="O57"/>
      <c r="P57"/>
      <c r="Q57"/>
      <c r="R57"/>
      <c r="S57"/>
      <c r="T57"/>
      <c r="U57"/>
      <c r="V57"/>
      <c r="W57"/>
      <c r="X57"/>
      <c r="Y57"/>
      <c r="Z57"/>
      <c r="AA57"/>
      <c r="AB57"/>
    </row>
    <row r="58" spans="1:28" ht="12.5" x14ac:dyDescent="0.25">
      <c r="A58" s="8"/>
      <c r="F58" s="8" t="s">
        <v>121</v>
      </c>
      <c r="L58" s="10">
        <v>1826.1730711885218</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-14809.788762559558</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-4153.6871470349988</v>
      </c>
      <c r="U74" s="8"/>
      <c r="V74" s="8"/>
      <c r="W74" s="8"/>
      <c r="X74" s="8"/>
      <c r="Y74" s="8"/>
      <c r="Z74" s="8"/>
      <c r="AA74" s="8"/>
      <c r="AB74" s="8"/>
    </row>
    <row r="75" spans="1:28" x14ac:dyDescent="0.35">
      <c r="I75" s="13"/>
      <c r="J75" s="32" t="s">
        <v>37</v>
      </c>
      <c r="K75" s="32"/>
      <c r="L75" s="10">
        <v>0</v>
      </c>
      <c r="N75" s="10">
        <v>-7131.4082070291197</v>
      </c>
      <c r="U75" s="8"/>
      <c r="V75" s="8"/>
      <c r="W75" s="8"/>
      <c r="X75" s="8"/>
      <c r="Y75" s="8"/>
      <c r="Z75" s="8"/>
      <c r="AA75" s="8"/>
      <c r="AB75" s="8"/>
    </row>
    <row r="76" spans="1:28" x14ac:dyDescent="0.35">
      <c r="I76" s="13"/>
      <c r="J76" s="31" t="s">
        <v>38</v>
      </c>
      <c r="K76" s="31"/>
      <c r="L76" s="10">
        <v>0</v>
      </c>
      <c r="N76" s="10">
        <v>-3524.6934084954382</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-18037.458117235328</v>
      </c>
      <c r="M79" s="79"/>
      <c r="N79" s="79">
        <v>-325.85224756970092</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-42455.458117235328</v>
      </c>
      <c r="M81" s="79"/>
      <c r="N81" s="79">
        <v>-14788.094431003647</v>
      </c>
    </row>
    <row r="82" spans="1:14" ht="9" customHeight="1" x14ac:dyDescent="0.25">
      <c r="A82" s="8"/>
      <c r="I82" s="13"/>
    </row>
    <row r="83" spans="1:14" ht="12.5" x14ac:dyDescent="0.25">
      <c r="A83" s="8"/>
      <c r="B83" s="8"/>
      <c r="I83" s="8" t="s">
        <v>29</v>
      </c>
      <c r="J83" s="31" t="s">
        <v>36</v>
      </c>
      <c r="K83" s="31"/>
      <c r="L83" s="10">
        <v>-7506.9204830703966</v>
      </c>
      <c r="N83" s="10">
        <v>-4099.3222623917409</v>
      </c>
    </row>
    <row r="84" spans="1:14" ht="12.5" x14ac:dyDescent="0.25">
      <c r="A84" s="8"/>
      <c r="B84" s="8"/>
      <c r="I84" s="13"/>
      <c r="J84" s="32" t="s">
        <v>37</v>
      </c>
      <c r="K84" s="32"/>
      <c r="L84" s="10">
        <v>-14273.392113861735</v>
      </c>
      <c r="N84" s="10">
        <v>-7342.7289708594808</v>
      </c>
    </row>
    <row r="85" spans="1:14" ht="12.5" x14ac:dyDescent="0.25">
      <c r="A85" s="8"/>
      <c r="B85" s="8"/>
      <c r="I85" s="13"/>
      <c r="J85" s="31" t="s">
        <v>38</v>
      </c>
      <c r="K85" s="31"/>
      <c r="L85" s="10">
        <v>-20675.145520303195</v>
      </c>
      <c r="N85" s="10">
        <v>-3346.043197752424</v>
      </c>
    </row>
    <row r="86" spans="1:14" ht="13.5" customHeight="1" x14ac:dyDescent="0.25">
      <c r="A86" s="8"/>
      <c r="B86" s="8"/>
      <c r="I86" s="13"/>
      <c r="J86" s="31"/>
      <c r="K86" s="31"/>
    </row>
    <row r="87" spans="1:14" ht="13" x14ac:dyDescent="0.3">
      <c r="A87" s="8"/>
      <c r="B87" s="8"/>
      <c r="C87" s="8" t="s">
        <v>20</v>
      </c>
      <c r="D87" s="8" t="s">
        <v>43</v>
      </c>
      <c r="I87" s="15" t="s">
        <v>44</v>
      </c>
      <c r="J87" s="13"/>
      <c r="K87" s="13"/>
      <c r="L87" s="79">
        <v>24418</v>
      </c>
      <c r="M87" s="79"/>
      <c r="N87" s="79">
        <v>14462.242183433946</v>
      </c>
    </row>
    <row r="88" spans="1:14" ht="9" customHeight="1" x14ac:dyDescent="0.25">
      <c r="A88" s="8"/>
      <c r="B88" s="8"/>
      <c r="I88" s="13"/>
    </row>
    <row r="89" spans="1:14" ht="12.5" x14ac:dyDescent="0.25">
      <c r="A89" s="8"/>
      <c r="B89" s="8"/>
      <c r="I89" s="8" t="s">
        <v>29</v>
      </c>
      <c r="J89" s="31" t="s">
        <v>36</v>
      </c>
      <c r="K89" s="31"/>
      <c r="L89" s="10">
        <v>7356</v>
      </c>
      <c r="N89" s="10">
        <v>4146.8406554656049</v>
      </c>
    </row>
    <row r="90" spans="1:14" ht="12.5" x14ac:dyDescent="0.25">
      <c r="A90" s="8"/>
      <c r="B90" s="8"/>
      <c r="I90" s="13"/>
      <c r="J90" s="32" t="s">
        <v>37</v>
      </c>
      <c r="K90" s="32"/>
      <c r="L90" s="10">
        <v>11709</v>
      </c>
      <c r="N90" s="10">
        <v>7304.4274336133976</v>
      </c>
    </row>
    <row r="91" spans="1:14" ht="12.5" x14ac:dyDescent="0.25">
      <c r="A91" s="8"/>
      <c r="B91" s="8"/>
      <c r="I91" s="13"/>
      <c r="J91" s="31" t="s">
        <v>38</v>
      </c>
      <c r="K91" s="31"/>
      <c r="L91" s="10">
        <v>5353</v>
      </c>
      <c r="N91" s="10">
        <v>3010.9740943549418</v>
      </c>
    </row>
    <row r="92" spans="1:14" ht="12" customHeight="1" x14ac:dyDescent="0.25">
      <c r="A92" s="8"/>
      <c r="B92" s="8"/>
      <c r="I92" s="13"/>
      <c r="J92" s="13"/>
      <c r="K92" s="13"/>
    </row>
    <row r="93" spans="1:14" ht="13" x14ac:dyDescent="0.3">
      <c r="A93" s="8"/>
      <c r="B93" s="29">
        <v>3</v>
      </c>
      <c r="C93" s="21" t="s">
        <v>121</v>
      </c>
      <c r="L93" s="79">
        <v>-18668.166298900578</v>
      </c>
      <c r="M93" s="79"/>
      <c r="N93" s="79">
        <v>-234.81525258939604</v>
      </c>
    </row>
    <row r="94" spans="1:14" ht="35.25" customHeight="1" x14ac:dyDescent="0.25">
      <c r="A94" s="8"/>
      <c r="B94" s="8"/>
      <c r="C94" s="8" t="s">
        <v>122</v>
      </c>
      <c r="I94" s="15" t="s">
        <v>44</v>
      </c>
      <c r="J94" s="13"/>
      <c r="K94" s="13"/>
      <c r="L94" s="17">
        <v>-18668.166298900578</v>
      </c>
      <c r="M94" s="17"/>
      <c r="N94" s="17">
        <v>-234.81525258939604</v>
      </c>
    </row>
    <row r="95" spans="1:14" ht="18.75" customHeight="1" x14ac:dyDescent="0.25">
      <c r="A95" s="8"/>
      <c r="B95" s="8"/>
      <c r="I95" s="8" t="s">
        <v>29</v>
      </c>
      <c r="J95" s="31" t="s">
        <v>36</v>
      </c>
      <c r="L95" s="10">
        <v>-14995.208797648225</v>
      </c>
      <c r="N95" s="10">
        <v>-198.46521936000002</v>
      </c>
    </row>
    <row r="96" spans="1:14" ht="12.5" x14ac:dyDescent="0.25">
      <c r="A96" s="8"/>
      <c r="B96" s="8"/>
      <c r="J96" s="32" t="s">
        <v>37</v>
      </c>
      <c r="L96" s="10">
        <v>-1659.128321718679</v>
      </c>
      <c r="N96" s="10">
        <v>-36.350033229396011</v>
      </c>
    </row>
    <row r="97" spans="1:28" x14ac:dyDescent="0.35">
      <c r="B97" s="8"/>
      <c r="J97" s="31" t="s">
        <v>38</v>
      </c>
      <c r="L97" s="10">
        <v>-2013.8291795336741</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-36705.624416135906</v>
      </c>
      <c r="M113" s="17"/>
      <c r="N113" s="17">
        <v>-15370.456262718655</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-5417.127109</v>
      </c>
      <c r="M146" s="39"/>
      <c r="N146" s="39">
        <v>-15.368428</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18342.284131747929</v>
      </c>
      <c r="M148" s="40"/>
      <c r="N148" s="40">
        <v>-232.45022612933801</v>
      </c>
      <c r="U148" s="8"/>
      <c r="V148" s="8"/>
      <c r="W148" s="8"/>
      <c r="X148" s="8"/>
      <c r="Y148" s="8"/>
      <c r="Z148" s="8"/>
      <c r="AA148" s="8"/>
      <c r="AB148" s="8"/>
    </row>
    <row r="149" spans="1:28" x14ac:dyDescent="0.35">
      <c r="D149" s="8" t="s">
        <v>61</v>
      </c>
      <c r="I149" s="28"/>
      <c r="J149" s="28"/>
      <c r="K149" s="28"/>
      <c r="L149" s="40">
        <v>17163.708603402702</v>
      </c>
      <c r="M149" s="40"/>
      <c r="N149" s="40">
        <v>11608.1035402619</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-72957.707674060002</v>
      </c>
      <c r="M151" s="39"/>
      <c r="N151" s="39">
        <v>-352.9661184375143</v>
      </c>
      <c r="Q151" s="511"/>
      <c r="U151" s="8"/>
      <c r="V151" s="8"/>
      <c r="W151" s="8"/>
      <c r="X151" s="8"/>
      <c r="Y151" s="8"/>
      <c r="Z151" s="8"/>
      <c r="AA151" s="8"/>
      <c r="AB151" s="8"/>
    </row>
    <row r="152" spans="1:28" x14ac:dyDescent="0.35">
      <c r="I152" s="8" t="s">
        <v>64</v>
      </c>
      <c r="J152" s="28"/>
      <c r="K152" s="28"/>
      <c r="L152" s="27">
        <v>95.062701000000004</v>
      </c>
      <c r="M152" s="27"/>
      <c r="N152" s="27">
        <v>-399.39255200000002</v>
      </c>
      <c r="Q152" s="511"/>
      <c r="U152" s="8"/>
      <c r="V152" s="8"/>
      <c r="W152" s="8"/>
      <c r="X152" s="8"/>
      <c r="Y152" s="8"/>
      <c r="Z152" s="8"/>
      <c r="AA152" s="8"/>
      <c r="AB152" s="8"/>
    </row>
    <row r="153" spans="1:28" x14ac:dyDescent="0.35">
      <c r="I153" s="8" t="s">
        <v>65</v>
      </c>
      <c r="J153" s="28"/>
      <c r="K153" s="28"/>
      <c r="L153" s="27">
        <v>-73606.540660710001</v>
      </c>
      <c r="M153" s="27"/>
      <c r="N153" s="27">
        <v>40.084830935677012</v>
      </c>
      <c r="Q153" s="511"/>
      <c r="U153" s="8"/>
      <c r="V153" s="8"/>
      <c r="W153" s="8"/>
      <c r="X153" s="8"/>
      <c r="Y153" s="8"/>
      <c r="Z153" s="8"/>
      <c r="AA153" s="8"/>
      <c r="AB153" s="8"/>
    </row>
    <row r="154" spans="1:28" x14ac:dyDescent="0.35">
      <c r="I154" s="8" t="s">
        <v>66</v>
      </c>
      <c r="J154" s="28"/>
      <c r="K154" s="28"/>
      <c r="L154" s="27">
        <v>553.77028565000001</v>
      </c>
      <c r="M154" s="27"/>
      <c r="N154" s="27">
        <v>6.3416026268087302</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32"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43556</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171971.37067815027</v>
      </c>
      <c r="M8" s="76"/>
      <c r="N8" s="76">
        <v>18857.656404639067</v>
      </c>
    </row>
    <row r="9" spans="1:28" s="97" customFormat="1" x14ac:dyDescent="0.35">
      <c r="A9" s="3"/>
      <c r="L9" s="77"/>
      <c r="M9" s="77"/>
      <c r="N9" s="77"/>
      <c r="O9"/>
      <c r="P9"/>
      <c r="Q9"/>
      <c r="R9"/>
      <c r="S9"/>
      <c r="T9"/>
      <c r="U9"/>
      <c r="V9"/>
      <c r="W9"/>
      <c r="X9"/>
      <c r="Y9"/>
      <c r="Z9"/>
      <c r="AA9"/>
      <c r="AB9"/>
    </row>
    <row r="10" spans="1:28" x14ac:dyDescent="0.35">
      <c r="B10" s="532">
        <v>1</v>
      </c>
      <c r="C10" s="21" t="s">
        <v>7</v>
      </c>
      <c r="L10" s="79">
        <v>119441.33138420773</v>
      </c>
      <c r="M10" s="79"/>
      <c r="N10" s="79">
        <v>7048.5559749788663</v>
      </c>
    </row>
    <row r="11" spans="1:28" ht="7.5" customHeight="1" x14ac:dyDescent="0.35">
      <c r="L11" s="17"/>
      <c r="M11" s="17"/>
      <c r="N11" s="17"/>
    </row>
    <row r="12" spans="1:28" ht="15.75" customHeight="1" x14ac:dyDescent="0.35">
      <c r="C12" s="8" t="s">
        <v>8</v>
      </c>
      <c r="D12" s="8" t="s">
        <v>9</v>
      </c>
      <c r="L12" s="79">
        <v>108687.84785553972</v>
      </c>
      <c r="M12" s="79"/>
      <c r="N12" s="79">
        <v>6337.6723329556244</v>
      </c>
    </row>
    <row r="13" spans="1:28" ht="7.5" customHeight="1" x14ac:dyDescent="0.35"/>
    <row r="14" spans="1:28" ht="15" customHeight="1" x14ac:dyDescent="0.35">
      <c r="D14" s="8" t="s">
        <v>10</v>
      </c>
      <c r="L14" s="17">
        <v>106041.10743311676</v>
      </c>
      <c r="M14" s="17"/>
      <c r="N14" s="17">
        <v>5957.7372299961471</v>
      </c>
    </row>
    <row r="15" spans="1:28" ht="15" customHeight="1" x14ac:dyDescent="0.35">
      <c r="D15" s="22" t="s">
        <v>11</v>
      </c>
      <c r="E15" s="23" t="s">
        <v>12</v>
      </c>
      <c r="L15" s="10">
        <v>102404.35531658414</v>
      </c>
      <c r="N15" s="10">
        <v>5957.7372299961471</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3636.7521165326161</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3636.7521165326161</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2646.7404224229604</v>
      </c>
      <c r="M23" s="17"/>
      <c r="N23" s="17">
        <v>379.93510295947704</v>
      </c>
      <c r="U23" s="8"/>
      <c r="V23" s="8"/>
      <c r="W23" s="8"/>
      <c r="X23" s="8"/>
      <c r="Y23" s="8"/>
      <c r="Z23" s="8"/>
      <c r="AA23" s="8"/>
      <c r="AB23" s="8"/>
    </row>
    <row r="24" spans="1:28" ht="15" customHeight="1" x14ac:dyDescent="0.25">
      <c r="A24" s="8"/>
      <c r="B24" s="8"/>
      <c r="D24" s="22" t="s">
        <v>11</v>
      </c>
      <c r="E24" s="23" t="s">
        <v>12</v>
      </c>
      <c r="L24" s="10">
        <v>2197.8791209724222</v>
      </c>
      <c r="N24" s="10">
        <v>379.93510295947704</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448.86130145053806</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448.86130145053806</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10753.483528668021</v>
      </c>
      <c r="M32" s="17"/>
      <c r="N32" s="17">
        <v>710.88364202324203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10292.283665882293</v>
      </c>
      <c r="N34" s="10">
        <v>709.99624373709014</v>
      </c>
      <c r="U34" s="8"/>
      <c r="V34" s="8"/>
      <c r="W34" s="8"/>
      <c r="X34" s="8"/>
      <c r="Y34" s="8"/>
      <c r="Z34" s="8"/>
      <c r="AA34" s="8"/>
      <c r="AB34" s="8"/>
    </row>
    <row r="35" spans="1:28" ht="12.5" x14ac:dyDescent="0.25">
      <c r="A35" s="8"/>
      <c r="D35" s="22" t="s">
        <v>13</v>
      </c>
      <c r="E35" s="8" t="s">
        <v>22</v>
      </c>
      <c r="L35" s="10">
        <v>0.35699235683430852</v>
      </c>
      <c r="N35" s="10">
        <v>4.8375885996337943E-3</v>
      </c>
      <c r="U35" s="8"/>
      <c r="V35" s="8"/>
      <c r="W35" s="8"/>
      <c r="X35" s="8"/>
      <c r="Y35" s="8"/>
      <c r="Z35" s="8"/>
      <c r="AA35" s="8"/>
      <c r="AB35" s="8"/>
    </row>
    <row r="36" spans="1:28" ht="15.75" customHeight="1" x14ac:dyDescent="0.25">
      <c r="A36" s="8"/>
      <c r="F36" s="24" t="s">
        <v>15</v>
      </c>
      <c r="L36" s="81">
        <v>0.35699035683430852</v>
      </c>
      <c r="M36" s="81"/>
      <c r="N36" s="81">
        <v>4.8375885996337943E-3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460.84287042889389</v>
      </c>
      <c r="N38" s="10">
        <v>0.88256069755222455</v>
      </c>
      <c r="U38" s="8"/>
      <c r="V38" s="8"/>
      <c r="W38" s="8"/>
      <c r="X38" s="8"/>
      <c r="Y38" s="8"/>
      <c r="Z38" s="8"/>
      <c r="AA38" s="8"/>
      <c r="AB38" s="8"/>
    </row>
    <row r="39" spans="1:28" ht="12.5" x14ac:dyDescent="0.25">
      <c r="A39" s="8"/>
      <c r="F39" s="24" t="s">
        <v>15</v>
      </c>
      <c r="L39" s="81">
        <v>426.24064149534166</v>
      </c>
      <c r="M39" s="81"/>
      <c r="N39" s="81">
        <v>0</v>
      </c>
      <c r="U39" s="8"/>
      <c r="V39" s="8"/>
      <c r="W39" s="8"/>
      <c r="X39" s="8"/>
      <c r="Y39" s="8"/>
      <c r="Z39" s="8"/>
      <c r="AA39" s="8"/>
      <c r="AB39" s="8"/>
    </row>
    <row r="40" spans="1:28" ht="12.5" x14ac:dyDescent="0.25">
      <c r="A40" s="8"/>
      <c r="F40" s="24" t="s">
        <v>16</v>
      </c>
      <c r="L40" s="81">
        <v>34.602228933552247</v>
      </c>
      <c r="M40" s="81"/>
      <c r="N40" s="81">
        <v>0.88256069755222455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32">
        <v>2</v>
      </c>
      <c r="C44" s="21" t="s">
        <v>24</v>
      </c>
      <c r="L44" s="79">
        <v>7048.163255125367</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32">
        <v>3</v>
      </c>
      <c r="C46" s="21" t="s">
        <v>25</v>
      </c>
      <c r="L46" s="79">
        <v>13675.2040321695</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32">
        <v>4</v>
      </c>
      <c r="C48" s="21" t="s">
        <v>26</v>
      </c>
      <c r="H48" s="14"/>
      <c r="I48" s="8" t="s">
        <v>27</v>
      </c>
      <c r="L48" s="79">
        <v>12785.845741251742</v>
      </c>
      <c r="M48" s="79"/>
      <c r="N48" s="79">
        <v>0</v>
      </c>
      <c r="U48" s="8"/>
      <c r="V48" s="8"/>
      <c r="W48" s="8"/>
      <c r="X48" s="8"/>
      <c r="Y48" s="8"/>
      <c r="Z48" s="8"/>
      <c r="AA48" s="8"/>
      <c r="AB48" s="8"/>
    </row>
    <row r="49" spans="1:28" ht="13" x14ac:dyDescent="0.3">
      <c r="A49" s="8"/>
      <c r="C49" s="97"/>
      <c r="H49" s="14"/>
      <c r="I49" s="8" t="s">
        <v>28</v>
      </c>
      <c r="L49" s="82">
        <v>9976041.0669999998</v>
      </c>
      <c r="M49" s="82"/>
      <c r="N49" s="82">
        <v>0</v>
      </c>
    </row>
    <row r="50" spans="1:28" ht="12.5" x14ac:dyDescent="0.25">
      <c r="A50" s="8"/>
      <c r="C50" s="97"/>
    </row>
    <row r="51" spans="1:28" ht="13" x14ac:dyDescent="0.3">
      <c r="A51" s="8"/>
      <c r="B51" s="532">
        <v>5</v>
      </c>
      <c r="C51" s="21" t="s">
        <v>93</v>
      </c>
      <c r="G51" s="14"/>
      <c r="L51" s="79">
        <v>19020.826265395903</v>
      </c>
      <c r="M51" s="79"/>
      <c r="N51" s="79">
        <v>11809.1004296602</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17183.8628085606</v>
      </c>
      <c r="N56" s="10">
        <v>11809.1004296602</v>
      </c>
    </row>
    <row r="57" spans="1:28" s="28" customFormat="1" ht="15.75" customHeight="1" x14ac:dyDescent="0.3">
      <c r="G57" s="14" t="s">
        <v>30</v>
      </c>
      <c r="L57" s="80">
        <v>2981.4762029785825</v>
      </c>
      <c r="M57" s="80"/>
      <c r="N57" s="80">
        <v>2755.3915042812546</v>
      </c>
      <c r="O57"/>
      <c r="P57"/>
      <c r="Q57"/>
      <c r="R57"/>
      <c r="S57"/>
      <c r="T57"/>
      <c r="U57"/>
      <c r="V57"/>
      <c r="W57"/>
      <c r="X57"/>
      <c r="Y57"/>
      <c r="Z57"/>
      <c r="AA57"/>
      <c r="AB57"/>
    </row>
    <row r="58" spans="1:28" ht="12.5" x14ac:dyDescent="0.25">
      <c r="A58" s="8"/>
      <c r="F58" s="8" t="s">
        <v>121</v>
      </c>
      <c r="L58" s="10">
        <v>1836.963456835304</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-16389.493292649349</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-7990.9131758400072</v>
      </c>
      <c r="U74" s="8"/>
      <c r="V74" s="8"/>
      <c r="W74" s="8"/>
      <c r="X74" s="8"/>
      <c r="Y74" s="8"/>
      <c r="Z74" s="8"/>
      <c r="AA74" s="8"/>
      <c r="AB74" s="8"/>
    </row>
    <row r="75" spans="1:28" x14ac:dyDescent="0.35">
      <c r="I75" s="13"/>
      <c r="J75" s="32" t="s">
        <v>37</v>
      </c>
      <c r="K75" s="32"/>
      <c r="L75" s="10">
        <v>0</v>
      </c>
      <c r="N75" s="10">
        <v>-4118.188158224998</v>
      </c>
      <c r="U75" s="8"/>
      <c r="V75" s="8"/>
      <c r="W75" s="8"/>
      <c r="X75" s="8"/>
      <c r="Y75" s="8"/>
      <c r="Z75" s="8"/>
      <c r="AA75" s="8"/>
      <c r="AB75" s="8"/>
    </row>
    <row r="76" spans="1:28" x14ac:dyDescent="0.35">
      <c r="I76" s="13"/>
      <c r="J76" s="31" t="s">
        <v>38</v>
      </c>
      <c r="K76" s="31"/>
      <c r="L76" s="10">
        <v>0</v>
      </c>
      <c r="N76" s="10">
        <v>-4280.3919585843432</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-18276.72847605592</v>
      </c>
      <c r="M79" s="79"/>
      <c r="N79" s="79">
        <v>-459.09453395321543</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-50085.72847605592</v>
      </c>
      <c r="M81" s="79"/>
      <c r="N81" s="79">
        <v>-17165.425774103809</v>
      </c>
    </row>
    <row r="82" spans="1:14" ht="9" customHeight="1" x14ac:dyDescent="0.25">
      <c r="A82" s="8"/>
      <c r="I82" s="13"/>
    </row>
    <row r="83" spans="1:14" ht="12.5" x14ac:dyDescent="0.25">
      <c r="A83" s="8"/>
      <c r="B83" s="8"/>
      <c r="I83" s="8" t="s">
        <v>29</v>
      </c>
      <c r="J83" s="31" t="s">
        <v>36</v>
      </c>
      <c r="K83" s="31"/>
      <c r="L83" s="10">
        <v>-19489.308168540327</v>
      </c>
      <c r="N83" s="10">
        <v>-9320.0304808600049</v>
      </c>
    </row>
    <row r="84" spans="1:14" ht="12.5" x14ac:dyDescent="0.25">
      <c r="A84" s="8"/>
      <c r="B84" s="8"/>
      <c r="I84" s="13"/>
      <c r="J84" s="32" t="s">
        <v>37</v>
      </c>
      <c r="K84" s="32"/>
      <c r="L84" s="10">
        <v>-11464.23269311874</v>
      </c>
      <c r="N84" s="10">
        <v>-4044.7301140073278</v>
      </c>
    </row>
    <row r="85" spans="1:14" ht="12.5" x14ac:dyDescent="0.25">
      <c r="A85" s="8"/>
      <c r="B85" s="8"/>
      <c r="I85" s="13"/>
      <c r="J85" s="31" t="s">
        <v>38</v>
      </c>
      <c r="K85" s="31"/>
      <c r="L85" s="10">
        <v>-19132.187614396855</v>
      </c>
      <c r="N85" s="10">
        <v>-3800.6651792364764</v>
      </c>
    </row>
    <row r="86" spans="1:14" ht="13.5" customHeight="1" x14ac:dyDescent="0.25">
      <c r="A86" s="8"/>
      <c r="B86" s="8"/>
      <c r="I86" s="13"/>
      <c r="J86" s="31"/>
      <c r="K86" s="31"/>
    </row>
    <row r="87" spans="1:14" ht="13" x14ac:dyDescent="0.3">
      <c r="A87" s="8"/>
      <c r="B87" s="8"/>
      <c r="C87" s="8" t="s">
        <v>20</v>
      </c>
      <c r="D87" s="8" t="s">
        <v>43</v>
      </c>
      <c r="I87" s="15" t="s">
        <v>44</v>
      </c>
      <c r="J87" s="13"/>
      <c r="K87" s="13"/>
      <c r="L87" s="79">
        <v>31809</v>
      </c>
      <c r="M87" s="79"/>
      <c r="N87" s="79">
        <v>16706.331240150594</v>
      </c>
    </row>
    <row r="88" spans="1:14" ht="9" customHeight="1" x14ac:dyDescent="0.25">
      <c r="A88" s="8"/>
      <c r="B88" s="8"/>
      <c r="I88" s="13"/>
    </row>
    <row r="89" spans="1:14" ht="12.5" x14ac:dyDescent="0.25">
      <c r="A89" s="8"/>
      <c r="B89" s="8"/>
      <c r="I89" s="8" t="s">
        <v>29</v>
      </c>
      <c r="J89" s="31" t="s">
        <v>36</v>
      </c>
      <c r="K89" s="31"/>
      <c r="L89" s="10">
        <v>17842</v>
      </c>
      <c r="N89" s="10">
        <v>9115.5461156107594</v>
      </c>
    </row>
    <row r="90" spans="1:14" ht="12.5" x14ac:dyDescent="0.25">
      <c r="A90" s="8"/>
      <c r="B90" s="8"/>
      <c r="I90" s="13"/>
      <c r="J90" s="32" t="s">
        <v>37</v>
      </c>
      <c r="K90" s="32"/>
      <c r="L90" s="10">
        <v>8761</v>
      </c>
      <c r="N90" s="10">
        <v>3971.5901209389631</v>
      </c>
    </row>
    <row r="91" spans="1:14" ht="12.5" x14ac:dyDescent="0.25">
      <c r="A91" s="8"/>
      <c r="B91" s="8"/>
      <c r="I91" s="13"/>
      <c r="J91" s="31" t="s">
        <v>38</v>
      </c>
      <c r="K91" s="31"/>
      <c r="L91" s="10">
        <v>5206</v>
      </c>
      <c r="N91" s="10">
        <v>3619.195003600872</v>
      </c>
    </row>
    <row r="92" spans="1:14" ht="12" customHeight="1" x14ac:dyDescent="0.25">
      <c r="A92" s="8"/>
      <c r="B92" s="8"/>
      <c r="I92" s="13"/>
      <c r="J92" s="13"/>
      <c r="K92" s="13"/>
    </row>
    <row r="93" spans="1:14" ht="13" x14ac:dyDescent="0.3">
      <c r="A93" s="8"/>
      <c r="B93" s="29">
        <v>3</v>
      </c>
      <c r="C93" s="21" t="s">
        <v>121</v>
      </c>
      <c r="L93" s="79">
        <v>-27161.85591869475</v>
      </c>
      <c r="M93" s="79"/>
      <c r="N93" s="79">
        <v>-36.553862143521002</v>
      </c>
    </row>
    <row r="94" spans="1:14" ht="35.25" customHeight="1" x14ac:dyDescent="0.25">
      <c r="A94" s="8"/>
      <c r="B94" s="8"/>
      <c r="C94" s="8" t="s">
        <v>122</v>
      </c>
      <c r="I94" s="15" t="s">
        <v>44</v>
      </c>
      <c r="J94" s="13"/>
      <c r="K94" s="13"/>
      <c r="L94" s="17">
        <v>-27161.85591869475</v>
      </c>
      <c r="M94" s="17"/>
      <c r="N94" s="17">
        <v>-36.553862143521002</v>
      </c>
    </row>
    <row r="95" spans="1:14" ht="18.75" customHeight="1" x14ac:dyDescent="0.25">
      <c r="A95" s="8"/>
      <c r="B95" s="8"/>
      <c r="I95" s="8" t="s">
        <v>29</v>
      </c>
      <c r="J95" s="31" t="s">
        <v>36</v>
      </c>
      <c r="L95" s="10">
        <v>-26225.845110440459</v>
      </c>
      <c r="N95" s="10">
        <v>0</v>
      </c>
    </row>
    <row r="96" spans="1:14" ht="12.5" x14ac:dyDescent="0.25">
      <c r="A96" s="8"/>
      <c r="B96" s="8"/>
      <c r="J96" s="32" t="s">
        <v>37</v>
      </c>
      <c r="L96" s="10">
        <v>-936.01080825428994</v>
      </c>
      <c r="N96" s="10">
        <v>-36.553862143521002</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-45438.584394750666</v>
      </c>
      <c r="M113" s="17"/>
      <c r="N113" s="17">
        <v>-16885.141688746087</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-3638.1027519999998</v>
      </c>
      <c r="M146" s="39"/>
      <c r="N146" s="39">
        <v>-1.766462</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26695.242363696259</v>
      </c>
      <c r="M148" s="40"/>
      <c r="N148" s="40">
        <v>-36.181705589468486</v>
      </c>
      <c r="U148" s="8"/>
      <c r="V148" s="8"/>
      <c r="W148" s="8"/>
      <c r="X148" s="8"/>
      <c r="Y148" s="8"/>
      <c r="Z148" s="8"/>
      <c r="AA148" s="8"/>
      <c r="AB148" s="8"/>
    </row>
    <row r="149" spans="1:28" x14ac:dyDescent="0.35">
      <c r="D149" s="8" t="s">
        <v>61</v>
      </c>
      <c r="I149" s="28"/>
      <c r="J149" s="28"/>
      <c r="K149" s="28"/>
      <c r="L149" s="40">
        <v>19910.348834422603</v>
      </c>
      <c r="M149" s="40"/>
      <c r="N149" s="40">
        <v>12172.103749215798</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-73679.97209377207</v>
      </c>
      <c r="M151" s="39"/>
      <c r="N151" s="39">
        <v>-476.73016724708424</v>
      </c>
      <c r="Q151" s="511"/>
      <c r="U151" s="8"/>
      <c r="V151" s="8"/>
      <c r="W151" s="8"/>
      <c r="X151" s="8"/>
      <c r="Y151" s="8"/>
      <c r="Z151" s="8"/>
      <c r="AA151" s="8"/>
      <c r="AB151" s="8"/>
    </row>
    <row r="152" spans="1:28" x14ac:dyDescent="0.35">
      <c r="I152" s="8" t="s">
        <v>64</v>
      </c>
      <c r="J152" s="28"/>
      <c r="K152" s="28"/>
      <c r="L152" s="27">
        <v>-71.398640999999998</v>
      </c>
      <c r="M152" s="27"/>
      <c r="N152" s="27">
        <v>-533.56458199999997</v>
      </c>
      <c r="Q152" s="511"/>
      <c r="U152" s="8"/>
      <c r="V152" s="8"/>
      <c r="W152" s="8"/>
      <c r="X152" s="8"/>
      <c r="Y152" s="8"/>
      <c r="Z152" s="8"/>
      <c r="AA152" s="8"/>
      <c r="AB152" s="8"/>
    </row>
    <row r="153" spans="1:28" x14ac:dyDescent="0.35">
      <c r="I153" s="8" t="s">
        <v>65</v>
      </c>
      <c r="J153" s="28"/>
      <c r="K153" s="28"/>
      <c r="L153" s="27">
        <v>-74519.48520521207</v>
      </c>
      <c r="M153" s="27"/>
      <c r="N153" s="27">
        <v>68.949516133861081</v>
      </c>
      <c r="Q153" s="511"/>
      <c r="U153" s="8"/>
      <c r="V153" s="8"/>
      <c r="W153" s="8"/>
      <c r="X153" s="8"/>
      <c r="Y153" s="8"/>
      <c r="Z153" s="8"/>
      <c r="AA153" s="8"/>
      <c r="AB153" s="8"/>
    </row>
    <row r="154" spans="1:28" x14ac:dyDescent="0.35">
      <c r="I154" s="8" t="s">
        <v>66</v>
      </c>
      <c r="J154" s="28"/>
      <c r="K154" s="28"/>
      <c r="L154" s="27">
        <v>910.91175243999999</v>
      </c>
      <c r="M154" s="27"/>
      <c r="N154" s="27">
        <v>-12.115101380945379</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43525</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59826.026775303704</v>
      </c>
      <c r="L8" s="448"/>
      <c r="M8" s="433">
        <v>2987.1670913800003</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61694.586420163621</v>
      </c>
      <c r="L9" s="448"/>
      <c r="M9" s="433">
        <v>9864.7439061713594</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7563.5356812847203</v>
      </c>
      <c r="L10" s="448"/>
      <c r="M10" s="433">
        <v>2761.3791436418669</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21800.364407304507</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484.50847733996011</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12926.452039121274</v>
      </c>
      <c r="L13" s="11"/>
      <c r="M13" s="433">
        <v>0</v>
      </c>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5197.5412621554769</v>
      </c>
      <c r="L14" s="448"/>
      <c r="M14" s="433">
        <v>3587.8673404295209</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169493.01506267328</v>
      </c>
      <c r="L16" s="451"/>
      <c r="M16" s="450">
        <v>19201.157481622748</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-46031.778465510004</v>
      </c>
      <c r="L20" s="448"/>
      <c r="M20" s="433">
        <v>-2999.3591557400018</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-47888.209341983995</v>
      </c>
      <c r="L21" s="448"/>
      <c r="M21" s="433">
        <v>-9851.1076074913981</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-656.71984921172725</v>
      </c>
      <c r="L22" s="448"/>
      <c r="M22" s="433">
        <v>-2766.0419065004294</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-14068.809414253808</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-5154.6929284949665</v>
      </c>
      <c r="L26" s="448"/>
      <c r="M26" s="433">
        <v>-3587.7901404518743</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-113800.20999945451</v>
      </c>
      <c r="L28" s="451"/>
      <c r="M28" s="450">
        <v>-19204.298810183704</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135</v>
      </c>
      <c r="K32" s="433">
        <v>164295.47380051779</v>
      </c>
      <c r="L32" s="11"/>
      <c r="M32" s="433">
        <v>15613.290141193227</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5197.5412621554769</v>
      </c>
      <c r="L33" s="11"/>
      <c r="M33" s="433">
        <v>3587.8673404295209</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169493.01506267328</v>
      </c>
      <c r="L34" s="11"/>
      <c r="M34" s="452">
        <v>19201.157481622748</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159947.10934352866</v>
      </c>
      <c r="L36" s="433"/>
      <c r="M36" s="457"/>
      <c r="N36" s="456"/>
      <c r="O36" s="149"/>
      <c r="P36" s="149"/>
      <c r="Q36" s="149"/>
      <c r="V36" s="470">
        <v>-122932.51679580574</v>
      </c>
      <c r="W36" s="475"/>
      <c r="X36"/>
    </row>
    <row r="37" spans="3:26" s="453" customFormat="1" x14ac:dyDescent="0.35">
      <c r="I37" s="455" t="s">
        <v>355</v>
      </c>
      <c r="K37" s="478">
        <v>5197.1858544004954</v>
      </c>
      <c r="L37" s="433"/>
      <c r="M37" s="457"/>
      <c r="N37" s="456"/>
      <c r="O37" s="149"/>
      <c r="P37" s="149"/>
      <c r="Q37" s="149"/>
      <c r="V37" s="470">
        <v>-129.17219425898475</v>
      </c>
      <c r="W37" s="475"/>
      <c r="X37"/>
    </row>
    <row r="38" spans="3:26" s="453" customFormat="1" x14ac:dyDescent="0.35">
      <c r="J38" s="431"/>
      <c r="K38" s="479">
        <v>165144.29519792917</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381" priority="37" operator="between">
      <formula>0.49</formula>
      <formula>-0.49</formula>
    </cfRule>
    <cfRule type="cellIs" dxfId="380" priority="38" operator="notBetween">
      <formula>0.49</formula>
      <formula>-0.49</formula>
    </cfRule>
  </conditionalFormatting>
  <conditionalFormatting sqref="X8:X10 X14 V8:V14 V20:V24 V26 X20:X22 X26">
    <cfRule type="cellIs" dxfId="379" priority="35" operator="notEqual">
      <formula>0</formula>
    </cfRule>
    <cfRule type="cellIs" dxfId="378" priority="36" operator="equal">
      <formula>0</formula>
    </cfRule>
  </conditionalFormatting>
  <conditionalFormatting sqref="V8:V14 X8:X10 X14 V20:V24 V26 X20:X22 X26">
    <cfRule type="cellIs" dxfId="377" priority="33" operator="notBetween">
      <formula>1</formula>
      <formula>-1</formula>
    </cfRule>
    <cfRule type="cellIs" dxfId="376" priority="34" operator="between">
      <formula>1</formula>
      <formula>-1</formula>
    </cfRule>
  </conditionalFormatting>
  <conditionalFormatting sqref="X13">
    <cfRule type="cellIs" dxfId="375" priority="31" operator="notEqual">
      <formula>0</formula>
    </cfRule>
    <cfRule type="cellIs" dxfId="374" priority="32" operator="equal">
      <formula>0</formula>
    </cfRule>
  </conditionalFormatting>
  <conditionalFormatting sqref="X13">
    <cfRule type="cellIs" dxfId="373" priority="29" operator="notBetween">
      <formula>1</formula>
      <formula>-1</formula>
    </cfRule>
    <cfRule type="cellIs" dxfId="372" priority="30" operator="between">
      <formula>1</formula>
      <formula>-1</formula>
    </cfRule>
  </conditionalFormatting>
  <conditionalFormatting sqref="V16">
    <cfRule type="cellIs" dxfId="371" priority="27" operator="notEqual">
      <formula>0</formula>
    </cfRule>
    <cfRule type="cellIs" dxfId="370" priority="28" operator="equal">
      <formula>0</formula>
    </cfRule>
  </conditionalFormatting>
  <conditionalFormatting sqref="V16">
    <cfRule type="cellIs" dxfId="369" priority="25" operator="notBetween">
      <formula>1</formula>
      <formula>-1</formula>
    </cfRule>
    <cfRule type="cellIs" dxfId="368" priority="26" operator="between">
      <formula>1</formula>
      <formula>-1</formula>
    </cfRule>
  </conditionalFormatting>
  <conditionalFormatting sqref="X16">
    <cfRule type="cellIs" dxfId="367" priority="23" operator="notEqual">
      <formula>0</formula>
    </cfRule>
    <cfRule type="cellIs" dxfId="366" priority="24" operator="equal">
      <formula>0</formula>
    </cfRule>
  </conditionalFormatting>
  <conditionalFormatting sqref="X16">
    <cfRule type="cellIs" dxfId="365" priority="21" operator="notBetween">
      <formula>1</formula>
      <formula>-1</formula>
    </cfRule>
    <cfRule type="cellIs" dxfId="364" priority="22" operator="between">
      <formula>1</formula>
      <formula>-1</formula>
    </cfRule>
  </conditionalFormatting>
  <conditionalFormatting sqref="V28">
    <cfRule type="cellIs" dxfId="363" priority="19" operator="notEqual">
      <formula>0</formula>
    </cfRule>
    <cfRule type="cellIs" dxfId="362" priority="20" operator="equal">
      <formula>0</formula>
    </cfRule>
  </conditionalFormatting>
  <conditionalFormatting sqref="V28">
    <cfRule type="cellIs" dxfId="361" priority="17" operator="notBetween">
      <formula>1</formula>
      <formula>-1</formula>
    </cfRule>
    <cfRule type="cellIs" dxfId="360" priority="18" operator="between">
      <formula>1</formula>
      <formula>-1</formula>
    </cfRule>
  </conditionalFormatting>
  <conditionalFormatting sqref="X28">
    <cfRule type="cellIs" dxfId="359" priority="15" operator="notEqual">
      <formula>0</formula>
    </cfRule>
    <cfRule type="cellIs" dxfId="358" priority="16" operator="equal">
      <formula>0</formula>
    </cfRule>
  </conditionalFormatting>
  <conditionalFormatting sqref="X28">
    <cfRule type="cellIs" dxfId="357" priority="13" operator="notBetween">
      <formula>1</formula>
      <formula>-1</formula>
    </cfRule>
    <cfRule type="cellIs" dxfId="356" priority="14" operator="between">
      <formula>1</formula>
      <formula>-1</formula>
    </cfRule>
  </conditionalFormatting>
  <conditionalFormatting sqref="V32:V34">
    <cfRule type="cellIs" dxfId="355" priority="11" operator="notEqual">
      <formula>0</formula>
    </cfRule>
    <cfRule type="cellIs" dxfId="354" priority="12" operator="equal">
      <formula>0</formula>
    </cfRule>
  </conditionalFormatting>
  <conditionalFormatting sqref="V32:V34">
    <cfRule type="cellIs" dxfId="353" priority="9" operator="notBetween">
      <formula>1</formula>
      <formula>-1</formula>
    </cfRule>
    <cfRule type="cellIs" dxfId="352" priority="10" operator="between">
      <formula>1</formula>
      <formula>-1</formula>
    </cfRule>
  </conditionalFormatting>
  <conditionalFormatting sqref="X32:X34">
    <cfRule type="cellIs" dxfId="351" priority="7" operator="notEqual">
      <formula>0</formula>
    </cfRule>
    <cfRule type="cellIs" dxfId="350" priority="8" operator="equal">
      <formula>0</formula>
    </cfRule>
  </conditionalFormatting>
  <conditionalFormatting sqref="X32:X34">
    <cfRule type="cellIs" dxfId="349" priority="5" operator="notBetween">
      <formula>1</formula>
      <formula>-1</formula>
    </cfRule>
    <cfRule type="cellIs" dxfId="348" priority="6" operator="between">
      <formula>1</formula>
      <formula>-1</formula>
    </cfRule>
  </conditionalFormatting>
  <conditionalFormatting sqref="V36:V38">
    <cfRule type="cellIs" dxfId="347" priority="3" operator="notEqual">
      <formula>0</formula>
    </cfRule>
    <cfRule type="cellIs" dxfId="346" priority="4" operator="equal">
      <formula>0</formula>
    </cfRule>
  </conditionalFormatting>
  <conditionalFormatting sqref="V36:V38">
    <cfRule type="cellIs" dxfId="345" priority="1" operator="notBetween">
      <formula>1</formula>
      <formula>-1</formula>
    </cfRule>
    <cfRule type="cellIs" dxfId="344"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31"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43525</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169493.01506535817</v>
      </c>
      <c r="M8" s="76"/>
      <c r="N8" s="76">
        <v>19201.157483657484</v>
      </c>
    </row>
    <row r="9" spans="1:28" s="97" customFormat="1" x14ac:dyDescent="0.35">
      <c r="A9" s="3"/>
      <c r="L9" s="77"/>
      <c r="M9" s="77"/>
      <c r="N9" s="77"/>
      <c r="O9"/>
      <c r="P9"/>
      <c r="Q9"/>
      <c r="R9"/>
      <c r="S9"/>
      <c r="T9"/>
      <c r="U9"/>
      <c r="V9"/>
      <c r="W9"/>
      <c r="X9"/>
      <c r="Y9"/>
      <c r="Z9"/>
      <c r="AA9"/>
      <c r="AB9"/>
    </row>
    <row r="10" spans="1:28" x14ac:dyDescent="0.35">
      <c r="B10" s="531">
        <v>1</v>
      </c>
      <c r="C10" s="21" t="s">
        <v>7</v>
      </c>
      <c r="L10" s="79">
        <v>129466.76878896021</v>
      </c>
      <c r="M10" s="79"/>
      <c r="N10" s="79">
        <v>7485.7441860395875</v>
      </c>
    </row>
    <row r="11" spans="1:28" ht="7.5" customHeight="1" x14ac:dyDescent="0.35">
      <c r="L11" s="17"/>
      <c r="M11" s="17"/>
      <c r="N11" s="17"/>
    </row>
    <row r="12" spans="1:28" ht="15.75" customHeight="1" x14ac:dyDescent="0.35">
      <c r="C12" s="8" t="s">
        <v>8</v>
      </c>
      <c r="D12" s="8" t="s">
        <v>9</v>
      </c>
      <c r="L12" s="79">
        <v>109680.92938128363</v>
      </c>
      <c r="M12" s="79"/>
      <c r="N12" s="79">
        <v>6757.2554834183529</v>
      </c>
    </row>
    <row r="13" spans="1:28" ht="7.5" customHeight="1" x14ac:dyDescent="0.35"/>
    <row r="14" spans="1:28" ht="15" customHeight="1" x14ac:dyDescent="0.35">
      <c r="D14" s="8" t="s">
        <v>10</v>
      </c>
      <c r="L14" s="17">
        <v>105535.56873724645</v>
      </c>
      <c r="M14" s="17"/>
      <c r="N14" s="17">
        <v>6521.5838267337504</v>
      </c>
    </row>
    <row r="15" spans="1:28" ht="15" customHeight="1" x14ac:dyDescent="0.35">
      <c r="D15" s="22" t="s">
        <v>11</v>
      </c>
      <c r="E15" s="23" t="s">
        <v>12</v>
      </c>
      <c r="L15" s="10">
        <v>101672.61607907312</v>
      </c>
      <c r="N15" s="10">
        <v>6521.5838267337504</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3862.9526581733198</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3862.9526581733198</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4145.3606440371832</v>
      </c>
      <c r="M23" s="17"/>
      <c r="N23" s="17">
        <v>235.67165668460299</v>
      </c>
      <c r="U23" s="8"/>
      <c r="V23" s="8"/>
      <c r="W23" s="8"/>
      <c r="X23" s="8"/>
      <c r="Y23" s="8"/>
      <c r="Z23" s="8"/>
      <c r="AA23" s="8"/>
      <c r="AB23" s="8"/>
    </row>
    <row r="24" spans="1:28" ht="15" customHeight="1" x14ac:dyDescent="0.25">
      <c r="A24" s="8"/>
      <c r="B24" s="8"/>
      <c r="D24" s="22" t="s">
        <v>11</v>
      </c>
      <c r="E24" s="23" t="s">
        <v>12</v>
      </c>
      <c r="L24" s="10">
        <v>3471.0844894497463</v>
      </c>
      <c r="N24" s="10">
        <v>235.67165668460299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674.27615458743708</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674.27615458743708</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19785.839407676591</v>
      </c>
      <c r="M32" s="17"/>
      <c r="N32" s="17">
        <v>728.48870262123444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19323.812822399053</v>
      </c>
      <c r="N34" s="10">
        <v>726.67999409918355</v>
      </c>
      <c r="U34" s="8"/>
      <c r="V34" s="8"/>
      <c r="W34" s="8"/>
      <c r="X34" s="8"/>
      <c r="Y34" s="8"/>
      <c r="Z34" s="8"/>
      <c r="AA34" s="8"/>
      <c r="AB34" s="8"/>
    </row>
    <row r="35" spans="1:28" ht="12.5" x14ac:dyDescent="0.25">
      <c r="A35" s="8"/>
      <c r="D35" s="22" t="s">
        <v>13</v>
      </c>
      <c r="E35" s="8" t="s">
        <v>22</v>
      </c>
      <c r="L35" s="10">
        <v>0.35840148141786876</v>
      </c>
      <c r="N35" s="10">
        <v>7.1923365028068089E-3</v>
      </c>
      <c r="U35" s="8"/>
      <c r="V35" s="8"/>
      <c r="W35" s="8"/>
      <c r="X35" s="8"/>
      <c r="Y35" s="8"/>
      <c r="Z35" s="8"/>
      <c r="AA35" s="8"/>
      <c r="AB35" s="8"/>
    </row>
    <row r="36" spans="1:28" ht="15.75" customHeight="1" x14ac:dyDescent="0.25">
      <c r="A36" s="8"/>
      <c r="F36" s="24" t="s">
        <v>15</v>
      </c>
      <c r="L36" s="81">
        <v>0.35839948141786876</v>
      </c>
      <c r="M36" s="81"/>
      <c r="N36" s="81">
        <v>7.1923365028068089E-3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461.66818379611686</v>
      </c>
      <c r="N38" s="10">
        <v>1.8015161855480941</v>
      </c>
      <c r="U38" s="8"/>
      <c r="V38" s="8"/>
      <c r="W38" s="8"/>
      <c r="X38" s="8"/>
      <c r="Y38" s="8"/>
      <c r="Z38" s="8"/>
      <c r="AA38" s="8"/>
      <c r="AB38" s="8"/>
    </row>
    <row r="39" spans="1:28" ht="12.5" x14ac:dyDescent="0.25">
      <c r="A39" s="8"/>
      <c r="F39" s="24" t="s">
        <v>15</v>
      </c>
      <c r="L39" s="81">
        <v>368.06114598401251</v>
      </c>
      <c r="M39" s="81"/>
      <c r="N39" s="81">
        <v>0</v>
      </c>
      <c r="U39" s="8"/>
      <c r="V39" s="8"/>
      <c r="W39" s="8"/>
      <c r="X39" s="8"/>
      <c r="Y39" s="8"/>
      <c r="Z39" s="8"/>
      <c r="AA39" s="8"/>
      <c r="AB39" s="8"/>
    </row>
    <row r="40" spans="1:28" ht="12.5" x14ac:dyDescent="0.25">
      <c r="A40" s="8"/>
      <c r="F40" s="24" t="s">
        <v>16</v>
      </c>
      <c r="L40" s="81">
        <v>93.60703781210438</v>
      </c>
      <c r="M40" s="81"/>
      <c r="N40" s="81">
        <v>1.8015161855480941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31">
        <v>2</v>
      </c>
      <c r="C44" s="21" t="s">
        <v>24</v>
      </c>
      <c r="L44" s="79">
        <v>6422.2327328755155</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31">
        <v>3</v>
      </c>
      <c r="C46" s="21" t="s">
        <v>25</v>
      </c>
      <c r="L46" s="79">
        <v>13537.867473350598</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31">
        <v>4</v>
      </c>
      <c r="C48" s="21" t="s">
        <v>26</v>
      </c>
      <c r="H48" s="14"/>
      <c r="I48" s="8" t="s">
        <v>27</v>
      </c>
      <c r="L48" s="79">
        <v>12926.452039121274</v>
      </c>
      <c r="M48" s="79"/>
      <c r="N48" s="79">
        <v>0</v>
      </c>
      <c r="U48" s="8"/>
      <c r="V48" s="8"/>
      <c r="W48" s="8"/>
      <c r="X48" s="8"/>
      <c r="Y48" s="8"/>
      <c r="Z48" s="8"/>
      <c r="AA48" s="8"/>
      <c r="AB48" s="8"/>
    </row>
    <row r="49" spans="1:28" ht="13" x14ac:dyDescent="0.3">
      <c r="A49" s="8"/>
      <c r="C49" s="97"/>
      <c r="H49" s="14"/>
      <c r="I49" s="8" t="s">
        <v>28</v>
      </c>
      <c r="L49" s="82">
        <v>9976041.0669999998</v>
      </c>
      <c r="M49" s="82"/>
      <c r="N49" s="82">
        <v>0</v>
      </c>
    </row>
    <row r="50" spans="1:28" ht="12.5" x14ac:dyDescent="0.25">
      <c r="A50" s="8"/>
      <c r="C50" s="97"/>
    </row>
    <row r="51" spans="1:28" ht="13" x14ac:dyDescent="0.3">
      <c r="A51" s="8"/>
      <c r="B51" s="531">
        <v>5</v>
      </c>
      <c r="C51" s="21" t="s">
        <v>93</v>
      </c>
      <c r="G51" s="14"/>
      <c r="L51" s="79">
        <v>7139.6940310505752</v>
      </c>
      <c r="M51" s="79"/>
      <c r="N51" s="79">
        <v>11715.413297617897</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5299.4298299721804</v>
      </c>
      <c r="N56" s="10">
        <v>11715.413297617897</v>
      </c>
    </row>
    <row r="57" spans="1:28" s="28" customFormat="1" ht="15.75" customHeight="1" x14ac:dyDescent="0.3">
      <c r="G57" s="14" t="s">
        <v>30</v>
      </c>
      <c r="L57" s="80">
        <v>3980.3003192786623</v>
      </c>
      <c r="M57" s="80"/>
      <c r="N57" s="80">
        <v>987.51726802612995</v>
      </c>
      <c r="O57"/>
      <c r="P57"/>
      <c r="Q57"/>
      <c r="R57"/>
      <c r="S57"/>
      <c r="T57"/>
      <c r="U57"/>
      <c r="V57"/>
      <c r="W57"/>
      <c r="X57"/>
      <c r="Y57"/>
      <c r="Z57"/>
      <c r="AA57"/>
      <c r="AB57"/>
    </row>
    <row r="58" spans="1:28" ht="12.5" x14ac:dyDescent="0.25">
      <c r="A58" s="8"/>
      <c r="F58" s="8" t="s">
        <v>121</v>
      </c>
      <c r="L58" s="10">
        <v>1840.264201078395</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-13762.650730155394</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-6545.6240212600005</v>
      </c>
      <c r="U74" s="8"/>
      <c r="V74" s="8"/>
      <c r="W74" s="8"/>
      <c r="X74" s="8"/>
      <c r="Y74" s="8"/>
      <c r="Z74" s="8"/>
      <c r="AA74" s="8"/>
      <c r="AB74" s="8"/>
    </row>
    <row r="75" spans="1:28" x14ac:dyDescent="0.35">
      <c r="I75" s="13"/>
      <c r="J75" s="32" t="s">
        <v>37</v>
      </c>
      <c r="K75" s="32"/>
      <c r="L75" s="10">
        <v>0</v>
      </c>
      <c r="N75" s="10">
        <v>-4263.6789057849983</v>
      </c>
      <c r="U75" s="8"/>
      <c r="V75" s="8"/>
      <c r="W75" s="8"/>
      <c r="X75" s="8"/>
      <c r="Y75" s="8"/>
      <c r="Z75" s="8"/>
      <c r="AA75" s="8"/>
      <c r="AB75" s="8"/>
    </row>
    <row r="76" spans="1:28" x14ac:dyDescent="0.35">
      <c r="I76" s="13"/>
      <c r="J76" s="31" t="s">
        <v>38</v>
      </c>
      <c r="K76" s="31"/>
      <c r="L76" s="10">
        <v>0</v>
      </c>
      <c r="N76" s="10">
        <v>-2953.3478031103959</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-18061.915484426892</v>
      </c>
      <c r="M79" s="79"/>
      <c r="N79" s="79">
        <v>-729.3150519407609</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-45123.915484426892</v>
      </c>
      <c r="M81" s="79"/>
      <c r="N81" s="79">
        <v>-13153.014502028538</v>
      </c>
    </row>
    <row r="82" spans="1:14" ht="9" customHeight="1" x14ac:dyDescent="0.25">
      <c r="A82" s="8"/>
      <c r="I82" s="13"/>
    </row>
    <row r="83" spans="1:14" ht="12.5" x14ac:dyDescent="0.25">
      <c r="A83" s="8"/>
      <c r="B83" s="8"/>
      <c r="I83" s="8" t="s">
        <v>29</v>
      </c>
      <c r="J83" s="31" t="s">
        <v>36</v>
      </c>
      <c r="K83" s="31"/>
      <c r="L83" s="10">
        <v>-12424.730087916412</v>
      </c>
      <c r="N83" s="10">
        <v>-7079.4236619870253</v>
      </c>
    </row>
    <row r="84" spans="1:14" ht="12.5" x14ac:dyDescent="0.25">
      <c r="A84" s="8"/>
      <c r="B84" s="8"/>
      <c r="I84" s="13"/>
      <c r="J84" s="32" t="s">
        <v>37</v>
      </c>
      <c r="K84" s="32"/>
      <c r="L84" s="10">
        <v>-12308.043096157935</v>
      </c>
      <c r="N84" s="10">
        <v>-3268.7725736784496</v>
      </c>
    </row>
    <row r="85" spans="1:14" ht="12.5" x14ac:dyDescent="0.25">
      <c r="A85" s="8"/>
      <c r="B85" s="8"/>
      <c r="I85" s="13"/>
      <c r="J85" s="31" t="s">
        <v>38</v>
      </c>
      <c r="K85" s="31"/>
      <c r="L85" s="10">
        <v>-20391.142300352541</v>
      </c>
      <c r="N85" s="10">
        <v>-2804.8182663630623</v>
      </c>
    </row>
    <row r="86" spans="1:14" ht="13.5" customHeight="1" x14ac:dyDescent="0.25">
      <c r="A86" s="8"/>
      <c r="B86" s="8"/>
      <c r="I86" s="13"/>
      <c r="J86" s="31"/>
      <c r="K86" s="31"/>
    </row>
    <row r="87" spans="1:14" ht="13" x14ac:dyDescent="0.3">
      <c r="A87" s="8"/>
      <c r="B87" s="8"/>
      <c r="C87" s="8" t="s">
        <v>20</v>
      </c>
      <c r="D87" s="8" t="s">
        <v>43</v>
      </c>
      <c r="I87" s="15" t="s">
        <v>44</v>
      </c>
      <c r="J87" s="13"/>
      <c r="K87" s="13"/>
      <c r="L87" s="79">
        <v>27062</v>
      </c>
      <c r="M87" s="79"/>
      <c r="N87" s="79">
        <v>12423.699450087777</v>
      </c>
    </row>
    <row r="88" spans="1:14" ht="9" customHeight="1" x14ac:dyDescent="0.25">
      <c r="A88" s="8"/>
      <c r="B88" s="8"/>
      <c r="I88" s="13"/>
    </row>
    <row r="89" spans="1:14" ht="12.5" x14ac:dyDescent="0.25">
      <c r="A89" s="8"/>
      <c r="B89" s="8"/>
      <c r="I89" s="8" t="s">
        <v>29</v>
      </c>
      <c r="J89" s="31" t="s">
        <v>36</v>
      </c>
      <c r="K89" s="31"/>
      <c r="L89" s="10">
        <v>10657</v>
      </c>
      <c r="N89" s="10">
        <v>6839.1294830354054</v>
      </c>
    </row>
    <row r="90" spans="1:14" ht="12.5" x14ac:dyDescent="0.25">
      <c r="A90" s="8"/>
      <c r="B90" s="8"/>
      <c r="I90" s="13"/>
      <c r="J90" s="32" t="s">
        <v>37</v>
      </c>
      <c r="K90" s="32"/>
      <c r="L90" s="10">
        <v>10528</v>
      </c>
      <c r="N90" s="10">
        <v>3067.8241548656856</v>
      </c>
    </row>
    <row r="91" spans="1:14" ht="12.5" x14ac:dyDescent="0.25">
      <c r="A91" s="8"/>
      <c r="B91" s="8"/>
      <c r="I91" s="13"/>
      <c r="J91" s="31" t="s">
        <v>38</v>
      </c>
      <c r="K91" s="31"/>
      <c r="L91" s="10">
        <v>5877</v>
      </c>
      <c r="N91" s="10">
        <v>2516.7458121866862</v>
      </c>
    </row>
    <row r="92" spans="1:14" ht="12" customHeight="1" x14ac:dyDescent="0.25">
      <c r="A92" s="8"/>
      <c r="B92" s="8"/>
      <c r="I92" s="13"/>
      <c r="J92" s="13"/>
      <c r="K92" s="13"/>
    </row>
    <row r="93" spans="1:14" ht="13" x14ac:dyDescent="0.3">
      <c r="A93" s="8"/>
      <c r="B93" s="29">
        <v>3</v>
      </c>
      <c r="C93" s="21" t="s">
        <v>121</v>
      </c>
      <c r="L93" s="79">
        <v>-23853.360704295883</v>
      </c>
      <c r="M93" s="79"/>
      <c r="N93" s="79">
        <v>-1190.4348602475002</v>
      </c>
    </row>
    <row r="94" spans="1:14" ht="35.25" customHeight="1" x14ac:dyDescent="0.25">
      <c r="A94" s="8"/>
      <c r="B94" s="8"/>
      <c r="C94" s="8" t="s">
        <v>122</v>
      </c>
      <c r="I94" s="15" t="s">
        <v>44</v>
      </c>
      <c r="J94" s="13"/>
      <c r="K94" s="13"/>
      <c r="L94" s="17">
        <v>-23853.360704295883</v>
      </c>
      <c r="M94" s="17"/>
      <c r="N94" s="17">
        <v>-1190.4348602475002</v>
      </c>
    </row>
    <row r="95" spans="1:14" ht="18.75" customHeight="1" x14ac:dyDescent="0.25">
      <c r="A95" s="8"/>
      <c r="B95" s="8"/>
      <c r="I95" s="8" t="s">
        <v>29</v>
      </c>
      <c r="J95" s="31" t="s">
        <v>36</v>
      </c>
      <c r="L95" s="10">
        <v>-15521.452290406676</v>
      </c>
      <c r="N95" s="10">
        <v>-1153.8190341140851</v>
      </c>
    </row>
    <row r="96" spans="1:14" ht="12.5" x14ac:dyDescent="0.25">
      <c r="A96" s="8"/>
      <c r="B96" s="8"/>
      <c r="J96" s="32" t="s">
        <v>37</v>
      </c>
      <c r="L96" s="10">
        <v>-8331.9084138892049</v>
      </c>
      <c r="N96" s="10">
        <v>0</v>
      </c>
    </row>
    <row r="97" spans="1:28" x14ac:dyDescent="0.35">
      <c r="B97" s="8"/>
      <c r="J97" s="31" t="s">
        <v>38</v>
      </c>
      <c r="L97" s="10">
        <v>0</v>
      </c>
      <c r="N97" s="10">
        <v>-36.615826133414998</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-41915.276188722775</v>
      </c>
      <c r="M113" s="17"/>
      <c r="N113" s="17">
        <v>-15682.400642343655</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-3509.8141639999999</v>
      </c>
      <c r="M146" s="39"/>
      <c r="N146" s="39">
        <v>-4.923584</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23516.245002047883</v>
      </c>
      <c r="M148" s="40"/>
      <c r="N148" s="40">
        <v>-1176.9453137306029</v>
      </c>
      <c r="U148" s="8"/>
      <c r="V148" s="8"/>
      <c r="W148" s="8"/>
      <c r="X148" s="8"/>
      <c r="Y148" s="8"/>
      <c r="Z148" s="8"/>
      <c r="AA148" s="8"/>
      <c r="AB148" s="8"/>
    </row>
    <row r="149" spans="1:28" x14ac:dyDescent="0.35">
      <c r="D149" s="8" t="s">
        <v>61</v>
      </c>
      <c r="I149" s="28"/>
      <c r="J149" s="28"/>
      <c r="K149" s="28"/>
      <c r="L149" s="40">
        <v>7742.448849438957</v>
      </c>
      <c r="M149" s="40"/>
      <c r="N149" s="40">
        <v>12082.0413262846</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-75903.943235234517</v>
      </c>
      <c r="M151" s="39"/>
      <c r="N151" s="39">
        <v>-743.47721134300514</v>
      </c>
      <c r="Q151" s="511"/>
      <c r="U151" s="8"/>
      <c r="V151" s="8"/>
      <c r="W151" s="8"/>
      <c r="X151" s="8"/>
      <c r="Y151" s="8"/>
      <c r="Z151" s="8"/>
      <c r="AA151" s="8"/>
      <c r="AB151" s="8"/>
    </row>
    <row r="152" spans="1:28" x14ac:dyDescent="0.35">
      <c r="I152" s="8" t="s">
        <v>64</v>
      </c>
      <c r="J152" s="28"/>
      <c r="K152" s="28"/>
      <c r="L152" s="27">
        <v>79.058683974432853</v>
      </c>
      <c r="M152" s="27"/>
      <c r="N152" s="27">
        <v>-778.60384599999998</v>
      </c>
      <c r="Q152" s="511"/>
      <c r="U152" s="8"/>
      <c r="V152" s="8"/>
      <c r="W152" s="8"/>
      <c r="X152" s="8"/>
      <c r="Y152" s="8"/>
      <c r="Z152" s="8"/>
      <c r="AA152" s="8"/>
      <c r="AB152" s="8"/>
    </row>
    <row r="153" spans="1:28" x14ac:dyDescent="0.35">
      <c r="I153" s="8" t="s">
        <v>65</v>
      </c>
      <c r="J153" s="28"/>
      <c r="K153" s="28"/>
      <c r="L153" s="27">
        <v>-76768.661100948957</v>
      </c>
      <c r="M153" s="27"/>
      <c r="N153" s="27">
        <v>47.222576277835159</v>
      </c>
      <c r="Q153" s="511"/>
      <c r="U153" s="8"/>
      <c r="V153" s="8"/>
      <c r="W153" s="8"/>
      <c r="X153" s="8"/>
      <c r="Y153" s="8"/>
      <c r="Z153" s="8"/>
      <c r="AA153" s="8"/>
      <c r="AB153" s="8"/>
    </row>
    <row r="154" spans="1:28" x14ac:dyDescent="0.35">
      <c r="I154" s="8" t="s">
        <v>66</v>
      </c>
      <c r="J154" s="28"/>
      <c r="K154" s="28"/>
      <c r="L154" s="27">
        <v>785.65918174000001</v>
      </c>
      <c r="M154" s="27"/>
      <c r="N154" s="27">
        <v>-12.095941620840389</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30"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43497</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174993.48875431623</v>
      </c>
      <c r="M8" s="76"/>
      <c r="N8" s="76">
        <v>19514.539330175008</v>
      </c>
    </row>
    <row r="9" spans="1:28" s="97" customFormat="1" x14ac:dyDescent="0.35">
      <c r="A9" s="3"/>
      <c r="L9" s="77"/>
      <c r="M9" s="77"/>
      <c r="N9" s="77"/>
      <c r="O9"/>
      <c r="P9"/>
      <c r="Q9"/>
      <c r="R9"/>
      <c r="S9"/>
      <c r="T9"/>
      <c r="U9"/>
      <c r="V9"/>
      <c r="W9"/>
      <c r="X9"/>
      <c r="Y9"/>
      <c r="Z9"/>
      <c r="AA9"/>
      <c r="AB9"/>
    </row>
    <row r="10" spans="1:28" x14ac:dyDescent="0.35">
      <c r="B10" s="530">
        <v>1</v>
      </c>
      <c r="C10" s="21" t="s">
        <v>7</v>
      </c>
      <c r="L10" s="79">
        <v>133837.60052196626</v>
      </c>
      <c r="M10" s="79"/>
      <c r="N10" s="79">
        <v>8991.2529147267142</v>
      </c>
    </row>
    <row r="11" spans="1:28" ht="7.5" customHeight="1" x14ac:dyDescent="0.35">
      <c r="L11" s="17"/>
      <c r="M11" s="17"/>
      <c r="N11" s="17"/>
    </row>
    <row r="12" spans="1:28" ht="15.75" customHeight="1" x14ac:dyDescent="0.35">
      <c r="C12" s="8" t="s">
        <v>8</v>
      </c>
      <c r="D12" s="8" t="s">
        <v>9</v>
      </c>
      <c r="L12" s="79">
        <v>110954.55323367097</v>
      </c>
      <c r="M12" s="79"/>
      <c r="N12" s="79">
        <v>8061.9119768153132</v>
      </c>
    </row>
    <row r="13" spans="1:28" ht="7.5" customHeight="1" x14ac:dyDescent="0.35"/>
    <row r="14" spans="1:28" ht="15" customHeight="1" x14ac:dyDescent="0.35">
      <c r="D14" s="8" t="s">
        <v>10</v>
      </c>
      <c r="L14" s="17">
        <v>105756.60512051558</v>
      </c>
      <c r="M14" s="17"/>
      <c r="N14" s="17">
        <v>7476.1002051417581</v>
      </c>
    </row>
    <row r="15" spans="1:28" ht="15" customHeight="1" x14ac:dyDescent="0.35">
      <c r="D15" s="22" t="s">
        <v>11</v>
      </c>
      <c r="E15" s="23" t="s">
        <v>12</v>
      </c>
      <c r="L15" s="10">
        <v>101823.79690252301</v>
      </c>
      <c r="N15" s="10">
        <v>7476.1002051417581</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3932.8082179925659</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3932.8082179925659</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5197.9481131553903</v>
      </c>
      <c r="M23" s="17"/>
      <c r="N23" s="17">
        <v>585.81177167355497</v>
      </c>
      <c r="U23" s="8"/>
      <c r="V23" s="8"/>
      <c r="W23" s="8"/>
      <c r="X23" s="8"/>
      <c r="Y23" s="8"/>
      <c r="Z23" s="8"/>
      <c r="AA23" s="8"/>
      <c r="AB23" s="8"/>
    </row>
    <row r="24" spans="1:28" ht="15" customHeight="1" x14ac:dyDescent="0.25">
      <c r="A24" s="8"/>
      <c r="B24" s="8"/>
      <c r="D24" s="22" t="s">
        <v>11</v>
      </c>
      <c r="E24" s="23" t="s">
        <v>12</v>
      </c>
      <c r="L24" s="10">
        <v>4400.2766363876653</v>
      </c>
      <c r="N24" s="10">
        <v>585.81177167355497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797.67147676772493</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797.67147676772493</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22376.546137412923</v>
      </c>
      <c r="N34" s="10">
        <v>927.52458708846723</v>
      </c>
      <c r="U34" s="8"/>
      <c r="V34" s="8"/>
      <c r="W34" s="8"/>
      <c r="X34" s="8"/>
      <c r="Y34" s="8"/>
      <c r="Z34" s="8"/>
      <c r="AA34" s="8"/>
      <c r="AB34" s="8"/>
    </row>
    <row r="35" spans="1:28" ht="12.5" x14ac:dyDescent="0.25">
      <c r="A35" s="8"/>
      <c r="D35" s="22" t="s">
        <v>13</v>
      </c>
      <c r="E35" s="8" t="s">
        <v>22</v>
      </c>
      <c r="L35" s="10">
        <v>2.0369206786764189</v>
      </c>
      <c r="N35" s="10">
        <v>4.8547772016989295E-3</v>
      </c>
      <c r="U35" s="8"/>
      <c r="V35" s="8"/>
      <c r="W35" s="8"/>
      <c r="X35" s="8"/>
      <c r="Y35" s="8"/>
      <c r="Z35" s="8"/>
      <c r="AA35" s="8"/>
      <c r="AB35" s="8"/>
    </row>
    <row r="36" spans="1:28" ht="15.75" customHeight="1" x14ac:dyDescent="0.25">
      <c r="A36" s="8"/>
      <c r="F36" s="24" t="s">
        <v>15</v>
      </c>
      <c r="L36" s="81">
        <v>2.0369186786764191</v>
      </c>
      <c r="M36" s="81"/>
      <c r="N36" s="81">
        <v>4.8547772016989295E-3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504.46423020368195</v>
      </c>
      <c r="N38" s="10">
        <v>1.8114960457326843</v>
      </c>
      <c r="U38" s="8"/>
      <c r="V38" s="8"/>
      <c r="W38" s="8"/>
      <c r="X38" s="8"/>
      <c r="Y38" s="8"/>
      <c r="Z38" s="8"/>
      <c r="AA38" s="8"/>
      <c r="AB38" s="8"/>
    </row>
    <row r="39" spans="1:28" ht="12.5" x14ac:dyDescent="0.25">
      <c r="A39" s="8"/>
      <c r="F39" s="24" t="s">
        <v>15</v>
      </c>
      <c r="L39" s="81">
        <v>339.33038991002957</v>
      </c>
      <c r="M39" s="81"/>
      <c r="N39" s="81">
        <v>0</v>
      </c>
      <c r="U39" s="8"/>
      <c r="V39" s="8"/>
      <c r="W39" s="8"/>
      <c r="X39" s="8"/>
      <c r="Y39" s="8"/>
      <c r="Z39" s="8"/>
      <c r="AA39" s="8"/>
      <c r="AB39" s="8"/>
    </row>
    <row r="40" spans="1:28" ht="12.5" x14ac:dyDescent="0.25">
      <c r="A40" s="8"/>
      <c r="F40" s="24" t="s">
        <v>16</v>
      </c>
      <c r="L40" s="81">
        <v>165.13384029365238</v>
      </c>
      <c r="M40" s="81"/>
      <c r="N40" s="81">
        <v>1.8114960457326843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30">
        <v>2</v>
      </c>
      <c r="C44" s="21" t="s">
        <v>24</v>
      </c>
      <c r="L44" s="79">
        <v>6467.2450311627172</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30">
        <v>3</v>
      </c>
      <c r="C46" s="21" t="s">
        <v>25</v>
      </c>
      <c r="L46" s="79">
        <v>13619.679440503101</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30">
        <v>4</v>
      </c>
      <c r="C48" s="21" t="s">
        <v>26</v>
      </c>
      <c r="H48" s="14"/>
      <c r="I48" s="8" t="s">
        <v>27</v>
      </c>
      <c r="L48" s="79">
        <v>13120.432697568469</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30">
        <v>5</v>
      </c>
      <c r="C51" s="21" t="s">
        <v>93</v>
      </c>
      <c r="G51" s="14"/>
      <c r="L51" s="79">
        <v>7948.5310631156872</v>
      </c>
      <c r="M51" s="79"/>
      <c r="N51" s="79">
        <v>10523.286415448296</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6095.3687758785973</v>
      </c>
      <c r="N56" s="10">
        <v>10523.286415448296</v>
      </c>
    </row>
    <row r="57" spans="1:28" s="28" customFormat="1" ht="15.75" customHeight="1" x14ac:dyDescent="0.3">
      <c r="G57" s="14" t="s">
        <v>30</v>
      </c>
      <c r="L57" s="80">
        <v>3155.6962500711188</v>
      </c>
      <c r="M57" s="80"/>
      <c r="N57" s="80">
        <v>1855.8041277668672</v>
      </c>
      <c r="O57"/>
      <c r="P57"/>
      <c r="Q57"/>
      <c r="R57"/>
      <c r="S57"/>
      <c r="T57"/>
      <c r="U57"/>
      <c r="V57"/>
      <c r="W57"/>
      <c r="X57"/>
      <c r="Y57"/>
      <c r="Z57"/>
      <c r="AA57"/>
      <c r="AB57"/>
    </row>
    <row r="58" spans="1:28" ht="12.5" x14ac:dyDescent="0.25">
      <c r="A58" s="8"/>
      <c r="F58" s="8" t="s">
        <v>121</v>
      </c>
      <c r="L58" s="10">
        <v>1853.1622872370901</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-12982.514913962184</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-6790.0574911800013</v>
      </c>
      <c r="U74" s="8"/>
      <c r="V74" s="8"/>
      <c r="W74" s="8"/>
      <c r="X74" s="8"/>
      <c r="Y74" s="8"/>
      <c r="Z74" s="8"/>
      <c r="AA74" s="8"/>
      <c r="AB74" s="8"/>
    </row>
    <row r="75" spans="1:28" x14ac:dyDescent="0.35">
      <c r="I75" s="13"/>
      <c r="J75" s="32" t="s">
        <v>37</v>
      </c>
      <c r="K75" s="32"/>
      <c r="L75" s="10">
        <v>0</v>
      </c>
      <c r="N75" s="10">
        <v>-4877.9655822200029</v>
      </c>
      <c r="U75" s="8"/>
      <c r="V75" s="8"/>
      <c r="W75" s="8"/>
      <c r="X75" s="8"/>
      <c r="Y75" s="8"/>
      <c r="Z75" s="8"/>
      <c r="AA75" s="8"/>
      <c r="AB75" s="8"/>
    </row>
    <row r="76" spans="1:28" x14ac:dyDescent="0.35">
      <c r="I76" s="13"/>
      <c r="J76" s="31" t="s">
        <v>38</v>
      </c>
      <c r="K76" s="31"/>
      <c r="L76" s="10">
        <v>0</v>
      </c>
      <c r="N76" s="10">
        <v>-1314.4918405621811</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-46698.291170461205</v>
      </c>
      <c r="M81" s="79"/>
      <c r="N81" s="79">
        <v>-14129.888678256921</v>
      </c>
    </row>
    <row r="82" spans="1:14" ht="9" customHeight="1" x14ac:dyDescent="0.25">
      <c r="A82" s="8"/>
      <c r="I82" s="13"/>
    </row>
    <row r="83" spans="1:14" ht="12.5" x14ac:dyDescent="0.25">
      <c r="A83" s="8"/>
      <c r="B83" s="8"/>
      <c r="I83" s="8" t="s">
        <v>29</v>
      </c>
      <c r="J83" s="31" t="s">
        <v>36</v>
      </c>
      <c r="K83" s="31"/>
      <c r="L83" s="10">
        <v>-9704.7185223674751</v>
      </c>
      <c r="N83" s="10">
        <v>-7088.5919210966558</v>
      </c>
    </row>
    <row r="84" spans="1:14" ht="12.5" x14ac:dyDescent="0.25">
      <c r="A84" s="8"/>
      <c r="B84" s="8"/>
      <c r="I84" s="13"/>
      <c r="J84" s="32" t="s">
        <v>37</v>
      </c>
      <c r="K84" s="32"/>
      <c r="L84" s="10">
        <v>-20544.07175873602</v>
      </c>
      <c r="N84" s="10">
        <v>-5387.760562787932</v>
      </c>
    </row>
    <row r="85" spans="1:14" ht="12.5" x14ac:dyDescent="0.25">
      <c r="A85" s="8"/>
      <c r="B85" s="8"/>
      <c r="I85" s="13"/>
      <c r="J85" s="31" t="s">
        <v>38</v>
      </c>
      <c r="K85" s="31"/>
      <c r="L85" s="10">
        <v>-16449.500889357714</v>
      </c>
      <c r="N85" s="10">
        <v>-1653.5361943723328</v>
      </c>
    </row>
    <row r="86" spans="1:14" ht="13.5" customHeight="1" x14ac:dyDescent="0.25">
      <c r="A86" s="8"/>
      <c r="B86" s="8"/>
      <c r="I86" s="13"/>
      <c r="J86" s="31"/>
      <c r="K86" s="31"/>
    </row>
    <row r="87" spans="1:14" ht="13" x14ac:dyDescent="0.3">
      <c r="A87" s="8"/>
      <c r="B87" s="8"/>
      <c r="C87" s="8" t="s">
        <v>20</v>
      </c>
      <c r="D87" s="8" t="s">
        <v>43</v>
      </c>
      <c r="I87" s="15" t="s">
        <v>44</v>
      </c>
      <c r="J87" s="13"/>
      <c r="K87" s="13"/>
      <c r="L87" s="79">
        <v>31336</v>
      </c>
      <c r="M87" s="79"/>
      <c r="N87" s="79">
        <v>12981.280415367231</v>
      </c>
    </row>
    <row r="88" spans="1:14" ht="9" customHeight="1" x14ac:dyDescent="0.25">
      <c r="A88" s="8"/>
      <c r="B88" s="8"/>
      <c r="I88" s="13"/>
    </row>
    <row r="89" spans="1:14" ht="12.5" x14ac:dyDescent="0.25">
      <c r="A89" s="8"/>
      <c r="B89" s="8"/>
      <c r="I89" s="8" t="s">
        <v>29</v>
      </c>
      <c r="J89" s="31" t="s">
        <v>36</v>
      </c>
      <c r="K89" s="31"/>
      <c r="L89" s="10">
        <v>9504</v>
      </c>
      <c r="N89" s="10">
        <v>6652.8078610097045</v>
      </c>
    </row>
    <row r="90" spans="1:14" ht="12.5" x14ac:dyDescent="0.25">
      <c r="A90" s="8"/>
      <c r="B90" s="8"/>
      <c r="I90" s="13"/>
      <c r="J90" s="32" t="s">
        <v>37</v>
      </c>
      <c r="K90" s="32"/>
      <c r="L90" s="10">
        <v>16317</v>
      </c>
      <c r="N90" s="10">
        <v>4867.4479281183249</v>
      </c>
    </row>
    <row r="91" spans="1:14" ht="12.5" x14ac:dyDescent="0.25">
      <c r="A91" s="8"/>
      <c r="B91" s="8"/>
      <c r="I91" s="13"/>
      <c r="J91" s="31" t="s">
        <v>38</v>
      </c>
      <c r="K91" s="31"/>
      <c r="L91" s="10">
        <v>5515</v>
      </c>
      <c r="N91" s="10">
        <v>1461.0246262392018</v>
      </c>
    </row>
    <row r="92" spans="1:14" ht="12" customHeight="1" x14ac:dyDescent="0.25">
      <c r="A92" s="8"/>
      <c r="B92" s="8"/>
      <c r="I92" s="13"/>
      <c r="J92" s="13"/>
      <c r="K92" s="13"/>
    </row>
    <row r="93" spans="1:14" ht="13" x14ac:dyDescent="0.3">
      <c r="A93" s="8"/>
      <c r="B93" s="29">
        <v>3</v>
      </c>
      <c r="C93" s="21" t="s">
        <v>121</v>
      </c>
      <c r="L93" s="79">
        <v>-28837.842535110569</v>
      </c>
      <c r="M93" s="79"/>
      <c r="N93" s="79">
        <v>-996.31424720874998</v>
      </c>
    </row>
    <row r="94" spans="1:14" ht="35.25" customHeight="1" x14ac:dyDescent="0.25">
      <c r="A94" s="8"/>
      <c r="B94" s="8"/>
      <c r="C94" s="8" t="s">
        <v>122</v>
      </c>
      <c r="I94" s="15" t="s">
        <v>44</v>
      </c>
      <c r="J94" s="13"/>
      <c r="K94" s="13"/>
      <c r="L94" s="17">
        <v>-28837.842535110569</v>
      </c>
      <c r="M94" s="17"/>
      <c r="N94" s="17">
        <v>-996.31424720874998</v>
      </c>
    </row>
    <row r="95" spans="1:14" ht="18.75" customHeight="1" x14ac:dyDescent="0.25">
      <c r="A95" s="8"/>
      <c r="B95" s="8"/>
      <c r="I95" s="8" t="s">
        <v>29</v>
      </c>
      <c r="J95" s="31" t="s">
        <v>36</v>
      </c>
      <c r="L95" s="10">
        <v>-11165.37043650327</v>
      </c>
      <c r="N95" s="10">
        <v>-996.31424720874998</v>
      </c>
    </row>
    <row r="96" spans="1:14" ht="12.5" x14ac:dyDescent="0.25">
      <c r="A96" s="8"/>
      <c r="B96" s="8"/>
      <c r="J96" s="32" t="s">
        <v>37</v>
      </c>
      <c r="L96" s="10">
        <v>-17672.472098607301</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-44200.133705571774</v>
      </c>
      <c r="M113" s="17"/>
      <c r="N113" s="17">
        <v>-15127.437424060623</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-2400.010014</v>
      </c>
      <c r="M146" s="39"/>
      <c r="N146" s="39">
        <v>-22.05649</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35">
      <c r="D149" s="8" t="s">
        <v>61</v>
      </c>
      <c r="I149" s="28"/>
      <c r="J149" s="28"/>
      <c r="K149" s="28"/>
      <c r="L149" s="40">
        <v>9150.4310418458008</v>
      </c>
      <c r="M149" s="40"/>
      <c r="N149" s="40">
        <v>10837.873468137099</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-76166.842831749993</v>
      </c>
      <c r="M151" s="39"/>
      <c r="N151" s="39">
        <v>-1243.2367626527403</v>
      </c>
      <c r="Q151" s="511"/>
      <c r="U151" s="8"/>
      <c r="V151" s="8"/>
      <c r="W151" s="8"/>
      <c r="X151" s="8"/>
      <c r="Y151" s="8"/>
      <c r="Z151" s="8"/>
      <c r="AA151" s="8"/>
      <c r="AB151" s="8"/>
    </row>
    <row r="152" spans="1:28" x14ac:dyDescent="0.35">
      <c r="I152" s="8" t="s">
        <v>64</v>
      </c>
      <c r="J152" s="28"/>
      <c r="K152" s="28"/>
      <c r="L152" s="27">
        <v>-25.432324000000001</v>
      </c>
      <c r="M152" s="27"/>
      <c r="N152" s="27">
        <v>-1250.29277</v>
      </c>
      <c r="Q152" s="511"/>
      <c r="U152" s="8"/>
      <c r="V152" s="8"/>
      <c r="W152" s="8"/>
      <c r="X152" s="8"/>
      <c r="Y152" s="8"/>
      <c r="Z152" s="8"/>
      <c r="AA152" s="8"/>
      <c r="AB152" s="8"/>
    </row>
    <row r="153" spans="1:28" x14ac:dyDescent="0.35">
      <c r="I153" s="8" t="s">
        <v>65</v>
      </c>
      <c r="J153" s="28"/>
      <c r="K153" s="28"/>
      <c r="L153" s="27">
        <v>-77314.083876079996</v>
      </c>
      <c r="M153" s="27"/>
      <c r="N153" s="27">
        <v>18.009938251375761</v>
      </c>
      <c r="Q153" s="511"/>
      <c r="U153" s="8"/>
      <c r="V153" s="8"/>
      <c r="W153" s="8"/>
      <c r="X153" s="8"/>
      <c r="Y153" s="8"/>
      <c r="Z153" s="8"/>
      <c r="AA153" s="8"/>
      <c r="AB153" s="8"/>
    </row>
    <row r="154" spans="1:28" x14ac:dyDescent="0.35">
      <c r="I154" s="8" t="s">
        <v>66</v>
      </c>
      <c r="J154" s="28"/>
      <c r="K154" s="28"/>
      <c r="L154" s="27">
        <v>1172.6733683299999</v>
      </c>
      <c r="M154" s="27"/>
      <c r="N154" s="27">
        <v>-10.953930904116071</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29"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43466</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180845.17466973927</v>
      </c>
      <c r="M8" s="76"/>
      <c r="N8" s="76">
        <v>17872.633362310662</v>
      </c>
    </row>
    <row r="9" spans="1:28" s="97" customFormat="1" x14ac:dyDescent="0.35">
      <c r="A9" s="3"/>
      <c r="L9" s="77"/>
      <c r="M9" s="77"/>
      <c r="N9" s="77"/>
      <c r="O9"/>
      <c r="P9"/>
      <c r="Q9"/>
      <c r="R9"/>
      <c r="S9"/>
      <c r="T9"/>
      <c r="U9"/>
      <c r="V9"/>
      <c r="W9"/>
      <c r="X9"/>
      <c r="Y9"/>
      <c r="Z9"/>
      <c r="AA9"/>
      <c r="AB9"/>
    </row>
    <row r="10" spans="1:28" x14ac:dyDescent="0.35">
      <c r="B10" s="529">
        <v>1</v>
      </c>
      <c r="C10" s="21" t="s">
        <v>7</v>
      </c>
      <c r="L10" s="79">
        <v>136788.41614132797</v>
      </c>
      <c r="M10" s="79"/>
      <c r="N10" s="79">
        <v>8053.5353796944628</v>
      </c>
    </row>
    <row r="11" spans="1:28" ht="7.5" customHeight="1" x14ac:dyDescent="0.35">
      <c r="L11" s="17"/>
      <c r="M11" s="17"/>
      <c r="N11" s="17"/>
    </row>
    <row r="12" spans="1:28" ht="15.75" customHeight="1" x14ac:dyDescent="0.35">
      <c r="C12" s="8" t="s">
        <v>8</v>
      </c>
      <c r="D12" s="8" t="s">
        <v>9</v>
      </c>
      <c r="L12" s="79">
        <v>111016.68210860615</v>
      </c>
      <c r="M12" s="79"/>
      <c r="N12" s="79">
        <v>7345.5545915689809</v>
      </c>
    </row>
    <row r="13" spans="1:28" ht="7.5" customHeight="1" x14ac:dyDescent="0.35"/>
    <row r="14" spans="1:28" ht="15" customHeight="1" x14ac:dyDescent="0.35">
      <c r="D14" s="8" t="s">
        <v>10</v>
      </c>
      <c r="L14" s="17">
        <v>104717.04114814835</v>
      </c>
      <c r="M14" s="17"/>
      <c r="N14" s="17">
        <v>6352.9597957191772</v>
      </c>
    </row>
    <row r="15" spans="1:28" ht="15" customHeight="1" x14ac:dyDescent="0.35">
      <c r="D15" s="22" t="s">
        <v>11</v>
      </c>
      <c r="E15" s="23" t="s">
        <v>12</v>
      </c>
      <c r="L15" s="10">
        <v>100816.88818160594</v>
      </c>
      <c r="N15" s="10">
        <v>6352.9597957191772</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3900.1529665424091</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3900.1529665424091</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6299.6409604578057</v>
      </c>
      <c r="M23" s="17"/>
      <c r="N23" s="17">
        <v>992.59479584980397</v>
      </c>
      <c r="U23" s="8"/>
      <c r="V23" s="8"/>
      <c r="W23" s="8"/>
      <c r="X23" s="8"/>
      <c r="Y23" s="8"/>
      <c r="Z23" s="8"/>
      <c r="AA23" s="8"/>
      <c r="AB23" s="8"/>
    </row>
    <row r="24" spans="1:28" ht="15" customHeight="1" x14ac:dyDescent="0.25">
      <c r="A24" s="8"/>
      <c r="B24" s="8"/>
      <c r="D24" s="22" t="s">
        <v>11</v>
      </c>
      <c r="E24" s="23" t="s">
        <v>12</v>
      </c>
      <c r="L24" s="10">
        <v>5610.2967772616057</v>
      </c>
      <c r="N24" s="10">
        <v>992.59479584980397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689.34418319619988</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689.34418319619988</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25303.701626888138</v>
      </c>
      <c r="N34" s="10">
        <v>704.28857306659711</v>
      </c>
      <c r="U34" s="8"/>
      <c r="V34" s="8"/>
      <c r="W34" s="8"/>
      <c r="X34" s="8"/>
      <c r="Y34" s="8"/>
      <c r="Z34" s="8"/>
      <c r="AA34" s="8"/>
      <c r="AB34" s="8"/>
    </row>
    <row r="35" spans="1:28" ht="12.5" x14ac:dyDescent="0.25">
      <c r="A35" s="8"/>
      <c r="D35" s="22" t="s">
        <v>13</v>
      </c>
      <c r="E35" s="8" t="s">
        <v>22</v>
      </c>
      <c r="L35" s="10">
        <v>2.0515909638481884</v>
      </c>
      <c r="N35" s="10">
        <v>1.0422503204865225E-2</v>
      </c>
      <c r="U35" s="8"/>
      <c r="V35" s="8"/>
      <c r="W35" s="8"/>
      <c r="X35" s="8"/>
      <c r="Y35" s="8"/>
      <c r="Z35" s="8"/>
      <c r="AA35" s="8"/>
      <c r="AB35" s="8"/>
    </row>
    <row r="36" spans="1:28" ht="15.75" customHeight="1" x14ac:dyDescent="0.25">
      <c r="A36" s="8"/>
      <c r="F36" s="24" t="s">
        <v>15</v>
      </c>
      <c r="L36" s="81">
        <v>2.0515889638481886</v>
      </c>
      <c r="M36" s="81"/>
      <c r="N36" s="81">
        <v>1.0422503204865225E-2</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465.98081486981749</v>
      </c>
      <c r="N38" s="10">
        <v>3.6817925556802287</v>
      </c>
      <c r="U38" s="8"/>
      <c r="V38" s="8"/>
      <c r="W38" s="8"/>
      <c r="X38" s="8"/>
      <c r="Y38" s="8"/>
      <c r="Z38" s="8"/>
      <c r="AA38" s="8"/>
      <c r="AB38" s="8"/>
    </row>
    <row r="39" spans="1:28" ht="12.5" x14ac:dyDescent="0.25">
      <c r="A39" s="8"/>
      <c r="F39" s="24" t="s">
        <v>15</v>
      </c>
      <c r="L39" s="81">
        <v>327.70260677312098</v>
      </c>
      <c r="M39" s="81"/>
      <c r="N39" s="81">
        <v>0</v>
      </c>
      <c r="U39" s="8"/>
      <c r="V39" s="8"/>
      <c r="W39" s="8"/>
      <c r="X39" s="8"/>
      <c r="Y39" s="8"/>
      <c r="Z39" s="8"/>
      <c r="AA39" s="8"/>
      <c r="AB39" s="8"/>
    </row>
    <row r="40" spans="1:28" ht="12.5" x14ac:dyDescent="0.25">
      <c r="A40" s="8"/>
      <c r="F40" s="24" t="s">
        <v>16</v>
      </c>
      <c r="L40" s="81">
        <v>138.27820809669652</v>
      </c>
      <c r="M40" s="81"/>
      <c r="N40" s="81">
        <v>3.6817925556802287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29">
        <v>2</v>
      </c>
      <c r="C44" s="21" t="s">
        <v>24</v>
      </c>
      <c r="L44" s="79">
        <v>6479.8281202547096</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29">
        <v>3</v>
      </c>
      <c r="C46" s="21" t="s">
        <v>25</v>
      </c>
      <c r="L46" s="79">
        <v>13644.497926729598</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29">
        <v>4</v>
      </c>
      <c r="C48" s="21" t="s">
        <v>26</v>
      </c>
      <c r="H48" s="14"/>
      <c r="I48" s="8" t="s">
        <v>27</v>
      </c>
      <c r="L48" s="79">
        <v>13199.297538637815</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29">
        <v>5</v>
      </c>
      <c r="C51" s="21" t="s">
        <v>93</v>
      </c>
      <c r="G51" s="14"/>
      <c r="L51" s="79">
        <v>10733.134942789196</v>
      </c>
      <c r="M51" s="79"/>
      <c r="N51" s="79">
        <v>9819.0979826162002</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8874.6861830215021</v>
      </c>
      <c r="N56" s="10">
        <v>9819.0979826162002</v>
      </c>
    </row>
    <row r="57" spans="1:28" s="28" customFormat="1" ht="15.75" customHeight="1" x14ac:dyDescent="0.3">
      <c r="G57" s="14" t="s">
        <v>30</v>
      </c>
      <c r="L57" s="80">
        <v>3553.8011195857225</v>
      </c>
      <c r="M57" s="80"/>
      <c r="N57" s="80">
        <v>2297.4509860037306</v>
      </c>
      <c r="O57"/>
      <c r="P57"/>
      <c r="Q57"/>
      <c r="R57"/>
      <c r="S57"/>
      <c r="T57"/>
      <c r="U57"/>
      <c r="V57"/>
      <c r="W57"/>
      <c r="X57"/>
      <c r="Y57"/>
      <c r="Z57"/>
      <c r="AA57"/>
      <c r="AB57"/>
    </row>
    <row r="58" spans="1:28" ht="12.5" x14ac:dyDescent="0.25">
      <c r="A58" s="8"/>
      <c r="F58" s="8" t="s">
        <v>121</v>
      </c>
      <c r="L58" s="10">
        <v>1858.4487597676939</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-11818.024884717923</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-4830.2988563999997</v>
      </c>
      <c r="U74" s="8"/>
      <c r="V74" s="8"/>
      <c r="W74" s="8"/>
      <c r="X74" s="8"/>
      <c r="Y74" s="8"/>
      <c r="Z74" s="8"/>
      <c r="AA74" s="8"/>
      <c r="AB74" s="8"/>
    </row>
    <row r="75" spans="1:28" x14ac:dyDescent="0.35">
      <c r="I75" s="13"/>
      <c r="J75" s="32" t="s">
        <v>37</v>
      </c>
      <c r="K75" s="32"/>
      <c r="L75" s="10">
        <v>0</v>
      </c>
      <c r="N75" s="10">
        <v>-5725.5144638699985</v>
      </c>
      <c r="U75" s="8"/>
      <c r="V75" s="8"/>
      <c r="W75" s="8"/>
      <c r="X75" s="8"/>
      <c r="Y75" s="8"/>
      <c r="Z75" s="8"/>
      <c r="AA75" s="8"/>
      <c r="AB75" s="8"/>
    </row>
    <row r="76" spans="1:28" x14ac:dyDescent="0.35">
      <c r="I76" s="13"/>
      <c r="J76" s="31" t="s">
        <v>38</v>
      </c>
      <c r="K76" s="31"/>
      <c r="L76" s="10">
        <v>0</v>
      </c>
      <c r="N76" s="10">
        <v>-1262.2115644479261</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-54689.366235545669</v>
      </c>
      <c r="M81" s="79"/>
      <c r="N81" s="79">
        <v>-11368.349676684515</v>
      </c>
    </row>
    <row r="82" spans="1:14" ht="9" customHeight="1" x14ac:dyDescent="0.25">
      <c r="A82" s="8"/>
      <c r="I82" s="13"/>
    </row>
    <row r="83" spans="1:14" ht="12.5" x14ac:dyDescent="0.25">
      <c r="A83" s="8"/>
      <c r="B83" s="8"/>
      <c r="I83" s="8" t="s">
        <v>29</v>
      </c>
      <c r="J83" s="31" t="s">
        <v>36</v>
      </c>
      <c r="K83" s="31"/>
      <c r="L83" s="10">
        <v>-22145.719329754829</v>
      </c>
      <c r="N83" s="10">
        <v>-4127.4058884533997</v>
      </c>
    </row>
    <row r="84" spans="1:14" ht="12.5" x14ac:dyDescent="0.25">
      <c r="A84" s="8"/>
      <c r="B84" s="8"/>
      <c r="I84" s="13"/>
      <c r="J84" s="32" t="s">
        <v>37</v>
      </c>
      <c r="K84" s="32"/>
      <c r="L84" s="10">
        <v>-14052.429600397083</v>
      </c>
      <c r="N84" s="10">
        <v>-5580.5694029826745</v>
      </c>
    </row>
    <row r="85" spans="1:14" ht="12.5" x14ac:dyDescent="0.25">
      <c r="A85" s="8"/>
      <c r="B85" s="8"/>
      <c r="I85" s="13"/>
      <c r="J85" s="31" t="s">
        <v>38</v>
      </c>
      <c r="K85" s="31"/>
      <c r="L85" s="10">
        <v>-18491.217305393759</v>
      </c>
      <c r="N85" s="10">
        <v>-1660.3743852484408</v>
      </c>
    </row>
    <row r="86" spans="1:14" ht="13.5" customHeight="1" x14ac:dyDescent="0.25">
      <c r="A86" s="8"/>
      <c r="B86" s="8"/>
      <c r="I86" s="13"/>
      <c r="J86" s="31"/>
      <c r="K86" s="31"/>
    </row>
    <row r="87" spans="1:14" ht="13" x14ac:dyDescent="0.3">
      <c r="A87" s="8"/>
      <c r="B87" s="8"/>
      <c r="C87" s="8" t="s">
        <v>20</v>
      </c>
      <c r="D87" s="8" t="s">
        <v>43</v>
      </c>
      <c r="I87" s="15" t="s">
        <v>44</v>
      </c>
      <c r="J87" s="13"/>
      <c r="K87" s="13"/>
      <c r="L87" s="79">
        <v>37945</v>
      </c>
      <c r="M87" s="79"/>
      <c r="N87" s="79">
        <v>9857.4184022083937</v>
      </c>
    </row>
    <row r="88" spans="1:14" ht="9" customHeight="1" x14ac:dyDescent="0.25">
      <c r="A88" s="8"/>
      <c r="B88" s="8"/>
      <c r="I88" s="13"/>
    </row>
    <row r="89" spans="1:14" ht="12.5" x14ac:dyDescent="0.25">
      <c r="A89" s="8"/>
      <c r="B89" s="8"/>
      <c r="I89" s="8" t="s">
        <v>29</v>
      </c>
      <c r="J89" s="31" t="s">
        <v>36</v>
      </c>
      <c r="K89" s="31"/>
      <c r="L89" s="10">
        <v>20179</v>
      </c>
      <c r="N89" s="10">
        <v>3720.7613524412918</v>
      </c>
    </row>
    <row r="90" spans="1:14" ht="12.5" x14ac:dyDescent="0.25">
      <c r="A90" s="8"/>
      <c r="B90" s="8"/>
      <c r="I90" s="13"/>
      <c r="J90" s="32" t="s">
        <v>37</v>
      </c>
      <c r="K90" s="32"/>
      <c r="L90" s="10">
        <v>11000</v>
      </c>
      <c r="N90" s="10">
        <v>4808.82342101837</v>
      </c>
    </row>
    <row r="91" spans="1:14" ht="12.5" x14ac:dyDescent="0.25">
      <c r="A91" s="8"/>
      <c r="B91" s="8"/>
      <c r="I91" s="13"/>
      <c r="J91" s="31" t="s">
        <v>38</v>
      </c>
      <c r="K91" s="31"/>
      <c r="L91" s="10">
        <v>6766</v>
      </c>
      <c r="N91" s="10">
        <v>1327.833628748733</v>
      </c>
    </row>
    <row r="92" spans="1:14" ht="12" customHeight="1" x14ac:dyDescent="0.25">
      <c r="A92" s="8"/>
      <c r="B92" s="8"/>
      <c r="I92" s="13"/>
      <c r="J92" s="13"/>
      <c r="K92" s="13"/>
    </row>
    <row r="93" spans="1:14" ht="13" x14ac:dyDescent="0.3">
      <c r="A93" s="8"/>
      <c r="B93" s="29">
        <v>3</v>
      </c>
      <c r="C93" s="21" t="s">
        <v>121</v>
      </c>
      <c r="L93" s="79">
        <v>-34124.152692508287</v>
      </c>
      <c r="M93" s="79"/>
      <c r="N93" s="79">
        <v>-821.64793090000001</v>
      </c>
    </row>
    <row r="94" spans="1:14" ht="35.25" customHeight="1" x14ac:dyDescent="0.25">
      <c r="A94" s="8"/>
      <c r="B94" s="8"/>
      <c r="C94" s="8" t="s">
        <v>122</v>
      </c>
      <c r="I94" s="15" t="s">
        <v>44</v>
      </c>
      <c r="J94" s="13"/>
      <c r="K94" s="13"/>
      <c r="L94" s="17">
        <v>-34124.152692508287</v>
      </c>
      <c r="M94" s="17"/>
      <c r="N94" s="17">
        <v>-821.64793090000001</v>
      </c>
    </row>
    <row r="95" spans="1:14" ht="18.75" customHeight="1" x14ac:dyDescent="0.25">
      <c r="A95" s="8"/>
      <c r="B95" s="8"/>
      <c r="I95" s="8" t="s">
        <v>29</v>
      </c>
      <c r="J95" s="31" t="s">
        <v>36</v>
      </c>
      <c r="L95" s="10">
        <v>-27465.287694554652</v>
      </c>
      <c r="N95" s="10">
        <v>-821.64793090000001</v>
      </c>
    </row>
    <row r="96" spans="1:14" ht="12.5" x14ac:dyDescent="0.25">
      <c r="A96" s="8"/>
      <c r="B96" s="8"/>
      <c r="J96" s="32" t="s">
        <v>37</v>
      </c>
      <c r="L96" s="10">
        <v>-5609.3155151136343</v>
      </c>
      <c r="N96" s="10">
        <v>0</v>
      </c>
    </row>
    <row r="97" spans="1:28" x14ac:dyDescent="0.35">
      <c r="B97" s="8"/>
      <c r="J97" s="31" t="s">
        <v>38</v>
      </c>
      <c r="L97" s="10">
        <v>-1049.5494828400001</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-50868.518928053956</v>
      </c>
      <c r="M113" s="17"/>
      <c r="N113" s="17">
        <v>-14150.604090094044</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35">
      <c r="D149" s="8" t="s">
        <v>61</v>
      </c>
      <c r="I149" s="28"/>
      <c r="J149" s="28"/>
      <c r="K149" s="28"/>
      <c r="L149" s="40">
        <v>12145.879168671901</v>
      </c>
      <c r="M149" s="40"/>
      <c r="N149" s="40">
        <v>10103.8729228665</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-76775.233920201237</v>
      </c>
      <c r="M151" s="39"/>
      <c r="N151" s="39">
        <v>-1642.5546722904839</v>
      </c>
      <c r="Q151" s="511"/>
      <c r="U151" s="8"/>
      <c r="V151" s="8"/>
      <c r="W151" s="8"/>
      <c r="X151" s="8"/>
      <c r="Y151" s="8"/>
      <c r="Z151" s="8"/>
      <c r="AA151" s="8"/>
      <c r="AB151" s="8"/>
    </row>
    <row r="152" spans="1:28" x14ac:dyDescent="0.35">
      <c r="I152" s="8" t="s">
        <v>64</v>
      </c>
      <c r="J152" s="28"/>
      <c r="K152" s="28"/>
      <c r="L152" s="27">
        <v>60.105978999999998</v>
      </c>
      <c r="M152" s="27"/>
      <c r="N152" s="27">
        <v>-1577.293402</v>
      </c>
      <c r="Q152" s="511"/>
      <c r="U152" s="8"/>
      <c r="V152" s="8"/>
      <c r="W152" s="8"/>
      <c r="X152" s="8"/>
      <c r="Y152" s="8"/>
      <c r="Z152" s="8"/>
      <c r="AA152" s="8"/>
      <c r="AB152" s="8"/>
    </row>
    <row r="153" spans="1:28" x14ac:dyDescent="0.35">
      <c r="I153" s="8" t="s">
        <v>65</v>
      </c>
      <c r="J153" s="28"/>
      <c r="K153" s="28"/>
      <c r="L153" s="27">
        <v>-77970.395268371241</v>
      </c>
      <c r="M153" s="27"/>
      <c r="N153" s="27">
        <v>-54.855439847825423</v>
      </c>
      <c r="Q153" s="511"/>
      <c r="U153" s="8"/>
      <c r="V153" s="8"/>
      <c r="W153" s="8"/>
      <c r="X153" s="8"/>
      <c r="Y153" s="8"/>
      <c r="Z153" s="8"/>
      <c r="AA153" s="8"/>
      <c r="AB153" s="8"/>
    </row>
    <row r="154" spans="1:28" x14ac:dyDescent="0.35">
      <c r="I154" s="8" t="s">
        <v>66</v>
      </c>
      <c r="J154" s="28"/>
      <c r="K154" s="28"/>
      <c r="L154" s="27">
        <v>1135.0553691699999</v>
      </c>
      <c r="M154" s="27"/>
      <c r="N154" s="27">
        <v>-10.40583044265848</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43435</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470.15566485629506</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169493.349627274</v>
      </c>
      <c r="L36" s="433"/>
      <c r="M36" s="457"/>
      <c r="N36" s="456"/>
      <c r="O36" s="149"/>
      <c r="P36" s="149"/>
      <c r="Q36" s="149"/>
      <c r="V36" s="470">
        <v>-122932.51679580574</v>
      </c>
      <c r="W36" s="475"/>
      <c r="X36"/>
    </row>
    <row r="37" spans="3:26" s="453" customFormat="1" x14ac:dyDescent="0.35">
      <c r="I37" s="455" t="s">
        <v>355</v>
      </c>
      <c r="K37" s="478">
        <v>5032.6149922938266</v>
      </c>
      <c r="L37" s="433"/>
      <c r="M37" s="457"/>
      <c r="N37" s="456"/>
      <c r="O37" s="149"/>
      <c r="P37" s="149"/>
      <c r="Q37" s="149"/>
      <c r="V37" s="470">
        <v>-129.17219425898475</v>
      </c>
      <c r="W37" s="475"/>
      <c r="X37"/>
    </row>
    <row r="38" spans="3:26" s="453" customFormat="1" x14ac:dyDescent="0.35">
      <c r="J38" s="431"/>
      <c r="K38" s="479">
        <v>174525.96461956782</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28"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43435</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176576.55793902033</v>
      </c>
      <c r="M8" s="76"/>
      <c r="N8" s="76">
        <v>20787.057597086627</v>
      </c>
    </row>
    <row r="9" spans="1:28" s="97" customFormat="1" x14ac:dyDescent="0.35">
      <c r="A9" s="3"/>
      <c r="L9" s="77"/>
      <c r="M9" s="77"/>
      <c r="N9" s="77"/>
      <c r="O9"/>
      <c r="P9"/>
      <c r="Q9"/>
      <c r="R9"/>
      <c r="S9"/>
      <c r="T9"/>
      <c r="U9"/>
      <c r="V9"/>
      <c r="W9"/>
      <c r="X9"/>
      <c r="Y9"/>
      <c r="Z9"/>
      <c r="AA9"/>
      <c r="AB9"/>
    </row>
    <row r="10" spans="1:28" x14ac:dyDescent="0.35">
      <c r="B10" s="528">
        <v>1</v>
      </c>
      <c r="C10" s="21" t="s">
        <v>7</v>
      </c>
      <c r="L10" s="79">
        <v>137305.81017584525</v>
      </c>
      <c r="M10" s="79"/>
      <c r="N10" s="79">
        <v>9115.5972168585249</v>
      </c>
    </row>
    <row r="11" spans="1:28" ht="7.5" customHeight="1" x14ac:dyDescent="0.35">
      <c r="L11" s="17"/>
      <c r="M11" s="17"/>
      <c r="N11" s="17"/>
    </row>
    <row r="12" spans="1:28" ht="15.75" customHeight="1" x14ac:dyDescent="0.35">
      <c r="C12" s="8" t="s">
        <v>8</v>
      </c>
      <c r="D12" s="8" t="s">
        <v>9</v>
      </c>
      <c r="L12" s="79">
        <v>107566.46364500414</v>
      </c>
      <c r="M12" s="79"/>
      <c r="N12" s="79">
        <v>8384.2543553107316</v>
      </c>
    </row>
    <row r="13" spans="1:28" ht="7.5" customHeight="1" x14ac:dyDescent="0.35"/>
    <row r="14" spans="1:28" ht="15" customHeight="1" x14ac:dyDescent="0.35">
      <c r="D14" s="8" t="s">
        <v>10</v>
      </c>
      <c r="L14" s="17">
        <v>102894.10793390752</v>
      </c>
      <c r="M14" s="17"/>
      <c r="N14" s="17">
        <v>6391.1002116331965</v>
      </c>
    </row>
    <row r="15" spans="1:28" ht="15" customHeight="1" x14ac:dyDescent="0.35">
      <c r="D15" s="22" t="s">
        <v>11</v>
      </c>
      <c r="E15" s="23" t="s">
        <v>12</v>
      </c>
      <c r="L15" s="10">
        <v>98972.90099965343</v>
      </c>
      <c r="N15" s="10">
        <v>6391.1002116331965</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3921.2069342540899</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3921.2069342540899</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4672.355711096614</v>
      </c>
      <c r="M23" s="17"/>
      <c r="N23" s="17">
        <v>1993.154143677536</v>
      </c>
      <c r="U23" s="8"/>
      <c r="V23" s="8"/>
      <c r="W23" s="8"/>
      <c r="X23" s="8"/>
      <c r="Y23" s="8"/>
      <c r="Z23" s="8"/>
      <c r="AA23" s="8"/>
      <c r="AB23" s="8"/>
    </row>
    <row r="24" spans="1:28" ht="15" customHeight="1" x14ac:dyDescent="0.25">
      <c r="A24" s="8"/>
      <c r="B24" s="8"/>
      <c r="D24" s="22" t="s">
        <v>11</v>
      </c>
      <c r="E24" s="23" t="s">
        <v>12</v>
      </c>
      <c r="L24" s="10">
        <v>3927.0706887392139</v>
      </c>
      <c r="N24" s="10">
        <v>1993.154143677536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745.28502235739995</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745.28502235739995</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29283.877350412196</v>
      </c>
      <c r="N34" s="10">
        <v>730.39835224850856</v>
      </c>
      <c r="U34" s="8"/>
      <c r="V34" s="8"/>
      <c r="W34" s="8"/>
      <c r="X34" s="8"/>
      <c r="Y34" s="8"/>
      <c r="Z34" s="8"/>
      <c r="AA34" s="8"/>
      <c r="AB34" s="8"/>
    </row>
    <row r="35" spans="1:28" ht="12.5" x14ac:dyDescent="0.25">
      <c r="A35" s="8"/>
      <c r="D35" s="22" t="s">
        <v>13</v>
      </c>
      <c r="E35" s="8" t="s">
        <v>22</v>
      </c>
      <c r="L35" s="10">
        <v>2.4389778883179245</v>
      </c>
      <c r="N35" s="10">
        <v>1.1165699995712371E-2</v>
      </c>
      <c r="U35" s="8"/>
      <c r="V35" s="8"/>
      <c r="W35" s="8"/>
      <c r="X35" s="8"/>
      <c r="Y35" s="8"/>
      <c r="Z35" s="8"/>
      <c r="AA35" s="8"/>
      <c r="AB35" s="8"/>
    </row>
    <row r="36" spans="1:28" ht="15.75" customHeight="1" x14ac:dyDescent="0.25">
      <c r="A36" s="8"/>
      <c r="F36" s="24" t="s">
        <v>15</v>
      </c>
      <c r="L36" s="81">
        <v>2.4389758883179247</v>
      </c>
      <c r="M36" s="81"/>
      <c r="N36" s="81">
        <v>1.1165699995712371E-2</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453.03020254059015</v>
      </c>
      <c r="N38" s="10">
        <v>0.93334359928833266</v>
      </c>
      <c r="U38" s="8"/>
      <c r="V38" s="8"/>
      <c r="W38" s="8"/>
      <c r="X38" s="8"/>
      <c r="Y38" s="8"/>
      <c r="Z38" s="8"/>
      <c r="AA38" s="8"/>
      <c r="AB38" s="8"/>
    </row>
    <row r="39" spans="1:28" ht="12.5" x14ac:dyDescent="0.25">
      <c r="A39" s="8"/>
      <c r="F39" s="24" t="s">
        <v>15</v>
      </c>
      <c r="L39" s="81">
        <v>284.69502441870139</v>
      </c>
      <c r="M39" s="81"/>
      <c r="N39" s="81">
        <v>0</v>
      </c>
      <c r="U39" s="8"/>
      <c r="V39" s="8"/>
      <c r="W39" s="8"/>
      <c r="X39" s="8"/>
      <c r="Y39" s="8"/>
      <c r="Z39" s="8"/>
      <c r="AA39" s="8"/>
      <c r="AB39" s="8"/>
    </row>
    <row r="40" spans="1:28" ht="12.5" x14ac:dyDescent="0.25">
      <c r="A40" s="8"/>
      <c r="F40" s="24" t="s">
        <v>16</v>
      </c>
      <c r="L40" s="81">
        <v>168.33517812188876</v>
      </c>
      <c r="M40" s="81"/>
      <c r="N40" s="81">
        <v>0.93334359928833266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28">
        <v>2</v>
      </c>
      <c r="C44" s="21" t="s">
        <v>24</v>
      </c>
      <c r="L44" s="79">
        <v>6433.9831169071422</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28">
        <v>3</v>
      </c>
      <c r="C46" s="21" t="s">
        <v>25</v>
      </c>
      <c r="L46" s="79">
        <v>13269.804641191002</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28">
        <v>4</v>
      </c>
      <c r="C48" s="21" t="s">
        <v>26</v>
      </c>
      <c r="H48" s="14"/>
      <c r="I48" s="8" t="s">
        <v>27</v>
      </c>
      <c r="L48" s="79">
        <v>12808.731726513677</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28">
        <v>5</v>
      </c>
      <c r="C51" s="21" t="s">
        <v>93</v>
      </c>
      <c r="G51" s="14"/>
      <c r="L51" s="79">
        <v>6758.2282785632506</v>
      </c>
      <c r="M51" s="79"/>
      <c r="N51" s="79">
        <v>11671.4603802281</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4912.928106158558</v>
      </c>
      <c r="N56" s="10">
        <v>11671.4603802281</v>
      </c>
    </row>
    <row r="57" spans="1:28" s="28" customFormat="1" ht="15.75" customHeight="1" x14ac:dyDescent="0.3">
      <c r="G57" s="14" t="s">
        <v>30</v>
      </c>
      <c r="L57" s="80">
        <v>1763.4593181455382</v>
      </c>
      <c r="M57" s="80"/>
      <c r="N57" s="80">
        <v>3613.5187859903149</v>
      </c>
      <c r="O57"/>
      <c r="P57"/>
      <c r="Q57"/>
      <c r="R57"/>
      <c r="S57"/>
      <c r="T57"/>
      <c r="U57"/>
      <c r="V57"/>
      <c r="W57"/>
      <c r="X57"/>
      <c r="Y57"/>
      <c r="Z57"/>
      <c r="AA57"/>
      <c r="AB57"/>
    </row>
    <row r="58" spans="1:28" ht="12.5" x14ac:dyDescent="0.25">
      <c r="A58" s="8"/>
      <c r="F58" s="8" t="s">
        <v>121</v>
      </c>
      <c r="L58" s="10">
        <v>1845.3001724046926</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-14676.582443860003</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-8706.0405007499994</v>
      </c>
      <c r="U74" s="8"/>
      <c r="V74" s="8"/>
      <c r="W74" s="8"/>
      <c r="X74" s="8"/>
      <c r="Y74" s="8"/>
      <c r="Z74" s="8"/>
      <c r="AA74" s="8"/>
      <c r="AB74" s="8"/>
    </row>
    <row r="75" spans="1:28" x14ac:dyDescent="0.35">
      <c r="I75" s="13"/>
      <c r="J75" s="32" t="s">
        <v>37</v>
      </c>
      <c r="K75" s="32"/>
      <c r="L75" s="10">
        <v>0</v>
      </c>
      <c r="N75" s="10">
        <v>-5538.648130010004</v>
      </c>
      <c r="U75" s="8"/>
      <c r="V75" s="8"/>
      <c r="W75" s="8"/>
      <c r="X75" s="8"/>
      <c r="Y75" s="8"/>
      <c r="Z75" s="8"/>
      <c r="AA75" s="8"/>
      <c r="AB75" s="8"/>
    </row>
    <row r="76" spans="1:28" x14ac:dyDescent="0.35">
      <c r="I76" s="13"/>
      <c r="J76" s="31" t="s">
        <v>38</v>
      </c>
      <c r="K76" s="31"/>
      <c r="L76" s="10">
        <v>0</v>
      </c>
      <c r="N76" s="10">
        <v>-431.89381310000005</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-55016.064412098276</v>
      </c>
      <c r="M81" s="79"/>
      <c r="N81" s="79">
        <v>-14950.785115119717</v>
      </c>
    </row>
    <row r="82" spans="1:14" ht="9" customHeight="1" x14ac:dyDescent="0.25">
      <c r="A82" s="8"/>
      <c r="I82" s="13"/>
    </row>
    <row r="83" spans="1:14" ht="12.5" x14ac:dyDescent="0.25">
      <c r="A83" s="8"/>
      <c r="B83" s="8"/>
      <c r="I83" s="8" t="s">
        <v>29</v>
      </c>
      <c r="J83" s="31" t="s">
        <v>36</v>
      </c>
      <c r="K83" s="31"/>
      <c r="L83" s="10">
        <v>-13177.939561795074</v>
      </c>
      <c r="N83" s="10">
        <v>-9605.8522045700029</v>
      </c>
    </row>
    <row r="84" spans="1:14" ht="12.5" x14ac:dyDescent="0.25">
      <c r="A84" s="8"/>
      <c r="B84" s="8"/>
      <c r="I84" s="13"/>
      <c r="J84" s="32" t="s">
        <v>37</v>
      </c>
      <c r="K84" s="32"/>
      <c r="L84" s="10">
        <v>-21967.626777396908</v>
      </c>
      <c r="N84" s="10">
        <v>-4344.1114081780288</v>
      </c>
    </row>
    <row r="85" spans="1:14" ht="12.5" x14ac:dyDescent="0.25">
      <c r="A85" s="8"/>
      <c r="B85" s="8"/>
      <c r="I85" s="13"/>
      <c r="J85" s="31" t="s">
        <v>38</v>
      </c>
      <c r="K85" s="31"/>
      <c r="L85" s="10">
        <v>-19870.498072906295</v>
      </c>
      <c r="N85" s="10">
        <v>-1000.821502371685</v>
      </c>
    </row>
    <row r="86" spans="1:14" ht="13.5" customHeight="1" x14ac:dyDescent="0.25">
      <c r="A86" s="8"/>
      <c r="B86" s="8"/>
      <c r="I86" s="13"/>
      <c r="J86" s="31"/>
      <c r="K86" s="31"/>
    </row>
    <row r="87" spans="1:14" ht="13" x14ac:dyDescent="0.3">
      <c r="A87" s="8"/>
      <c r="B87" s="8"/>
      <c r="C87" s="8" t="s">
        <v>20</v>
      </c>
      <c r="D87" s="8" t="s">
        <v>43</v>
      </c>
      <c r="I87" s="15" t="s">
        <v>44</v>
      </c>
      <c r="J87" s="13"/>
      <c r="K87" s="13"/>
      <c r="L87" s="79">
        <v>37689</v>
      </c>
      <c r="M87" s="79"/>
      <c r="N87" s="79">
        <v>12849.389998505334</v>
      </c>
    </row>
    <row r="88" spans="1:14" ht="9" customHeight="1" x14ac:dyDescent="0.25">
      <c r="A88" s="8"/>
      <c r="B88" s="8"/>
      <c r="I88" s="13"/>
    </row>
    <row r="89" spans="1:14" ht="12.5" x14ac:dyDescent="0.25">
      <c r="A89" s="8"/>
      <c r="B89" s="8"/>
      <c r="I89" s="8" t="s">
        <v>29</v>
      </c>
      <c r="J89" s="31" t="s">
        <v>36</v>
      </c>
      <c r="K89" s="31"/>
      <c r="L89" s="10">
        <v>11325</v>
      </c>
      <c r="N89" s="10">
        <v>8849.1265814392464</v>
      </c>
    </row>
    <row r="90" spans="1:14" ht="12.5" x14ac:dyDescent="0.25">
      <c r="A90" s="8"/>
      <c r="B90" s="8"/>
      <c r="I90" s="13"/>
      <c r="J90" s="32" t="s">
        <v>37</v>
      </c>
      <c r="K90" s="32"/>
      <c r="L90" s="10">
        <v>19360</v>
      </c>
      <c r="N90" s="10">
        <v>3501.7991770037929</v>
      </c>
    </row>
    <row r="91" spans="1:14" ht="12.5" x14ac:dyDescent="0.25">
      <c r="A91" s="8"/>
      <c r="B91" s="8"/>
      <c r="I91" s="13"/>
      <c r="J91" s="31" t="s">
        <v>38</v>
      </c>
      <c r="K91" s="31"/>
      <c r="L91" s="10">
        <v>7004</v>
      </c>
      <c r="N91" s="10">
        <v>498.46424006229495</v>
      </c>
    </row>
    <row r="92" spans="1:14" ht="12" customHeight="1" x14ac:dyDescent="0.25">
      <c r="A92" s="8"/>
      <c r="B92" s="8"/>
      <c r="I92" s="13"/>
      <c r="J92" s="13"/>
      <c r="K92" s="13"/>
    </row>
    <row r="93" spans="1:14" ht="13" x14ac:dyDescent="0.3">
      <c r="A93" s="8"/>
      <c r="B93" s="29">
        <v>3</v>
      </c>
      <c r="C93" s="21" t="s">
        <v>121</v>
      </c>
      <c r="L93" s="79">
        <v>-30902.7150463166</v>
      </c>
      <c r="M93" s="79"/>
      <c r="N93" s="79">
        <v>0</v>
      </c>
    </row>
    <row r="94" spans="1:14" ht="35.25" customHeight="1" x14ac:dyDescent="0.25">
      <c r="A94" s="8"/>
      <c r="B94" s="8"/>
      <c r="C94" s="8" t="s">
        <v>122</v>
      </c>
      <c r="I94" s="15" t="s">
        <v>44</v>
      </c>
      <c r="J94" s="13"/>
      <c r="K94" s="13"/>
      <c r="L94" s="17">
        <v>-30902.7150463166</v>
      </c>
      <c r="M94" s="17"/>
      <c r="N94" s="17">
        <v>0</v>
      </c>
    </row>
    <row r="95" spans="1:14" ht="18.75" customHeight="1" x14ac:dyDescent="0.25">
      <c r="A95" s="8"/>
      <c r="B95" s="8"/>
      <c r="I95" s="8" t="s">
        <v>29</v>
      </c>
      <c r="J95" s="31" t="s">
        <v>36</v>
      </c>
      <c r="L95" s="10">
        <v>-10591.762606428199</v>
      </c>
      <c r="N95" s="10">
        <v>0</v>
      </c>
    </row>
    <row r="96" spans="1:14" ht="12.5" x14ac:dyDescent="0.25">
      <c r="A96" s="8"/>
      <c r="B96" s="8"/>
      <c r="J96" s="32" t="s">
        <v>37</v>
      </c>
      <c r="L96" s="10">
        <v>-18755.767360178397</v>
      </c>
      <c r="N96" s="10">
        <v>0</v>
      </c>
    </row>
    <row r="97" spans="1:28" x14ac:dyDescent="0.35">
      <c r="B97" s="8"/>
      <c r="J97" s="31" t="s">
        <v>38</v>
      </c>
      <c r="L97" s="10">
        <v>-1555.1850797100001</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-48229.77945841488</v>
      </c>
      <c r="M113" s="17"/>
      <c r="N113" s="17">
        <v>-16777.977560474385</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30535.614580671299</v>
      </c>
      <c r="M148" s="40"/>
      <c r="N148" s="40">
        <v>0</v>
      </c>
      <c r="U148" s="8"/>
      <c r="V148" s="8"/>
      <c r="W148" s="8"/>
      <c r="X148" s="8"/>
      <c r="Y148" s="8"/>
      <c r="Z148" s="8"/>
      <c r="AA148" s="8"/>
      <c r="AB148" s="8"/>
    </row>
    <row r="149" spans="1:28" x14ac:dyDescent="0.35">
      <c r="D149" s="8" t="s">
        <v>61</v>
      </c>
      <c r="I149" s="28"/>
      <c r="J149" s="28"/>
      <c r="K149" s="28"/>
      <c r="L149" s="40">
        <v>7767.6589956541802</v>
      </c>
      <c r="M149" s="40"/>
      <c r="N149" s="40">
        <v>12119.149040573</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-77387.760060723129</v>
      </c>
      <c r="M151" s="39"/>
      <c r="N151" s="39">
        <v>-2225.3339620980296</v>
      </c>
      <c r="Q151" s="511"/>
      <c r="U151" s="8"/>
      <c r="V151" s="8"/>
      <c r="W151" s="8"/>
      <c r="X151" s="8"/>
      <c r="Y151" s="8"/>
      <c r="Z151" s="8"/>
      <c r="AA151" s="8"/>
      <c r="AB151" s="8"/>
    </row>
    <row r="152" spans="1:28" x14ac:dyDescent="0.35">
      <c r="I152" s="8" t="s">
        <v>64</v>
      </c>
      <c r="J152" s="28"/>
      <c r="K152" s="28"/>
      <c r="L152" s="27">
        <v>80.732786000000004</v>
      </c>
      <c r="M152" s="27"/>
      <c r="N152" s="27">
        <v>-2169.1181459999998</v>
      </c>
      <c r="Q152" s="511"/>
      <c r="U152" s="8"/>
      <c r="V152" s="8"/>
      <c r="W152" s="8"/>
      <c r="X152" s="8"/>
      <c r="Y152" s="8"/>
      <c r="Z152" s="8"/>
      <c r="AA152" s="8"/>
      <c r="AB152" s="8"/>
    </row>
    <row r="153" spans="1:28" x14ac:dyDescent="0.35">
      <c r="I153" s="8" t="s">
        <v>65</v>
      </c>
      <c r="J153" s="28"/>
      <c r="K153" s="28"/>
      <c r="L153" s="27">
        <v>-78746.714663786566</v>
      </c>
      <c r="M153" s="27"/>
      <c r="N153" s="27">
        <v>-43.760502132675192</v>
      </c>
      <c r="Q153" s="511"/>
      <c r="U153" s="8"/>
      <c r="V153" s="8"/>
      <c r="W153" s="8"/>
      <c r="X153" s="8"/>
      <c r="Y153" s="8"/>
      <c r="Z153" s="8"/>
      <c r="AA153" s="8"/>
      <c r="AB153" s="8"/>
    </row>
    <row r="154" spans="1:28" x14ac:dyDescent="0.35">
      <c r="I154" s="8" t="s">
        <v>66</v>
      </c>
      <c r="J154" s="28"/>
      <c r="K154" s="28"/>
      <c r="L154" s="27">
        <v>1278.2218170634501</v>
      </c>
      <c r="M154" s="27"/>
      <c r="N154" s="27">
        <v>-12.45531396535454</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27"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43405</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173215.06023087393</v>
      </c>
      <c r="M8" s="76"/>
      <c r="N8" s="76">
        <v>20343.654547946866</v>
      </c>
    </row>
    <row r="9" spans="1:28" s="97" customFormat="1" x14ac:dyDescent="0.35">
      <c r="A9" s="3"/>
      <c r="L9" s="77"/>
      <c r="M9" s="77"/>
      <c r="N9" s="77"/>
      <c r="O9"/>
      <c r="P9"/>
      <c r="Q9"/>
      <c r="R9"/>
      <c r="S9"/>
      <c r="T9"/>
      <c r="U9"/>
      <c r="V9"/>
      <c r="W9"/>
      <c r="X9"/>
      <c r="Y9"/>
      <c r="Z9"/>
      <c r="AA9"/>
      <c r="AB9"/>
    </row>
    <row r="10" spans="1:28" x14ac:dyDescent="0.35">
      <c r="B10" s="527">
        <v>1</v>
      </c>
      <c r="C10" s="21" t="s">
        <v>7</v>
      </c>
      <c r="L10" s="79">
        <v>130313.90252462466</v>
      </c>
      <c r="M10" s="79"/>
      <c r="N10" s="79">
        <v>9088.7609539675668</v>
      </c>
    </row>
    <row r="11" spans="1:28" ht="7.5" customHeight="1" x14ac:dyDescent="0.35">
      <c r="L11" s="17"/>
      <c r="M11" s="17"/>
      <c r="N11" s="17"/>
    </row>
    <row r="12" spans="1:28" ht="15.75" customHeight="1" x14ac:dyDescent="0.35">
      <c r="C12" s="8" t="s">
        <v>8</v>
      </c>
      <c r="D12" s="8" t="s">
        <v>9</v>
      </c>
      <c r="L12" s="79">
        <v>110167.92979593072</v>
      </c>
      <c r="M12" s="79"/>
      <c r="N12" s="79">
        <v>8413.4393535310483</v>
      </c>
    </row>
    <row r="13" spans="1:28" ht="7.5" customHeight="1" x14ac:dyDescent="0.35"/>
    <row r="14" spans="1:28" ht="15" customHeight="1" x14ac:dyDescent="0.35">
      <c r="D14" s="8" t="s">
        <v>10</v>
      </c>
      <c r="L14" s="17">
        <v>103773.55510587126</v>
      </c>
      <c r="M14" s="17"/>
      <c r="N14" s="17">
        <v>6302.1006577894041</v>
      </c>
    </row>
    <row r="15" spans="1:28" ht="15" customHeight="1" x14ac:dyDescent="0.35">
      <c r="D15" s="22" t="s">
        <v>11</v>
      </c>
      <c r="E15" s="23" t="s">
        <v>12</v>
      </c>
      <c r="L15" s="10">
        <v>100215.54167355281</v>
      </c>
      <c r="N15" s="10">
        <v>6302.1006577894041</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3558.0134323184452</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3558.0134323184452</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6394.3746900594615</v>
      </c>
      <c r="M23" s="17"/>
      <c r="N23" s="17">
        <v>2111.3386957416437</v>
      </c>
      <c r="U23" s="8"/>
      <c r="V23" s="8"/>
      <c r="W23" s="8"/>
      <c r="X23" s="8"/>
      <c r="Y23" s="8"/>
      <c r="Z23" s="8"/>
      <c r="AA23" s="8"/>
      <c r="AB23" s="8"/>
    </row>
    <row r="24" spans="1:28" ht="15" customHeight="1" x14ac:dyDescent="0.25">
      <c r="A24" s="8"/>
      <c r="B24" s="8"/>
      <c r="D24" s="22" t="s">
        <v>11</v>
      </c>
      <c r="E24" s="23" t="s">
        <v>12</v>
      </c>
      <c r="L24" s="10">
        <v>5555.1837615215263</v>
      </c>
      <c r="N24" s="10">
        <v>2111.3386957416437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839.19092853793506</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839.19092853793506</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19694.778933369427</v>
      </c>
      <c r="N34" s="10">
        <v>673.79318334796949</v>
      </c>
      <c r="U34" s="8"/>
      <c r="V34" s="8"/>
      <c r="W34" s="8"/>
      <c r="X34" s="8"/>
      <c r="Y34" s="8"/>
      <c r="Z34" s="8"/>
      <c r="AA34" s="8"/>
      <c r="AB34" s="8"/>
    </row>
    <row r="35" spans="1:28" ht="12.5" x14ac:dyDescent="0.25">
      <c r="A35" s="8"/>
      <c r="D35" s="22" t="s">
        <v>13</v>
      </c>
      <c r="E35" s="8" t="s">
        <v>22</v>
      </c>
      <c r="L35" s="10">
        <v>1.8580216852670093</v>
      </c>
      <c r="N35" s="10">
        <v>6.5042183995060046E-3</v>
      </c>
      <c r="U35" s="8"/>
      <c r="V35" s="8"/>
      <c r="W35" s="8"/>
      <c r="X35" s="8"/>
      <c r="Y35" s="8"/>
      <c r="Z35" s="8"/>
      <c r="AA35" s="8"/>
      <c r="AB35" s="8"/>
    </row>
    <row r="36" spans="1:28" ht="15.75" customHeight="1" x14ac:dyDescent="0.25">
      <c r="A36" s="8"/>
      <c r="F36" s="24" t="s">
        <v>15</v>
      </c>
      <c r="L36" s="81">
        <v>1.8580196852670092</v>
      </c>
      <c r="M36" s="81"/>
      <c r="N36" s="81">
        <v>6.5042183995060046E-3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449.33577363924365</v>
      </c>
      <c r="N38" s="10">
        <v>1.5219128701493783</v>
      </c>
      <c r="U38" s="8"/>
      <c r="V38" s="8"/>
      <c r="W38" s="8"/>
      <c r="X38" s="8"/>
      <c r="Y38" s="8"/>
      <c r="Z38" s="8"/>
      <c r="AA38" s="8"/>
      <c r="AB38" s="8"/>
    </row>
    <row r="39" spans="1:28" ht="12.5" x14ac:dyDescent="0.25">
      <c r="A39" s="8"/>
      <c r="F39" s="24" t="s">
        <v>15</v>
      </c>
      <c r="L39" s="81">
        <v>249.81269866485746</v>
      </c>
      <c r="M39" s="81"/>
      <c r="N39" s="81">
        <v>0</v>
      </c>
      <c r="U39" s="8"/>
      <c r="V39" s="8"/>
      <c r="W39" s="8"/>
      <c r="X39" s="8"/>
      <c r="Y39" s="8"/>
      <c r="Z39" s="8"/>
      <c r="AA39" s="8"/>
      <c r="AB39" s="8"/>
    </row>
    <row r="40" spans="1:28" ht="12.5" x14ac:dyDescent="0.25">
      <c r="A40" s="8"/>
      <c r="F40" s="24" t="s">
        <v>16</v>
      </c>
      <c r="L40" s="81">
        <v>199.52307497438619</v>
      </c>
      <c r="M40" s="81"/>
      <c r="N40" s="81">
        <v>1.5219128701493783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27">
        <v>2</v>
      </c>
      <c r="C44" s="21" t="s">
        <v>24</v>
      </c>
      <c r="L44" s="79">
        <v>6497.1350096278129</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27">
        <v>3</v>
      </c>
      <c r="C46" s="21" t="s">
        <v>25</v>
      </c>
      <c r="L46" s="79">
        <v>13187.452336878101</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27">
        <v>4</v>
      </c>
      <c r="C48" s="21" t="s">
        <v>26</v>
      </c>
      <c r="H48" s="14"/>
      <c r="I48" s="8" t="s">
        <v>27</v>
      </c>
      <c r="L48" s="79">
        <v>12161.292825525928</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27">
        <v>5</v>
      </c>
      <c r="C51" s="21" t="s">
        <v>93</v>
      </c>
      <c r="G51" s="14"/>
      <c r="L51" s="79">
        <v>11055.277534217417</v>
      </c>
      <c r="M51" s="79"/>
      <c r="N51" s="79">
        <v>11254.893593979299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9220.0079691306983</v>
      </c>
      <c r="N56" s="10">
        <v>11254.893593979299</v>
      </c>
    </row>
    <row r="57" spans="1:28" s="28" customFormat="1" ht="15.75" customHeight="1" x14ac:dyDescent="0.3">
      <c r="G57" s="14" t="s">
        <v>30</v>
      </c>
      <c r="L57" s="80">
        <v>3916.7016964636541</v>
      </c>
      <c r="M57" s="80"/>
      <c r="N57" s="80">
        <v>3375.2257683299672</v>
      </c>
      <c r="O57"/>
      <c r="P57"/>
      <c r="Q57"/>
      <c r="R57"/>
      <c r="S57"/>
      <c r="T57"/>
      <c r="U57"/>
      <c r="V57"/>
      <c r="W57"/>
      <c r="X57"/>
      <c r="Y57"/>
      <c r="Z57"/>
      <c r="AA57"/>
      <c r="AB57"/>
    </row>
    <row r="58" spans="1:28" ht="12.5" x14ac:dyDescent="0.25">
      <c r="A58" s="8"/>
      <c r="F58" s="8" t="s">
        <v>121</v>
      </c>
      <c r="L58" s="10">
        <v>1835.2695650867183</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-14391.332621075002</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-1842.0265890200001</v>
      </c>
      <c r="U74" s="8"/>
      <c r="V74" s="8"/>
      <c r="W74" s="8"/>
      <c r="X74" s="8"/>
      <c r="Y74" s="8"/>
      <c r="Z74" s="8"/>
      <c r="AA74" s="8"/>
      <c r="AB74" s="8"/>
    </row>
    <row r="75" spans="1:28" x14ac:dyDescent="0.35">
      <c r="I75" s="13"/>
      <c r="J75" s="32" t="s">
        <v>37</v>
      </c>
      <c r="K75" s="32"/>
      <c r="L75" s="10">
        <v>0</v>
      </c>
      <c r="N75" s="10">
        <v>-9788.4730555600017</v>
      </c>
      <c r="U75" s="8"/>
      <c r="V75" s="8"/>
      <c r="W75" s="8"/>
      <c r="X75" s="8"/>
      <c r="Y75" s="8"/>
      <c r="Z75" s="8"/>
      <c r="AA75" s="8"/>
      <c r="AB75" s="8"/>
    </row>
    <row r="76" spans="1:28" x14ac:dyDescent="0.35">
      <c r="I76" s="13"/>
      <c r="J76" s="31" t="s">
        <v>38</v>
      </c>
      <c r="K76" s="31"/>
      <c r="L76" s="10">
        <v>0</v>
      </c>
      <c r="N76" s="10">
        <v>-2760.8329764949999</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-52226.608657823643</v>
      </c>
      <c r="M81" s="79"/>
      <c r="N81" s="79">
        <v>-14853.025901202776</v>
      </c>
    </row>
    <row r="82" spans="1:14" ht="9" customHeight="1" x14ac:dyDescent="0.25">
      <c r="A82" s="8"/>
      <c r="I82" s="13"/>
    </row>
    <row r="83" spans="1:14" ht="12.5" x14ac:dyDescent="0.25">
      <c r="A83" s="8"/>
      <c r="B83" s="8"/>
      <c r="I83" s="8" t="s">
        <v>29</v>
      </c>
      <c r="J83" s="31" t="s">
        <v>36</v>
      </c>
      <c r="K83" s="31"/>
      <c r="L83" s="10">
        <v>-6140.1066739462713</v>
      </c>
      <c r="N83" s="10">
        <v>-1277.9136163544979</v>
      </c>
    </row>
    <row r="84" spans="1:14" ht="12.5" x14ac:dyDescent="0.25">
      <c r="A84" s="8"/>
      <c r="B84" s="8"/>
      <c r="I84" s="13"/>
      <c r="J84" s="32" t="s">
        <v>37</v>
      </c>
      <c r="K84" s="32"/>
      <c r="L84" s="10">
        <v>-26625.710593007083</v>
      </c>
      <c r="N84" s="10">
        <v>-10646.307270986346</v>
      </c>
    </row>
    <row r="85" spans="1:14" ht="12.5" x14ac:dyDescent="0.25">
      <c r="A85" s="8"/>
      <c r="B85" s="8"/>
      <c r="I85" s="13"/>
      <c r="J85" s="31" t="s">
        <v>38</v>
      </c>
      <c r="K85" s="31"/>
      <c r="L85" s="10">
        <v>-19460.791390870294</v>
      </c>
      <c r="N85" s="10">
        <v>-2928.8050138619324</v>
      </c>
    </row>
    <row r="86" spans="1:14" ht="13.5" customHeight="1" x14ac:dyDescent="0.25">
      <c r="A86" s="8"/>
      <c r="B86" s="8"/>
      <c r="I86" s="13"/>
      <c r="J86" s="31"/>
      <c r="K86" s="31"/>
    </row>
    <row r="87" spans="1:14" ht="13" x14ac:dyDescent="0.3">
      <c r="A87" s="8"/>
      <c r="B87" s="8"/>
      <c r="C87" s="8" t="s">
        <v>20</v>
      </c>
      <c r="D87" s="8" t="s">
        <v>43</v>
      </c>
      <c r="I87" s="15" t="s">
        <v>44</v>
      </c>
      <c r="J87" s="13"/>
      <c r="K87" s="13"/>
      <c r="L87" s="79">
        <v>36027</v>
      </c>
      <c r="M87" s="79"/>
      <c r="N87" s="79">
        <v>12850.72044700434</v>
      </c>
    </row>
    <row r="88" spans="1:14" ht="9" customHeight="1" x14ac:dyDescent="0.25">
      <c r="A88" s="8"/>
      <c r="B88" s="8"/>
      <c r="I88" s="13"/>
    </row>
    <row r="89" spans="1:14" ht="12.5" x14ac:dyDescent="0.25">
      <c r="A89" s="8"/>
      <c r="B89" s="8"/>
      <c r="I89" s="8" t="s">
        <v>29</v>
      </c>
      <c r="J89" s="31" t="s">
        <v>36</v>
      </c>
      <c r="K89" s="31"/>
      <c r="L89" s="10">
        <v>6191</v>
      </c>
      <c r="N89" s="10">
        <v>1044.079397856586</v>
      </c>
    </row>
    <row r="90" spans="1:14" ht="12.5" x14ac:dyDescent="0.25">
      <c r="A90" s="8"/>
      <c r="B90" s="8"/>
      <c r="I90" s="13"/>
      <c r="J90" s="32" t="s">
        <v>37</v>
      </c>
      <c r="K90" s="32"/>
      <c r="L90" s="10">
        <v>22868</v>
      </c>
      <c r="N90" s="10">
        <v>9792.8109999999997</v>
      </c>
    </row>
    <row r="91" spans="1:14" ht="12.5" x14ac:dyDescent="0.25">
      <c r="A91" s="8"/>
      <c r="B91" s="8"/>
      <c r="I91" s="13"/>
      <c r="J91" s="31" t="s">
        <v>38</v>
      </c>
      <c r="K91" s="31"/>
      <c r="L91" s="10">
        <v>6968</v>
      </c>
      <c r="N91" s="10">
        <v>2013.8300491477542</v>
      </c>
    </row>
    <row r="92" spans="1:14" ht="12" customHeight="1" x14ac:dyDescent="0.25">
      <c r="A92" s="8"/>
      <c r="B92" s="8"/>
      <c r="I92" s="13"/>
      <c r="J92" s="13"/>
      <c r="K92" s="13"/>
    </row>
    <row r="93" spans="1:14" ht="13" x14ac:dyDescent="0.3">
      <c r="A93" s="8"/>
      <c r="B93" s="29">
        <v>3</v>
      </c>
      <c r="C93" s="21" t="s">
        <v>121</v>
      </c>
      <c r="L93" s="79">
        <v>-31132.942972616656</v>
      </c>
      <c r="M93" s="79"/>
      <c r="N93" s="79">
        <v>0</v>
      </c>
    </row>
    <row r="94" spans="1:14" ht="35.25" customHeight="1" x14ac:dyDescent="0.25">
      <c r="A94" s="8"/>
      <c r="B94" s="8"/>
      <c r="C94" s="8" t="s">
        <v>122</v>
      </c>
      <c r="I94" s="15" t="s">
        <v>44</v>
      </c>
      <c r="J94" s="13"/>
      <c r="K94" s="13"/>
      <c r="L94" s="17">
        <v>-31132.942972616656</v>
      </c>
      <c r="M94" s="17"/>
      <c r="N94" s="17">
        <v>0</v>
      </c>
    </row>
    <row r="95" spans="1:14" ht="18.75" customHeight="1" x14ac:dyDescent="0.25">
      <c r="A95" s="8"/>
      <c r="B95" s="8"/>
      <c r="I95" s="8" t="s">
        <v>29</v>
      </c>
      <c r="J95" s="31" t="s">
        <v>36</v>
      </c>
      <c r="L95" s="10">
        <v>-10847.273779324358</v>
      </c>
      <c r="N95" s="10">
        <v>0</v>
      </c>
    </row>
    <row r="96" spans="1:14" ht="12.5" x14ac:dyDescent="0.25">
      <c r="A96" s="8"/>
      <c r="B96" s="8"/>
      <c r="J96" s="32" t="s">
        <v>37</v>
      </c>
      <c r="L96" s="10">
        <v>-18730.484113582297</v>
      </c>
      <c r="N96" s="10">
        <v>0</v>
      </c>
    </row>
    <row r="97" spans="1:28" x14ac:dyDescent="0.35">
      <c r="B97" s="8"/>
      <c r="J97" s="31" t="s">
        <v>38</v>
      </c>
      <c r="L97" s="10">
        <v>-1555.1850797100001</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-47332.551630440299</v>
      </c>
      <c r="M113" s="17"/>
      <c r="N113" s="17">
        <v>-16393.63807527344</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30572.108867227456</v>
      </c>
      <c r="M148" s="40"/>
      <c r="N148" s="40">
        <v>0</v>
      </c>
      <c r="U148" s="8"/>
      <c r="V148" s="8"/>
      <c r="W148" s="8"/>
      <c r="X148" s="8"/>
      <c r="Y148" s="8"/>
      <c r="Z148" s="8"/>
      <c r="AA148" s="8"/>
      <c r="AB148" s="8"/>
    </row>
    <row r="149" spans="1:28" x14ac:dyDescent="0.35">
      <c r="D149" s="8" t="s">
        <v>61</v>
      </c>
      <c r="I149" s="28"/>
      <c r="J149" s="28"/>
      <c r="K149" s="28"/>
      <c r="L149" s="40">
        <v>11719.387429898299</v>
      </c>
      <c r="M149" s="40"/>
      <c r="N149" s="40">
        <v>11696.755335340797</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-75397.274101830699</v>
      </c>
      <c r="M151" s="39"/>
      <c r="N151" s="39">
        <v>-2118.3755719014239</v>
      </c>
      <c r="Q151" s="511"/>
      <c r="U151" s="8"/>
      <c r="V151" s="8"/>
      <c r="W151" s="8"/>
      <c r="X151" s="8"/>
      <c r="Y151" s="8"/>
      <c r="Z151" s="8"/>
      <c r="AA151" s="8"/>
      <c r="AB151" s="8"/>
    </row>
    <row r="152" spans="1:28" x14ac:dyDescent="0.35">
      <c r="I152" s="8" t="s">
        <v>64</v>
      </c>
      <c r="J152" s="28"/>
      <c r="K152" s="28"/>
      <c r="L152" s="27">
        <v>29.964203000000001</v>
      </c>
      <c r="M152" s="27"/>
      <c r="N152" s="27">
        <v>-2121.9144409999999</v>
      </c>
      <c r="Q152" s="511"/>
      <c r="U152" s="8"/>
      <c r="V152" s="8"/>
      <c r="W152" s="8"/>
      <c r="X152" s="8"/>
      <c r="Y152" s="8"/>
      <c r="Z152" s="8"/>
      <c r="AA152" s="8"/>
      <c r="AB152" s="8"/>
    </row>
    <row r="153" spans="1:28" x14ac:dyDescent="0.35">
      <c r="I153" s="8" t="s">
        <v>65</v>
      </c>
      <c r="J153" s="28"/>
      <c r="K153" s="28"/>
      <c r="L153" s="27">
        <v>-77144.268058196933</v>
      </c>
      <c r="M153" s="27"/>
      <c r="N153" s="27">
        <v>54.559575318885116</v>
      </c>
      <c r="Q153" s="511"/>
      <c r="U153" s="8"/>
      <c r="V153" s="8"/>
      <c r="W153" s="8"/>
      <c r="X153" s="8"/>
      <c r="Y153" s="8"/>
      <c r="Z153" s="8"/>
      <c r="AA153" s="8"/>
      <c r="AB153" s="8"/>
    </row>
    <row r="154" spans="1:28" x14ac:dyDescent="0.35">
      <c r="I154" s="8" t="s">
        <v>66</v>
      </c>
      <c r="J154" s="28"/>
      <c r="K154" s="28"/>
      <c r="L154" s="27">
        <v>1717.0297533662438</v>
      </c>
      <c r="M154" s="27"/>
      <c r="N154" s="27">
        <v>-51.020706220309179</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25"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43374</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164239.03285688013</v>
      </c>
      <c r="M8" s="76"/>
      <c r="N8" s="76">
        <v>21009.874882171905</v>
      </c>
    </row>
    <row r="9" spans="1:28" s="97" customFormat="1" x14ac:dyDescent="0.35">
      <c r="A9" s="3"/>
      <c r="L9" s="77"/>
      <c r="M9" s="77"/>
      <c r="N9" s="77"/>
      <c r="O9"/>
      <c r="P9"/>
      <c r="Q9"/>
      <c r="R9"/>
      <c r="S9"/>
      <c r="T9"/>
      <c r="U9"/>
      <c r="V9"/>
      <c r="W9"/>
      <c r="X9"/>
      <c r="Y9"/>
      <c r="Z9"/>
      <c r="AA9"/>
      <c r="AB9"/>
    </row>
    <row r="10" spans="1:28" x14ac:dyDescent="0.35">
      <c r="B10" s="525">
        <v>1</v>
      </c>
      <c r="C10" s="21" t="s">
        <v>7</v>
      </c>
      <c r="L10" s="79">
        <v>115825.56574773</v>
      </c>
      <c r="M10" s="79"/>
      <c r="N10" s="79">
        <v>9279.9255932950055</v>
      </c>
    </row>
    <row r="11" spans="1:28" ht="7.5" customHeight="1" x14ac:dyDescent="0.35">
      <c r="L11" s="17"/>
      <c r="M11" s="17"/>
      <c r="N11" s="17"/>
    </row>
    <row r="12" spans="1:28" ht="15.75" customHeight="1" x14ac:dyDescent="0.35">
      <c r="C12" s="8" t="s">
        <v>8</v>
      </c>
      <c r="D12" s="8" t="s">
        <v>9</v>
      </c>
      <c r="L12" s="79">
        <v>111669.77656832209</v>
      </c>
      <c r="M12" s="79"/>
      <c r="N12" s="79">
        <v>8641.0035542132973</v>
      </c>
    </row>
    <row r="13" spans="1:28" ht="7.5" customHeight="1" x14ac:dyDescent="0.35"/>
    <row r="14" spans="1:28" ht="15" customHeight="1" x14ac:dyDescent="0.35">
      <c r="D14" s="8" t="s">
        <v>10</v>
      </c>
      <c r="L14" s="17">
        <v>104528.62757095693</v>
      </c>
      <c r="M14" s="17"/>
      <c r="N14" s="17">
        <v>6309.3921461357995</v>
      </c>
    </row>
    <row r="15" spans="1:28" ht="15" customHeight="1" x14ac:dyDescent="0.35">
      <c r="D15" s="22" t="s">
        <v>11</v>
      </c>
      <c r="E15" s="23" t="s">
        <v>12</v>
      </c>
      <c r="L15" s="10">
        <v>101016.1195542115</v>
      </c>
      <c r="N15" s="10">
        <v>6309.3921461357995</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3512.5080167454271</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3512.5080167454271</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7141.1489973651614</v>
      </c>
      <c r="M23" s="17"/>
      <c r="N23" s="17">
        <v>2331.6114080774969</v>
      </c>
      <c r="U23" s="8"/>
      <c r="V23" s="8"/>
      <c r="W23" s="8"/>
      <c r="X23" s="8"/>
      <c r="Y23" s="8"/>
      <c r="Z23" s="8"/>
      <c r="AA23" s="8"/>
      <c r="AB23" s="8"/>
    </row>
    <row r="24" spans="1:28" ht="15" customHeight="1" x14ac:dyDescent="0.25">
      <c r="A24" s="8"/>
      <c r="B24" s="8"/>
      <c r="D24" s="22" t="s">
        <v>11</v>
      </c>
      <c r="E24" s="23" t="s">
        <v>12</v>
      </c>
      <c r="L24" s="10">
        <v>6301.0517595314886</v>
      </c>
      <c r="N24" s="10">
        <v>2331.6114080774969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840.09723783367303</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840.09723783367303</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3713.8173371990952</v>
      </c>
      <c r="N34" s="10">
        <v>636.36959696452709</v>
      </c>
      <c r="U34" s="8"/>
      <c r="V34" s="8"/>
      <c r="W34" s="8"/>
      <c r="X34" s="8"/>
      <c r="Y34" s="8"/>
      <c r="Z34" s="8"/>
      <c r="AA34" s="8"/>
      <c r="AB34" s="8"/>
    </row>
    <row r="35" spans="1:28" ht="12.5" x14ac:dyDescent="0.25">
      <c r="A35" s="8"/>
      <c r="D35" s="22" t="s">
        <v>13</v>
      </c>
      <c r="E35" s="8" t="s">
        <v>22</v>
      </c>
      <c r="L35" s="10">
        <v>2.1623106988807619</v>
      </c>
      <c r="N35" s="10">
        <v>6.916747598694809E-3</v>
      </c>
      <c r="U35" s="8"/>
      <c r="V35" s="8"/>
      <c r="W35" s="8"/>
      <c r="X35" s="8"/>
      <c r="Y35" s="8"/>
      <c r="Z35" s="8"/>
      <c r="AA35" s="8"/>
      <c r="AB35" s="8"/>
    </row>
    <row r="36" spans="1:28" ht="15.75" customHeight="1" x14ac:dyDescent="0.25">
      <c r="A36" s="8"/>
      <c r="F36" s="24" t="s">
        <v>15</v>
      </c>
      <c r="L36" s="81">
        <v>2.162308698880762</v>
      </c>
      <c r="M36" s="81"/>
      <c r="N36" s="81">
        <v>6.916747598694809E-3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439.80953150993406</v>
      </c>
      <c r="N38" s="10">
        <v>2.5455253695817257</v>
      </c>
      <c r="U38" s="8"/>
      <c r="V38" s="8"/>
      <c r="W38" s="8"/>
      <c r="X38" s="8"/>
      <c r="Y38" s="8"/>
      <c r="Z38" s="8"/>
      <c r="AA38" s="8"/>
      <c r="AB38" s="8"/>
    </row>
    <row r="39" spans="1:28" ht="12.5" x14ac:dyDescent="0.25">
      <c r="A39" s="8"/>
      <c r="F39" s="24" t="s">
        <v>15</v>
      </c>
      <c r="L39" s="81">
        <v>199.31153276006307</v>
      </c>
      <c r="M39" s="81"/>
      <c r="N39" s="81">
        <v>0</v>
      </c>
      <c r="U39" s="8"/>
      <c r="V39" s="8"/>
      <c r="W39" s="8"/>
      <c r="X39" s="8"/>
      <c r="Y39" s="8"/>
      <c r="Z39" s="8"/>
      <c r="AA39" s="8"/>
      <c r="AB39" s="8"/>
    </row>
    <row r="40" spans="1:28" ht="12.5" x14ac:dyDescent="0.25">
      <c r="A40" s="8"/>
      <c r="F40" s="24" t="s">
        <v>16</v>
      </c>
      <c r="L40" s="81">
        <v>240.49799874987099</v>
      </c>
      <c r="M40" s="81"/>
      <c r="N40" s="81">
        <v>2.5455253695817257</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25">
        <v>2</v>
      </c>
      <c r="C44" s="21" t="s">
        <v>24</v>
      </c>
      <c r="L44" s="79">
        <v>6494.1069501174416</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25">
        <v>3</v>
      </c>
      <c r="C46" s="21" t="s">
        <v>25</v>
      </c>
      <c r="L46" s="79">
        <v>12969.645645615301</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25">
        <v>4</v>
      </c>
      <c r="C48" s="21" t="s">
        <v>26</v>
      </c>
      <c r="H48" s="14"/>
      <c r="I48" s="8" t="s">
        <v>27</v>
      </c>
      <c r="L48" s="79">
        <v>12137.308535255957</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25">
        <v>5</v>
      </c>
      <c r="C51" s="21" t="s">
        <v>93</v>
      </c>
      <c r="G51" s="14"/>
      <c r="L51" s="79">
        <v>16812.405978161434</v>
      </c>
      <c r="M51" s="79"/>
      <c r="N51" s="79">
        <v>11729.9492888769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14978.595893366402</v>
      </c>
      <c r="N56" s="10">
        <v>11729.9492888769</v>
      </c>
    </row>
    <row r="57" spans="1:28" s="28" customFormat="1" ht="15.75" customHeight="1" x14ac:dyDescent="0.3">
      <c r="G57" s="14" t="s">
        <v>30</v>
      </c>
      <c r="L57" s="80">
        <v>4771.3484754136834</v>
      </c>
      <c r="M57" s="80"/>
      <c r="N57" s="80">
        <v>2545.0457669826919</v>
      </c>
      <c r="O57"/>
      <c r="P57"/>
      <c r="Q57"/>
      <c r="R57"/>
      <c r="S57"/>
      <c r="T57"/>
      <c r="U57"/>
      <c r="V57"/>
      <c r="W57"/>
      <c r="X57"/>
      <c r="Y57"/>
      <c r="Z57"/>
      <c r="AA57"/>
      <c r="AB57"/>
    </row>
    <row r="58" spans="1:28" ht="12.5" x14ac:dyDescent="0.25">
      <c r="A58" s="8"/>
      <c r="F58" s="8" t="s">
        <v>121</v>
      </c>
      <c r="L58" s="10">
        <v>1833.8100847950302</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-15982.630937235001</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-5518.9899758200036</v>
      </c>
      <c r="U74" s="8"/>
      <c r="V74" s="8"/>
      <c r="W74" s="8"/>
      <c r="X74" s="8"/>
      <c r="Y74" s="8"/>
      <c r="Z74" s="8"/>
      <c r="AA74" s="8"/>
      <c r="AB74" s="8"/>
    </row>
    <row r="75" spans="1:28" x14ac:dyDescent="0.35">
      <c r="I75" s="13"/>
      <c r="J75" s="32" t="s">
        <v>37</v>
      </c>
      <c r="K75" s="32"/>
      <c r="L75" s="10">
        <v>0</v>
      </c>
      <c r="N75" s="10">
        <v>-6557.4418982599964</v>
      </c>
      <c r="U75" s="8"/>
      <c r="V75" s="8"/>
      <c r="W75" s="8"/>
      <c r="X75" s="8"/>
      <c r="Y75" s="8"/>
      <c r="Z75" s="8"/>
      <c r="AA75" s="8"/>
      <c r="AB75" s="8"/>
    </row>
    <row r="76" spans="1:28" x14ac:dyDescent="0.35">
      <c r="I76" s="13"/>
      <c r="J76" s="31" t="s">
        <v>38</v>
      </c>
      <c r="K76" s="31"/>
      <c r="L76" s="10">
        <v>0</v>
      </c>
      <c r="N76" s="10">
        <v>-3906.1990631549988</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-45353.630303235317</v>
      </c>
      <c r="M81" s="79"/>
      <c r="N81" s="79">
        <v>-16785.156567878956</v>
      </c>
    </row>
    <row r="82" spans="1:14" ht="9" customHeight="1" x14ac:dyDescent="0.25">
      <c r="A82" s="8"/>
      <c r="I82" s="13"/>
    </row>
    <row r="83" spans="1:14" ht="12.5" x14ac:dyDescent="0.25">
      <c r="A83" s="8"/>
      <c r="B83" s="8"/>
      <c r="I83" s="8" t="s">
        <v>29</v>
      </c>
      <c r="J83" s="31" t="s">
        <v>36</v>
      </c>
      <c r="K83" s="31"/>
      <c r="L83" s="10">
        <v>-12759.646863960086</v>
      </c>
      <c r="N83" s="10">
        <v>-5484.0429736744391</v>
      </c>
    </row>
    <row r="84" spans="1:14" ht="12.5" x14ac:dyDescent="0.25">
      <c r="A84" s="8"/>
      <c r="B84" s="8"/>
      <c r="I84" s="13"/>
      <c r="J84" s="32" t="s">
        <v>37</v>
      </c>
      <c r="K84" s="32"/>
      <c r="L84" s="10">
        <v>-13713.199538190911</v>
      </c>
      <c r="N84" s="10">
        <v>-7923.8009342958285</v>
      </c>
    </row>
    <row r="85" spans="1:14" ht="12.5" x14ac:dyDescent="0.25">
      <c r="A85" s="8"/>
      <c r="B85" s="8"/>
      <c r="I85" s="13"/>
      <c r="J85" s="31" t="s">
        <v>38</v>
      </c>
      <c r="K85" s="31"/>
      <c r="L85" s="10">
        <v>-18880.783901084324</v>
      </c>
      <c r="N85" s="10">
        <v>-3377.3126599086895</v>
      </c>
    </row>
    <row r="86" spans="1:14" ht="13.5" customHeight="1" x14ac:dyDescent="0.25">
      <c r="A86" s="8"/>
      <c r="B86" s="8"/>
      <c r="I86" s="13"/>
      <c r="J86" s="31"/>
      <c r="K86" s="31"/>
    </row>
    <row r="87" spans="1:14" ht="13" x14ac:dyDescent="0.3">
      <c r="A87" s="8"/>
      <c r="B87" s="8"/>
      <c r="C87" s="8" t="s">
        <v>20</v>
      </c>
      <c r="D87" s="8" t="s">
        <v>43</v>
      </c>
      <c r="I87" s="15" t="s">
        <v>44</v>
      </c>
      <c r="J87" s="13"/>
      <c r="K87" s="13"/>
      <c r="L87" s="79">
        <v>29260</v>
      </c>
      <c r="M87" s="79"/>
      <c r="N87" s="79">
        <v>14711.480886091846</v>
      </c>
    </row>
    <row r="88" spans="1:14" ht="9" customHeight="1" x14ac:dyDescent="0.25">
      <c r="A88" s="8"/>
      <c r="B88" s="8"/>
      <c r="I88" s="13"/>
    </row>
    <row r="89" spans="1:14" ht="12.5" x14ac:dyDescent="0.25">
      <c r="A89" s="8"/>
      <c r="B89" s="8"/>
      <c r="I89" s="8" t="s">
        <v>29</v>
      </c>
      <c r="J89" s="31" t="s">
        <v>36</v>
      </c>
      <c r="K89" s="31"/>
      <c r="L89" s="10">
        <v>12142</v>
      </c>
      <c r="N89" s="10">
        <v>5167.4217593031854</v>
      </c>
    </row>
    <row r="90" spans="1:14" ht="12.5" x14ac:dyDescent="0.25">
      <c r="A90" s="8"/>
      <c r="B90" s="8"/>
      <c r="I90" s="13"/>
      <c r="J90" s="32" t="s">
        <v>37</v>
      </c>
      <c r="K90" s="32"/>
      <c r="L90" s="10">
        <v>11817</v>
      </c>
      <c r="N90" s="10">
        <v>7182.4862994239147</v>
      </c>
    </row>
    <row r="91" spans="1:14" ht="12.5" x14ac:dyDescent="0.25">
      <c r="A91" s="8"/>
      <c r="B91" s="8"/>
      <c r="I91" s="13"/>
      <c r="J91" s="31" t="s">
        <v>38</v>
      </c>
      <c r="K91" s="31"/>
      <c r="L91" s="10">
        <v>5301</v>
      </c>
      <c r="N91" s="10">
        <v>2361.5728273647464</v>
      </c>
    </row>
    <row r="92" spans="1:14" ht="12" customHeight="1" x14ac:dyDescent="0.25">
      <c r="A92" s="8"/>
      <c r="B92" s="8"/>
      <c r="I92" s="13"/>
      <c r="J92" s="13"/>
      <c r="K92" s="13"/>
    </row>
    <row r="93" spans="1:14" ht="13" x14ac:dyDescent="0.3">
      <c r="A93" s="8"/>
      <c r="B93" s="29">
        <v>3</v>
      </c>
      <c r="C93" s="21" t="s">
        <v>121</v>
      </c>
      <c r="L93" s="79">
        <v>-23775.232514124782</v>
      </c>
      <c r="M93" s="79"/>
      <c r="N93" s="79">
        <v>-231.871249347</v>
      </c>
    </row>
    <row r="94" spans="1:14" ht="35.25" customHeight="1" x14ac:dyDescent="0.25">
      <c r="A94" s="8"/>
      <c r="B94" s="8"/>
      <c r="C94" s="8" t="s">
        <v>122</v>
      </c>
      <c r="I94" s="15" t="s">
        <v>44</v>
      </c>
      <c r="J94" s="13"/>
      <c r="K94" s="13"/>
      <c r="L94" s="17">
        <v>-23775.232514124782</v>
      </c>
      <c r="M94" s="17"/>
      <c r="N94" s="17">
        <v>-231.871249347</v>
      </c>
    </row>
    <row r="95" spans="1:14" ht="18.75" customHeight="1" x14ac:dyDescent="0.25">
      <c r="A95" s="8"/>
      <c r="B95" s="8"/>
      <c r="I95" s="8" t="s">
        <v>29</v>
      </c>
      <c r="J95" s="31" t="s">
        <v>36</v>
      </c>
      <c r="L95" s="10">
        <v>-18039.790827653011</v>
      </c>
      <c r="N95" s="10">
        <v>-231.871249347</v>
      </c>
    </row>
    <row r="96" spans="1:14" ht="12.5" x14ac:dyDescent="0.25">
      <c r="A96" s="8"/>
      <c r="B96" s="8"/>
      <c r="J96" s="32" t="s">
        <v>37</v>
      </c>
      <c r="L96" s="10">
        <v>-4818.4683479817713</v>
      </c>
      <c r="N96" s="10">
        <v>0</v>
      </c>
    </row>
    <row r="97" spans="1:28" x14ac:dyDescent="0.35">
      <c r="B97" s="8"/>
      <c r="J97" s="31" t="s">
        <v>38</v>
      </c>
      <c r="L97" s="10">
        <v>-916.97333849000006</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-39868.862817360103</v>
      </c>
      <c r="M113" s="17"/>
      <c r="N113" s="17">
        <v>-18288.177868369112</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35">
      <c r="D149" s="8" t="s">
        <v>61</v>
      </c>
      <c r="I149" s="28"/>
      <c r="J149" s="28"/>
      <c r="K149" s="28"/>
      <c r="L149" s="40">
        <v>17696.577911405999</v>
      </c>
      <c r="M149" s="40"/>
      <c r="N149" s="40">
        <v>12145.437818115801</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-74160.606384886036</v>
      </c>
      <c r="M151" s="39"/>
      <c r="N151" s="39">
        <v>-2225.1288988551519</v>
      </c>
      <c r="Q151" s="511"/>
      <c r="U151" s="8"/>
      <c r="V151" s="8"/>
      <c r="W151" s="8"/>
      <c r="X151" s="8"/>
      <c r="Y151" s="8"/>
      <c r="Z151" s="8"/>
      <c r="AA151" s="8"/>
      <c r="AB151" s="8"/>
    </row>
    <row r="152" spans="1:28" x14ac:dyDescent="0.35">
      <c r="I152" s="8" t="s">
        <v>64</v>
      </c>
      <c r="J152" s="28"/>
      <c r="K152" s="28"/>
      <c r="L152" s="27">
        <v>64.506793000000002</v>
      </c>
      <c r="M152" s="27"/>
      <c r="N152" s="27">
        <v>-2200.8778550000002</v>
      </c>
      <c r="Q152" s="511"/>
      <c r="U152" s="8"/>
      <c r="V152" s="8"/>
      <c r="W152" s="8"/>
      <c r="X152" s="8"/>
      <c r="Y152" s="8"/>
      <c r="Z152" s="8"/>
      <c r="AA152" s="8"/>
      <c r="AB152" s="8"/>
    </row>
    <row r="153" spans="1:28" x14ac:dyDescent="0.35">
      <c r="I153" s="8" t="s">
        <v>65</v>
      </c>
      <c r="J153" s="28"/>
      <c r="K153" s="28"/>
      <c r="L153" s="27">
        <v>-76100.989578389068</v>
      </c>
      <c r="M153" s="27"/>
      <c r="N153" s="27">
        <v>29.945255376130746</v>
      </c>
      <c r="Q153" s="511"/>
      <c r="U153" s="8"/>
      <c r="V153" s="8"/>
      <c r="W153" s="8"/>
      <c r="X153" s="8"/>
      <c r="Y153" s="8"/>
      <c r="Z153" s="8"/>
      <c r="AA153" s="8"/>
      <c r="AB153" s="8"/>
    </row>
    <row r="154" spans="1:28" x14ac:dyDescent="0.35">
      <c r="I154" s="8" t="s">
        <v>66</v>
      </c>
      <c r="J154" s="28"/>
      <c r="K154" s="28"/>
      <c r="L154" s="27">
        <v>1875.8764005030459</v>
      </c>
      <c r="M154" s="27"/>
      <c r="N154" s="27">
        <v>-54.196299231282275</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R25" sqref="R25"/>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43344</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465.31020843708183</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149940.56091364712</v>
      </c>
      <c r="L36" s="433"/>
      <c r="M36" s="457"/>
      <c r="N36" s="456"/>
      <c r="O36" s="149"/>
      <c r="P36" s="149"/>
      <c r="Q36" s="149"/>
      <c r="V36" s="470">
        <v>-122932.51679580574</v>
      </c>
      <c r="W36" s="475"/>
      <c r="X36"/>
    </row>
    <row r="37" spans="3:26" s="453" customFormat="1" x14ac:dyDescent="0.35">
      <c r="I37" s="455" t="s">
        <v>355</v>
      </c>
      <c r="K37" s="478">
        <v>5729.6457069715698</v>
      </c>
      <c r="L37" s="433"/>
      <c r="M37" s="457"/>
      <c r="N37" s="456"/>
      <c r="O37" s="149"/>
      <c r="P37" s="149"/>
      <c r="Q37" s="149"/>
      <c r="V37" s="470">
        <v>-129.17219425898475</v>
      </c>
      <c r="W37" s="475"/>
      <c r="X37"/>
    </row>
    <row r="38" spans="3:26" s="453" customFormat="1" x14ac:dyDescent="0.35">
      <c r="J38" s="431"/>
      <c r="K38" s="479">
        <v>155670.2066206187</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24"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43344</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161256.43149301797</v>
      </c>
      <c r="M8" s="76"/>
      <c r="N8" s="76">
        <v>20710.990298427099</v>
      </c>
    </row>
    <row r="9" spans="1:28" s="97" customFormat="1" x14ac:dyDescent="0.35">
      <c r="A9" s="3"/>
      <c r="L9" s="77"/>
      <c r="M9" s="77"/>
      <c r="N9" s="77"/>
      <c r="O9"/>
      <c r="P9"/>
      <c r="Q9"/>
      <c r="R9"/>
      <c r="S9"/>
      <c r="T9"/>
      <c r="U9"/>
      <c r="V9"/>
      <c r="W9"/>
      <c r="X9"/>
      <c r="Y9"/>
      <c r="Z9"/>
      <c r="AA9"/>
      <c r="AB9"/>
    </row>
    <row r="10" spans="1:28" x14ac:dyDescent="0.35">
      <c r="B10" s="524">
        <v>1</v>
      </c>
      <c r="C10" s="21" t="s">
        <v>7</v>
      </c>
      <c r="L10" s="79">
        <v>114089.99943260758</v>
      </c>
      <c r="M10" s="79"/>
      <c r="N10" s="79">
        <v>8934.5851508589003</v>
      </c>
    </row>
    <row r="11" spans="1:28" ht="7.5" customHeight="1" x14ac:dyDescent="0.35">
      <c r="L11" s="17"/>
      <c r="M11" s="17"/>
      <c r="N11" s="17"/>
    </row>
    <row r="12" spans="1:28" ht="15.75" customHeight="1" x14ac:dyDescent="0.35">
      <c r="C12" s="8" t="s">
        <v>8</v>
      </c>
      <c r="D12" s="8" t="s">
        <v>9</v>
      </c>
      <c r="L12" s="79">
        <v>110816.62514907694</v>
      </c>
      <c r="M12" s="79"/>
      <c r="N12" s="79">
        <v>8295.4547400672873</v>
      </c>
    </row>
    <row r="13" spans="1:28" ht="7.5" customHeight="1" x14ac:dyDescent="0.35"/>
    <row r="14" spans="1:28" ht="15" customHeight="1" x14ac:dyDescent="0.35">
      <c r="D14" s="8" t="s">
        <v>10</v>
      </c>
      <c r="L14" s="17">
        <v>104952.05521373374</v>
      </c>
      <c r="M14" s="17"/>
      <c r="N14" s="17">
        <v>6372.4590157997618</v>
      </c>
    </row>
    <row r="15" spans="1:28" ht="15" customHeight="1" x14ac:dyDescent="0.35">
      <c r="D15" s="22" t="s">
        <v>11</v>
      </c>
      <c r="E15" s="23" t="s">
        <v>12</v>
      </c>
      <c r="L15" s="10">
        <v>101904.10961628176</v>
      </c>
      <c r="N15" s="10">
        <v>6372.4590157997618</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3047.9455974519869</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3047.9455974519869</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5864.5699353431937</v>
      </c>
      <c r="M23" s="17"/>
      <c r="N23" s="17">
        <v>1922.9957242675248</v>
      </c>
      <c r="U23" s="8"/>
      <c r="V23" s="8"/>
      <c r="W23" s="8"/>
      <c r="X23" s="8"/>
      <c r="Y23" s="8"/>
      <c r="Z23" s="8"/>
      <c r="AA23" s="8"/>
      <c r="AB23" s="8"/>
    </row>
    <row r="24" spans="1:28" ht="15" customHeight="1" x14ac:dyDescent="0.25">
      <c r="A24" s="8"/>
      <c r="B24" s="8"/>
      <c r="D24" s="22" t="s">
        <v>11</v>
      </c>
      <c r="E24" s="23" t="s">
        <v>12</v>
      </c>
      <c r="L24" s="10">
        <v>5527.1824028877236</v>
      </c>
      <c r="N24" s="10">
        <v>1922.9957242675248</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337.38753245547002</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337.38753245547002</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2829.4225114815672</v>
      </c>
      <c r="N34" s="10">
        <v>638.25030288290941</v>
      </c>
      <c r="U34" s="8"/>
      <c r="V34" s="8"/>
      <c r="W34" s="8"/>
      <c r="X34" s="8"/>
      <c r="Y34" s="8"/>
      <c r="Z34" s="8"/>
      <c r="AA34" s="8"/>
      <c r="AB34" s="8"/>
    </row>
    <row r="35" spans="1:28" ht="12.5" x14ac:dyDescent="0.25">
      <c r="A35" s="8"/>
      <c r="D35" s="22" t="s">
        <v>13</v>
      </c>
      <c r="E35" s="8" t="s">
        <v>22</v>
      </c>
      <c r="L35" s="10">
        <v>2.2169250718798024</v>
      </c>
      <c r="N35" s="10">
        <v>5.9365656016889526E-3</v>
      </c>
      <c r="U35" s="8"/>
      <c r="V35" s="8"/>
      <c r="W35" s="8"/>
      <c r="X35" s="8"/>
      <c r="Y35" s="8"/>
      <c r="Z35" s="8"/>
      <c r="AA35" s="8"/>
      <c r="AB35" s="8"/>
    </row>
    <row r="36" spans="1:28" ht="15.75" customHeight="1" x14ac:dyDescent="0.25">
      <c r="A36" s="8"/>
      <c r="F36" s="24" t="s">
        <v>15</v>
      </c>
      <c r="L36" s="81">
        <v>2.2169230718798025</v>
      </c>
      <c r="M36" s="81"/>
      <c r="N36" s="81">
        <v>5.9365656016889526E-3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441.73484697720522</v>
      </c>
      <c r="N38" s="10">
        <v>0.87417134310275013</v>
      </c>
      <c r="U38" s="8"/>
      <c r="V38" s="8"/>
      <c r="W38" s="8"/>
      <c r="X38" s="8"/>
      <c r="Y38" s="8"/>
      <c r="Z38" s="8"/>
      <c r="AA38" s="8"/>
      <c r="AB38" s="8"/>
    </row>
    <row r="39" spans="1:28" ht="12.5" x14ac:dyDescent="0.25">
      <c r="A39" s="8"/>
      <c r="F39" s="24" t="s">
        <v>15</v>
      </c>
      <c r="L39" s="81">
        <v>170.14414158269824</v>
      </c>
      <c r="M39" s="81"/>
      <c r="N39" s="81">
        <v>0</v>
      </c>
      <c r="U39" s="8"/>
      <c r="V39" s="8"/>
      <c r="W39" s="8"/>
      <c r="X39" s="8"/>
      <c r="Y39" s="8"/>
      <c r="Z39" s="8"/>
      <c r="AA39" s="8"/>
      <c r="AB39" s="8"/>
    </row>
    <row r="40" spans="1:28" ht="12.5" x14ac:dyDescent="0.25">
      <c r="A40" s="8"/>
      <c r="F40" s="24" t="s">
        <v>16</v>
      </c>
      <c r="L40" s="81">
        <v>271.59070539450698</v>
      </c>
      <c r="M40" s="81"/>
      <c r="N40" s="81">
        <v>0.87417134310275013</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24">
        <v>2</v>
      </c>
      <c r="C44" s="21" t="s">
        <v>24</v>
      </c>
      <c r="L44" s="79">
        <v>6278.5167004498026</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24">
        <v>3</v>
      </c>
      <c r="C46" s="21" t="s">
        <v>25</v>
      </c>
      <c r="L46" s="79">
        <v>12846.105592350801</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24">
        <v>4</v>
      </c>
      <c r="C48" s="21" t="s">
        <v>26</v>
      </c>
      <c r="H48" s="14"/>
      <c r="I48" s="8" t="s">
        <v>27</v>
      </c>
      <c r="L48" s="79">
        <v>11878.517524192137</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24">
        <v>5</v>
      </c>
      <c r="C51" s="21" t="s">
        <v>93</v>
      </c>
      <c r="G51" s="14"/>
      <c r="L51" s="79">
        <v>16163.292243417633</v>
      </c>
      <c r="M51" s="79"/>
      <c r="N51" s="79">
        <v>11776.405147568199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14312.074543026099</v>
      </c>
      <c r="N56" s="10">
        <v>11776.405147568199</v>
      </c>
    </row>
    <row r="57" spans="1:28" s="28" customFormat="1" ht="15.75" customHeight="1" x14ac:dyDescent="0.3">
      <c r="G57" s="14" t="s">
        <v>30</v>
      </c>
      <c r="L57" s="80">
        <v>5413.9085961764595</v>
      </c>
      <c r="M57" s="80"/>
      <c r="N57" s="80">
        <v>2401.1148784478301</v>
      </c>
      <c r="O57"/>
      <c r="P57"/>
      <c r="Q57"/>
      <c r="R57"/>
      <c r="S57"/>
      <c r="T57"/>
      <c r="U57"/>
      <c r="V57"/>
      <c r="W57"/>
      <c r="X57"/>
      <c r="Y57"/>
      <c r="Z57"/>
      <c r="AA57"/>
      <c r="AB57"/>
    </row>
    <row r="58" spans="1:28" ht="12.5" x14ac:dyDescent="0.25">
      <c r="A58" s="8"/>
      <c r="F58" s="8" t="s">
        <v>121</v>
      </c>
      <c r="L58" s="10">
        <v>1851.2177003915326</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-14978.993335625002</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-7160.5705195500013</v>
      </c>
      <c r="U74" s="8"/>
      <c r="V74" s="8"/>
      <c r="W74" s="8"/>
      <c r="X74" s="8"/>
      <c r="Y74" s="8"/>
      <c r="Z74" s="8"/>
      <c r="AA74" s="8"/>
      <c r="AB74" s="8"/>
    </row>
    <row r="75" spans="1:28" x14ac:dyDescent="0.35">
      <c r="I75" s="13"/>
      <c r="J75" s="32" t="s">
        <v>37</v>
      </c>
      <c r="K75" s="32"/>
      <c r="L75" s="10">
        <v>0</v>
      </c>
      <c r="N75" s="10">
        <v>-5244.7205447700017</v>
      </c>
      <c r="U75" s="8"/>
      <c r="V75" s="8"/>
      <c r="W75" s="8"/>
      <c r="X75" s="8"/>
      <c r="Y75" s="8"/>
      <c r="Z75" s="8"/>
      <c r="AA75" s="8"/>
      <c r="AB75" s="8"/>
    </row>
    <row r="76" spans="1:28" x14ac:dyDescent="0.35">
      <c r="I76" s="13"/>
      <c r="J76" s="31" t="s">
        <v>38</v>
      </c>
      <c r="K76" s="31"/>
      <c r="L76" s="10">
        <v>0</v>
      </c>
      <c r="N76" s="10">
        <v>-2573.7022713049996</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-42220.954449635785</v>
      </c>
      <c r="M81" s="79"/>
      <c r="N81" s="79">
        <v>-15942.224742547856</v>
      </c>
    </row>
    <row r="82" spans="1:14" ht="9" customHeight="1" x14ac:dyDescent="0.25">
      <c r="A82" s="8"/>
      <c r="I82" s="13"/>
    </row>
    <row r="83" spans="1:14" ht="12.5" x14ac:dyDescent="0.25">
      <c r="A83" s="8"/>
      <c r="B83" s="8"/>
      <c r="I83" s="8" t="s">
        <v>29</v>
      </c>
      <c r="J83" s="31" t="s">
        <v>36</v>
      </c>
      <c r="K83" s="31"/>
      <c r="L83" s="10">
        <v>-12526.442653359883</v>
      </c>
      <c r="N83" s="10">
        <v>-8675.1030208273423</v>
      </c>
    </row>
    <row r="84" spans="1:14" ht="12.5" x14ac:dyDescent="0.25">
      <c r="A84" s="8"/>
      <c r="B84" s="8"/>
      <c r="I84" s="13"/>
      <c r="J84" s="32" t="s">
        <v>37</v>
      </c>
      <c r="K84" s="32"/>
      <c r="L84" s="10">
        <v>-10646.324814122803</v>
      </c>
      <c r="N84" s="10">
        <v>-3923.3731996322122</v>
      </c>
    </row>
    <row r="85" spans="1:14" ht="12.5" x14ac:dyDescent="0.25">
      <c r="A85" s="8"/>
      <c r="B85" s="8"/>
      <c r="I85" s="13"/>
      <c r="J85" s="31" t="s">
        <v>38</v>
      </c>
      <c r="K85" s="31"/>
      <c r="L85" s="10">
        <v>-19048.186982153096</v>
      </c>
      <c r="N85" s="10">
        <v>-3343.7485220883032</v>
      </c>
    </row>
    <row r="86" spans="1:14" ht="13.5" customHeight="1" x14ac:dyDescent="0.25">
      <c r="A86" s="8"/>
      <c r="B86" s="8"/>
      <c r="I86" s="13"/>
      <c r="J86" s="31"/>
      <c r="K86" s="31"/>
    </row>
    <row r="87" spans="1:14" ht="13" x14ac:dyDescent="0.3">
      <c r="A87" s="8"/>
      <c r="B87" s="8"/>
      <c r="C87" s="8" t="s">
        <v>20</v>
      </c>
      <c r="D87" s="8" t="s">
        <v>43</v>
      </c>
      <c r="I87" s="15" t="s">
        <v>44</v>
      </c>
      <c r="J87" s="13"/>
      <c r="K87" s="13"/>
      <c r="L87" s="79">
        <v>26025</v>
      </c>
      <c r="M87" s="79"/>
      <c r="N87" s="79">
        <v>13197.561716542461</v>
      </c>
    </row>
    <row r="88" spans="1:14" ht="9" customHeight="1" x14ac:dyDescent="0.25">
      <c r="A88" s="8"/>
      <c r="B88" s="8"/>
      <c r="I88" s="13"/>
    </row>
    <row r="89" spans="1:14" ht="12.5" x14ac:dyDescent="0.25">
      <c r="A89" s="8"/>
      <c r="B89" s="8"/>
      <c r="I89" s="8" t="s">
        <v>29</v>
      </c>
      <c r="J89" s="31" t="s">
        <v>36</v>
      </c>
      <c r="K89" s="31"/>
      <c r="L89" s="10">
        <v>10956</v>
      </c>
      <c r="N89" s="10">
        <v>8121.1146774192675</v>
      </c>
    </row>
    <row r="90" spans="1:14" ht="12.5" x14ac:dyDescent="0.25">
      <c r="A90" s="8"/>
      <c r="B90" s="8"/>
      <c r="I90" s="13"/>
      <c r="J90" s="32" t="s">
        <v>37</v>
      </c>
      <c r="K90" s="32"/>
      <c r="L90" s="10">
        <v>9617</v>
      </c>
      <c r="N90" s="10">
        <v>3251.3717933830867</v>
      </c>
    </row>
    <row r="91" spans="1:14" ht="12.5" x14ac:dyDescent="0.25">
      <c r="A91" s="8"/>
      <c r="B91" s="8"/>
      <c r="I91" s="13"/>
      <c r="J91" s="31" t="s">
        <v>38</v>
      </c>
      <c r="K91" s="31"/>
      <c r="L91" s="10">
        <v>5452</v>
      </c>
      <c r="N91" s="10">
        <v>1825.0752457401072</v>
      </c>
    </row>
    <row r="92" spans="1:14" ht="12" customHeight="1" x14ac:dyDescent="0.25">
      <c r="A92" s="8"/>
      <c r="B92" s="8"/>
      <c r="I92" s="13"/>
      <c r="J92" s="13"/>
      <c r="K92" s="13"/>
    </row>
    <row r="93" spans="1:14" ht="13" x14ac:dyDescent="0.3">
      <c r="A93" s="8"/>
      <c r="B93" s="29">
        <v>3</v>
      </c>
      <c r="C93" s="21" t="s">
        <v>121</v>
      </c>
      <c r="L93" s="79">
        <v>-19462.098970923289</v>
      </c>
      <c r="M93" s="79"/>
      <c r="N93" s="79">
        <v>0</v>
      </c>
    </row>
    <row r="94" spans="1:14" ht="35.25" customHeight="1" x14ac:dyDescent="0.25">
      <c r="A94" s="8"/>
      <c r="B94" s="8"/>
      <c r="C94" s="8" t="s">
        <v>122</v>
      </c>
      <c r="I94" s="15" t="s">
        <v>44</v>
      </c>
      <c r="J94" s="13"/>
      <c r="K94" s="13"/>
      <c r="L94" s="17">
        <v>-19462.098970923289</v>
      </c>
      <c r="M94" s="17"/>
      <c r="N94" s="17">
        <v>0</v>
      </c>
    </row>
    <row r="95" spans="1:14" ht="18.75" customHeight="1" x14ac:dyDescent="0.25">
      <c r="A95" s="8"/>
      <c r="B95" s="8"/>
      <c r="I95" s="8" t="s">
        <v>29</v>
      </c>
      <c r="J95" s="31" t="s">
        <v>36</v>
      </c>
      <c r="L95" s="10">
        <v>-14381.910223959052</v>
      </c>
      <c r="N95" s="10">
        <v>0</v>
      </c>
    </row>
    <row r="96" spans="1:14" ht="12.5" x14ac:dyDescent="0.25">
      <c r="A96" s="8"/>
      <c r="B96" s="8"/>
      <c r="J96" s="32" t="s">
        <v>37</v>
      </c>
      <c r="L96" s="10">
        <v>-4325.0597618842376</v>
      </c>
      <c r="N96" s="10">
        <v>0</v>
      </c>
    </row>
    <row r="97" spans="1:28" x14ac:dyDescent="0.35">
      <c r="B97" s="8"/>
      <c r="J97" s="31" t="s">
        <v>38</v>
      </c>
      <c r="L97" s="10">
        <v>-755.12898508000001</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-35658.053420559074</v>
      </c>
      <c r="M113" s="17"/>
      <c r="N113" s="17">
        <v>-17723.656361630397</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19026.482294805246</v>
      </c>
      <c r="M148" s="40"/>
      <c r="N148" s="40">
        <v>0</v>
      </c>
      <c r="U148" s="8"/>
      <c r="V148" s="8"/>
      <c r="W148" s="8"/>
      <c r="X148" s="8"/>
      <c r="Y148" s="8"/>
      <c r="Z148" s="8"/>
      <c r="AA148" s="8"/>
      <c r="AB148" s="8"/>
    </row>
    <row r="149" spans="1:28" x14ac:dyDescent="0.35">
      <c r="D149" s="8" t="s">
        <v>61</v>
      </c>
      <c r="I149" s="28"/>
      <c r="J149" s="28"/>
      <c r="K149" s="28"/>
      <c r="L149" s="40">
        <v>16276.340526567797</v>
      </c>
      <c r="M149" s="40"/>
      <c r="N149" s="40">
        <v>12043.009446726299</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-76185.71606863066</v>
      </c>
      <c r="M151" s="39"/>
      <c r="N151" s="39">
        <v>-2911.9026358075134</v>
      </c>
      <c r="Q151" s="511"/>
      <c r="U151" s="8"/>
      <c r="V151" s="8"/>
      <c r="W151" s="8"/>
      <c r="X151" s="8"/>
      <c r="Y151" s="8"/>
      <c r="Z151" s="8"/>
      <c r="AA151" s="8"/>
      <c r="AB151" s="8"/>
    </row>
    <row r="152" spans="1:28" x14ac:dyDescent="0.35">
      <c r="I152" s="8" t="s">
        <v>64</v>
      </c>
      <c r="J152" s="28"/>
      <c r="K152" s="28"/>
      <c r="L152" s="27">
        <v>-17.363547000000001</v>
      </c>
      <c r="M152" s="27"/>
      <c r="N152" s="27">
        <v>-2824.9408159999998</v>
      </c>
      <c r="Q152" s="511"/>
      <c r="U152" s="8"/>
      <c r="V152" s="8"/>
      <c r="W152" s="8"/>
      <c r="X152" s="8"/>
      <c r="Y152" s="8"/>
      <c r="Z152" s="8"/>
      <c r="AA152" s="8"/>
      <c r="AB152" s="8"/>
    </row>
    <row r="153" spans="1:28" x14ac:dyDescent="0.35">
      <c r="I153" s="8" t="s">
        <v>65</v>
      </c>
      <c r="J153" s="28"/>
      <c r="K153" s="28"/>
      <c r="L153" s="27">
        <v>-77954.708626820793</v>
      </c>
      <c r="M153" s="27"/>
      <c r="N153" s="27">
        <v>-37.92612734874541</v>
      </c>
      <c r="Q153" s="511"/>
      <c r="U153" s="8"/>
      <c r="V153" s="8"/>
      <c r="W153" s="8"/>
      <c r="X153" s="8"/>
      <c r="Y153" s="8"/>
      <c r="Z153" s="8"/>
      <c r="AA153" s="8"/>
      <c r="AB153" s="8"/>
    </row>
    <row r="154" spans="1:28" x14ac:dyDescent="0.35">
      <c r="I154" s="8" t="s">
        <v>66</v>
      </c>
      <c r="J154" s="28"/>
      <c r="K154" s="28"/>
      <c r="L154" s="27">
        <v>1786.3561051901349</v>
      </c>
      <c r="M154" s="27"/>
      <c r="N154" s="27">
        <v>-49.035692458768089</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23"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43313</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163819.56078199812</v>
      </c>
      <c r="M8" s="76"/>
      <c r="N8" s="76">
        <v>23560.285983061764</v>
      </c>
    </row>
    <row r="9" spans="1:28" s="97" customFormat="1" x14ac:dyDescent="0.35">
      <c r="A9" s="3"/>
      <c r="L9" s="77"/>
      <c r="M9" s="77"/>
      <c r="N9" s="77"/>
      <c r="O9"/>
      <c r="P9"/>
      <c r="Q9"/>
      <c r="R9"/>
      <c r="S9"/>
      <c r="T9"/>
      <c r="U9"/>
      <c r="V9"/>
      <c r="W9"/>
      <c r="X9"/>
      <c r="Y9"/>
      <c r="Z9"/>
      <c r="AA9"/>
      <c r="AB9"/>
    </row>
    <row r="10" spans="1:28" x14ac:dyDescent="0.35">
      <c r="B10" s="523">
        <v>1</v>
      </c>
      <c r="C10" s="21" t="s">
        <v>7</v>
      </c>
      <c r="L10" s="79">
        <v>114540.34471866369</v>
      </c>
      <c r="M10" s="79"/>
      <c r="N10" s="79">
        <v>9393.2853206267646</v>
      </c>
    </row>
    <row r="11" spans="1:28" ht="7.5" customHeight="1" x14ac:dyDescent="0.35">
      <c r="L11" s="17"/>
      <c r="M11" s="17"/>
      <c r="N11" s="17"/>
    </row>
    <row r="12" spans="1:28" ht="15.75" customHeight="1" x14ac:dyDescent="0.35">
      <c r="C12" s="8" t="s">
        <v>8</v>
      </c>
      <c r="D12" s="8" t="s">
        <v>9</v>
      </c>
      <c r="L12" s="79">
        <v>111873.88638992487</v>
      </c>
      <c r="M12" s="79"/>
      <c r="N12" s="79">
        <v>8632.3503451671822</v>
      </c>
    </row>
    <row r="13" spans="1:28" ht="7.5" customHeight="1" x14ac:dyDescent="0.35"/>
    <row r="14" spans="1:28" ht="15" customHeight="1" x14ac:dyDescent="0.35">
      <c r="D14" s="8" t="s">
        <v>10</v>
      </c>
      <c r="L14" s="17">
        <v>104761.75818436609</v>
      </c>
      <c r="M14" s="17"/>
      <c r="N14" s="17">
        <v>6427.4413075300099</v>
      </c>
    </row>
    <row r="15" spans="1:28" ht="15" customHeight="1" x14ac:dyDescent="0.35">
      <c r="D15" s="22" t="s">
        <v>11</v>
      </c>
      <c r="E15" s="23" t="s">
        <v>12</v>
      </c>
      <c r="L15" s="10">
        <v>102156.81149725549</v>
      </c>
      <c r="N15" s="10">
        <v>6427.4413075300099</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2604.9466871106029</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2604.9466871106029</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7112.1282055587735</v>
      </c>
      <c r="M23" s="17"/>
      <c r="N23" s="17">
        <v>2204.9090376371723</v>
      </c>
      <c r="U23" s="8"/>
      <c r="V23" s="8"/>
      <c r="W23" s="8"/>
      <c r="X23" s="8"/>
      <c r="Y23" s="8"/>
      <c r="Z23" s="8"/>
      <c r="AA23" s="8"/>
      <c r="AB23" s="8"/>
    </row>
    <row r="24" spans="1:28" ht="15" customHeight="1" x14ac:dyDescent="0.25">
      <c r="A24" s="8"/>
      <c r="B24" s="8"/>
      <c r="D24" s="22" t="s">
        <v>11</v>
      </c>
      <c r="E24" s="23" t="s">
        <v>12</v>
      </c>
      <c r="L24" s="10">
        <v>7112.1282055587735</v>
      </c>
      <c r="N24" s="10">
        <v>2204.9090376371723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0</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0</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2221.1433682402753</v>
      </c>
      <c r="N34" s="10">
        <v>759.65607977304887</v>
      </c>
      <c r="U34" s="8"/>
      <c r="V34" s="8"/>
      <c r="W34" s="8"/>
      <c r="X34" s="8"/>
      <c r="Y34" s="8"/>
      <c r="Z34" s="8"/>
      <c r="AA34" s="8"/>
      <c r="AB34" s="8"/>
    </row>
    <row r="35" spans="1:28" ht="12.5" x14ac:dyDescent="0.25">
      <c r="A35" s="8"/>
      <c r="D35" s="22" t="s">
        <v>13</v>
      </c>
      <c r="E35" s="8" t="s">
        <v>22</v>
      </c>
      <c r="L35" s="10">
        <v>3.7978119555450678</v>
      </c>
      <c r="N35" s="10">
        <v>6.2906919023222084E-3</v>
      </c>
      <c r="U35" s="8"/>
      <c r="V35" s="8"/>
      <c r="W35" s="8"/>
      <c r="X35" s="8"/>
      <c r="Y35" s="8"/>
      <c r="Z35" s="8"/>
      <c r="AA35" s="8"/>
      <c r="AB35" s="8"/>
    </row>
    <row r="36" spans="1:28" ht="15.75" customHeight="1" x14ac:dyDescent="0.25">
      <c r="A36" s="8"/>
      <c r="F36" s="24" t="s">
        <v>15</v>
      </c>
      <c r="L36" s="81">
        <v>3.797809955545068</v>
      </c>
      <c r="M36" s="81"/>
      <c r="N36" s="81">
        <v>6.2906919023222084E-3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441.51714854299706</v>
      </c>
      <c r="N38" s="10">
        <v>1.272604994630705</v>
      </c>
      <c r="U38" s="8"/>
      <c r="V38" s="8"/>
      <c r="W38" s="8"/>
      <c r="X38" s="8"/>
      <c r="Y38" s="8"/>
      <c r="Z38" s="8"/>
      <c r="AA38" s="8"/>
      <c r="AB38" s="8"/>
    </row>
    <row r="39" spans="1:28" ht="12.5" x14ac:dyDescent="0.25">
      <c r="A39" s="8"/>
      <c r="F39" s="24" t="s">
        <v>15</v>
      </c>
      <c r="L39" s="81">
        <v>201.16577870764817</v>
      </c>
      <c r="M39" s="81"/>
      <c r="N39" s="81">
        <v>0</v>
      </c>
      <c r="U39" s="8"/>
      <c r="V39" s="8"/>
      <c r="W39" s="8"/>
      <c r="X39" s="8"/>
      <c r="Y39" s="8"/>
      <c r="Z39" s="8"/>
      <c r="AA39" s="8"/>
      <c r="AB39" s="8"/>
    </row>
    <row r="40" spans="1:28" ht="12.5" x14ac:dyDescent="0.25">
      <c r="A40" s="8"/>
      <c r="F40" s="24" t="s">
        <v>16</v>
      </c>
      <c r="L40" s="81">
        <v>240.35136983534889</v>
      </c>
      <c r="M40" s="81"/>
      <c r="N40" s="81">
        <v>1.272604994630705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23">
        <v>2</v>
      </c>
      <c r="C44" s="21" t="s">
        <v>24</v>
      </c>
      <c r="L44" s="79">
        <v>6306.1462236362231</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23">
        <v>3</v>
      </c>
      <c r="C46" s="21" t="s">
        <v>25</v>
      </c>
      <c r="L46" s="79">
        <v>12895.681793259499</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23">
        <v>4</v>
      </c>
      <c r="C48" s="21" t="s">
        <v>26</v>
      </c>
      <c r="H48" s="14"/>
      <c r="I48" s="8" t="s">
        <v>27</v>
      </c>
      <c r="L48" s="79">
        <v>12014.898457917925</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23">
        <v>5</v>
      </c>
      <c r="C51" s="21" t="s">
        <v>93</v>
      </c>
      <c r="G51" s="14"/>
      <c r="L51" s="79">
        <v>18062.489588520788</v>
      </c>
      <c r="M51" s="79"/>
      <c r="N51" s="79">
        <v>14167.000662434999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16203.125336437599</v>
      </c>
      <c r="N56" s="10">
        <v>14167.000662434999</v>
      </c>
    </row>
    <row r="57" spans="1:28" s="28" customFormat="1" ht="15.75" customHeight="1" x14ac:dyDescent="0.3">
      <c r="G57" s="14" t="s">
        <v>30</v>
      </c>
      <c r="L57" s="80">
        <v>3312.6547882615341</v>
      </c>
      <c r="M57" s="80"/>
      <c r="N57" s="80">
        <v>1834.904320776586</v>
      </c>
      <c r="O57"/>
      <c r="P57"/>
      <c r="Q57"/>
      <c r="R57"/>
      <c r="S57"/>
      <c r="T57"/>
      <c r="U57"/>
      <c r="V57"/>
      <c r="W57"/>
      <c r="X57"/>
      <c r="Y57"/>
      <c r="Z57"/>
      <c r="AA57"/>
      <c r="AB57"/>
    </row>
    <row r="58" spans="1:28" ht="12.5" x14ac:dyDescent="0.25">
      <c r="A58" s="8"/>
      <c r="F58" s="8" t="s">
        <v>121</v>
      </c>
      <c r="L58" s="10">
        <v>1859.3642520831881</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-16991.041821770006</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-8206.8682540599984</v>
      </c>
      <c r="U74" s="8"/>
      <c r="V74" s="8"/>
      <c r="W74" s="8"/>
      <c r="X74" s="8"/>
      <c r="Y74" s="8"/>
      <c r="Z74" s="8"/>
      <c r="AA74" s="8"/>
      <c r="AB74" s="8"/>
    </row>
    <row r="75" spans="1:28" x14ac:dyDescent="0.35">
      <c r="I75" s="13"/>
      <c r="J75" s="32" t="s">
        <v>37</v>
      </c>
      <c r="K75" s="32"/>
      <c r="L75" s="10">
        <v>0</v>
      </c>
      <c r="N75" s="10">
        <v>-6605.4817006900057</v>
      </c>
      <c r="U75" s="8"/>
      <c r="V75" s="8"/>
      <c r="W75" s="8"/>
      <c r="X75" s="8"/>
      <c r="Y75" s="8"/>
      <c r="Z75" s="8"/>
      <c r="AA75" s="8"/>
      <c r="AB75" s="8"/>
    </row>
    <row r="76" spans="1:28" x14ac:dyDescent="0.35">
      <c r="I76" s="13"/>
      <c r="J76" s="31" t="s">
        <v>38</v>
      </c>
      <c r="K76" s="31"/>
      <c r="L76" s="10">
        <v>0</v>
      </c>
      <c r="N76" s="10">
        <v>-2178.6918670200012</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-46312.49291612675</v>
      </c>
      <c r="M81" s="79"/>
      <c r="N81" s="79">
        <v>-17517.926263735215</v>
      </c>
    </row>
    <row r="82" spans="1:14" ht="9" customHeight="1" x14ac:dyDescent="0.25">
      <c r="A82" s="8"/>
      <c r="I82" s="13"/>
    </row>
    <row r="83" spans="1:14" ht="12.5" x14ac:dyDescent="0.25">
      <c r="A83" s="8"/>
      <c r="B83" s="8"/>
      <c r="I83" s="8" t="s">
        <v>29</v>
      </c>
      <c r="J83" s="31" t="s">
        <v>36</v>
      </c>
      <c r="K83" s="31"/>
      <c r="L83" s="10">
        <v>-18024.397178183572</v>
      </c>
      <c r="N83" s="10">
        <v>-7224.0321587815824</v>
      </c>
    </row>
    <row r="84" spans="1:14" ht="12.5" x14ac:dyDescent="0.25">
      <c r="A84" s="8"/>
      <c r="B84" s="8"/>
      <c r="I84" s="13"/>
      <c r="J84" s="32" t="s">
        <v>37</v>
      </c>
      <c r="K84" s="32"/>
      <c r="L84" s="10">
        <v>-11302.772762859297</v>
      </c>
      <c r="N84" s="10">
        <v>-7014.5312552409514</v>
      </c>
    </row>
    <row r="85" spans="1:14" ht="12.5" x14ac:dyDescent="0.25">
      <c r="A85" s="8"/>
      <c r="B85" s="8"/>
      <c r="I85" s="13"/>
      <c r="J85" s="31" t="s">
        <v>38</v>
      </c>
      <c r="K85" s="31"/>
      <c r="L85" s="10">
        <v>-16985.322975083876</v>
      </c>
      <c r="N85" s="10">
        <v>-3279.3628497126829</v>
      </c>
    </row>
    <row r="86" spans="1:14" ht="13.5" customHeight="1" x14ac:dyDescent="0.25">
      <c r="A86" s="8"/>
      <c r="B86" s="8"/>
      <c r="I86" s="13"/>
      <c r="J86" s="31"/>
      <c r="K86" s="31"/>
    </row>
    <row r="87" spans="1:14" ht="13" x14ac:dyDescent="0.3">
      <c r="A87" s="8"/>
      <c r="B87" s="8"/>
      <c r="C87" s="8" t="s">
        <v>20</v>
      </c>
      <c r="D87" s="8" t="s">
        <v>43</v>
      </c>
      <c r="I87" s="15" t="s">
        <v>44</v>
      </c>
      <c r="J87" s="13"/>
      <c r="K87" s="13"/>
      <c r="L87" s="79">
        <v>29927</v>
      </c>
      <c r="M87" s="79"/>
      <c r="N87" s="79">
        <v>14552.336430338328</v>
      </c>
    </row>
    <row r="88" spans="1:14" ht="9" customHeight="1" x14ac:dyDescent="0.25">
      <c r="A88" s="8"/>
      <c r="B88" s="8"/>
      <c r="I88" s="13"/>
    </row>
    <row r="89" spans="1:14" ht="12.5" x14ac:dyDescent="0.25">
      <c r="A89" s="8"/>
      <c r="B89" s="8"/>
      <c r="I89" s="8" t="s">
        <v>29</v>
      </c>
      <c r="J89" s="31" t="s">
        <v>36</v>
      </c>
      <c r="K89" s="31"/>
      <c r="L89" s="10">
        <v>16750</v>
      </c>
      <c r="N89" s="10">
        <v>7107.3571980417182</v>
      </c>
    </row>
    <row r="90" spans="1:14" ht="12.5" x14ac:dyDescent="0.25">
      <c r="A90" s="8"/>
      <c r="B90" s="8"/>
      <c r="I90" s="13"/>
      <c r="J90" s="32" t="s">
        <v>37</v>
      </c>
      <c r="K90" s="32"/>
      <c r="L90" s="10">
        <v>7966</v>
      </c>
      <c r="N90" s="10">
        <v>6000.82</v>
      </c>
    </row>
    <row r="91" spans="1:14" ht="12.5" x14ac:dyDescent="0.25">
      <c r="A91" s="8"/>
      <c r="B91" s="8"/>
      <c r="I91" s="13"/>
      <c r="J91" s="31" t="s">
        <v>38</v>
      </c>
      <c r="K91" s="31"/>
      <c r="L91" s="10">
        <v>5211</v>
      </c>
      <c r="N91" s="10">
        <v>1444.1592322966092</v>
      </c>
    </row>
    <row r="92" spans="1:14" ht="12" customHeight="1" x14ac:dyDescent="0.25">
      <c r="A92" s="8"/>
      <c r="B92" s="8"/>
      <c r="I92" s="13"/>
      <c r="J92" s="13"/>
      <c r="K92" s="13"/>
    </row>
    <row r="93" spans="1:14" ht="13" x14ac:dyDescent="0.3">
      <c r="A93" s="8"/>
      <c r="B93" s="29">
        <v>3</v>
      </c>
      <c r="C93" s="21" t="s">
        <v>121</v>
      </c>
      <c r="L93" s="79">
        <v>-21294.733296344646</v>
      </c>
      <c r="M93" s="79"/>
      <c r="N93" s="79">
        <v>0</v>
      </c>
    </row>
    <row r="94" spans="1:14" ht="35.25" customHeight="1" x14ac:dyDescent="0.25">
      <c r="A94" s="8"/>
      <c r="B94" s="8"/>
      <c r="C94" s="8" t="s">
        <v>122</v>
      </c>
      <c r="I94" s="15" t="s">
        <v>44</v>
      </c>
      <c r="J94" s="13"/>
      <c r="K94" s="13"/>
      <c r="L94" s="17">
        <v>-21294.733296344646</v>
      </c>
      <c r="M94" s="17"/>
      <c r="N94" s="17">
        <v>0</v>
      </c>
    </row>
    <row r="95" spans="1:14" ht="18.75" customHeight="1" x14ac:dyDescent="0.25">
      <c r="A95" s="8"/>
      <c r="B95" s="8"/>
      <c r="I95" s="8" t="s">
        <v>29</v>
      </c>
      <c r="J95" s="31" t="s">
        <v>36</v>
      </c>
      <c r="L95" s="10">
        <v>-18516.896396810884</v>
      </c>
      <c r="N95" s="10">
        <v>0</v>
      </c>
    </row>
    <row r="96" spans="1:14" ht="12.5" x14ac:dyDescent="0.25">
      <c r="A96" s="8"/>
      <c r="B96" s="8"/>
      <c r="J96" s="32" t="s">
        <v>37</v>
      </c>
      <c r="L96" s="10">
        <v>-2022.707914453764</v>
      </c>
      <c r="N96" s="10">
        <v>0</v>
      </c>
    </row>
    <row r="97" spans="1:28" x14ac:dyDescent="0.35">
      <c r="B97" s="8"/>
      <c r="J97" s="31" t="s">
        <v>38</v>
      </c>
      <c r="L97" s="10">
        <v>-755.12898508000001</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-37680.226212471396</v>
      </c>
      <c r="M113" s="17"/>
      <c r="N113" s="17">
        <v>-19956.631655166893</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-4884.5883190000004</v>
      </c>
      <c r="M146" s="39"/>
      <c r="N146" s="39">
        <v>-139.71518</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20857.30531350019</v>
      </c>
      <c r="M148" s="40"/>
      <c r="N148" s="40">
        <v>0</v>
      </c>
      <c r="U148" s="8"/>
      <c r="V148" s="8"/>
      <c r="W148" s="8"/>
      <c r="X148" s="8"/>
      <c r="Y148" s="8"/>
      <c r="Z148" s="8"/>
      <c r="AA148" s="8"/>
      <c r="AB148" s="8"/>
    </row>
    <row r="149" spans="1:28" x14ac:dyDescent="0.35">
      <c r="D149" s="8" t="s">
        <v>61</v>
      </c>
      <c r="I149" s="28"/>
      <c r="J149" s="28"/>
      <c r="K149" s="28"/>
      <c r="L149" s="40">
        <v>18054.973308050896</v>
      </c>
      <c r="M149" s="40"/>
      <c r="N149" s="40">
        <v>14525.272259603797</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-76565.98993171817</v>
      </c>
      <c r="M151" s="39"/>
      <c r="N151" s="39">
        <v>-3132.2837972203374</v>
      </c>
      <c r="Q151" s="511"/>
      <c r="U151" s="8"/>
      <c r="V151" s="8"/>
      <c r="W151" s="8"/>
      <c r="X151" s="8"/>
      <c r="Y151" s="8"/>
      <c r="Z151" s="8"/>
      <c r="AA151" s="8"/>
      <c r="AB151" s="8"/>
    </row>
    <row r="152" spans="1:28" x14ac:dyDescent="0.35">
      <c r="I152" s="8" t="s">
        <v>64</v>
      </c>
      <c r="J152" s="28"/>
      <c r="K152" s="28"/>
      <c r="L152" s="27">
        <v>22.207560000000001</v>
      </c>
      <c r="M152" s="27"/>
      <c r="N152" s="27">
        <v>-3046.725758</v>
      </c>
      <c r="Q152" s="511"/>
      <c r="U152" s="8"/>
      <c r="V152" s="8"/>
      <c r="W152" s="8"/>
      <c r="X152" s="8"/>
      <c r="Y152" s="8"/>
      <c r="Z152" s="8"/>
      <c r="AA152" s="8"/>
      <c r="AB152" s="8"/>
    </row>
    <row r="153" spans="1:28" x14ac:dyDescent="0.35">
      <c r="I153" s="8" t="s">
        <v>65</v>
      </c>
      <c r="J153" s="28"/>
      <c r="K153" s="28"/>
      <c r="L153" s="27">
        <v>-78281.371797719999</v>
      </c>
      <c r="M153" s="27"/>
      <c r="N153" s="27">
        <v>-54.072693919320507</v>
      </c>
      <c r="Q153" s="511"/>
      <c r="U153" s="8"/>
      <c r="V153" s="8"/>
      <c r="W153" s="8"/>
      <c r="X153" s="8"/>
      <c r="Y153" s="8"/>
      <c r="Z153" s="8"/>
      <c r="AA153" s="8"/>
      <c r="AB153" s="8"/>
    </row>
    <row r="154" spans="1:28" x14ac:dyDescent="0.35">
      <c r="I154" s="8" t="s">
        <v>66</v>
      </c>
      <c r="J154" s="28"/>
      <c r="K154" s="28"/>
      <c r="L154" s="27">
        <v>1693.1743060018389</v>
      </c>
      <c r="M154" s="27"/>
      <c r="N154" s="27">
        <v>-31.485345301017091</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22"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43282</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160735.62114771752</v>
      </c>
      <c r="M8" s="76"/>
      <c r="N8" s="76">
        <v>23594.98437234373</v>
      </c>
    </row>
    <row r="9" spans="1:28" s="97" customFormat="1" x14ac:dyDescent="0.35">
      <c r="A9" s="3"/>
      <c r="L9" s="77"/>
      <c r="M9" s="77"/>
      <c r="N9" s="77"/>
      <c r="O9"/>
      <c r="P9"/>
      <c r="Q9"/>
      <c r="R9"/>
      <c r="S9"/>
      <c r="T9"/>
      <c r="U9"/>
      <c r="V9"/>
      <c r="W9"/>
      <c r="X9"/>
      <c r="Y9"/>
      <c r="Z9"/>
      <c r="AA9"/>
      <c r="AB9"/>
    </row>
    <row r="10" spans="1:28" x14ac:dyDescent="0.35">
      <c r="B10" s="522">
        <v>1</v>
      </c>
      <c r="C10" s="21" t="s">
        <v>7</v>
      </c>
      <c r="L10" s="79">
        <v>113930.705094549</v>
      </c>
      <c r="M10" s="79"/>
      <c r="N10" s="79">
        <v>9525.253415836929</v>
      </c>
    </row>
    <row r="11" spans="1:28" ht="7.5" customHeight="1" x14ac:dyDescent="0.35">
      <c r="L11" s="17"/>
      <c r="M11" s="17"/>
      <c r="N11" s="17"/>
    </row>
    <row r="12" spans="1:28" ht="15.75" customHeight="1" x14ac:dyDescent="0.35">
      <c r="C12" s="8" t="s">
        <v>8</v>
      </c>
      <c r="D12" s="8" t="s">
        <v>9</v>
      </c>
      <c r="L12" s="79">
        <v>111037.10478361856</v>
      </c>
      <c r="M12" s="79"/>
      <c r="N12" s="79">
        <v>8897.3038073659955</v>
      </c>
    </row>
    <row r="13" spans="1:28" ht="7.5" customHeight="1" x14ac:dyDescent="0.35"/>
    <row r="14" spans="1:28" ht="15" customHeight="1" x14ac:dyDescent="0.35">
      <c r="D14" s="8" t="s">
        <v>10</v>
      </c>
      <c r="L14" s="17">
        <v>103818.12117328677</v>
      </c>
      <c r="M14" s="17"/>
      <c r="N14" s="17">
        <v>6518.2015020049557</v>
      </c>
    </row>
    <row r="15" spans="1:28" ht="15" customHeight="1" x14ac:dyDescent="0.35">
      <c r="D15" s="22" t="s">
        <v>11</v>
      </c>
      <c r="E15" s="23" t="s">
        <v>12</v>
      </c>
      <c r="L15" s="10">
        <v>101246.27433633801</v>
      </c>
      <c r="N15" s="10">
        <v>6518.2015020049557</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3">
      <c r="A19" s="8"/>
      <c r="B19" s="8"/>
      <c r="D19" s="22" t="s">
        <v>17</v>
      </c>
      <c r="E19" s="8" t="s">
        <v>18</v>
      </c>
      <c r="L19" s="80">
        <v>2571.8468369487482</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2571.8468369487482</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7218.9836103317912</v>
      </c>
      <c r="M23" s="17"/>
      <c r="N23" s="17">
        <v>2379.1023053610402</v>
      </c>
      <c r="U23" s="8"/>
      <c r="V23" s="8"/>
      <c r="W23" s="8"/>
      <c r="X23" s="8"/>
      <c r="Y23" s="8"/>
      <c r="Z23" s="8"/>
      <c r="AA23" s="8"/>
      <c r="AB23" s="8"/>
    </row>
    <row r="24" spans="1:28" ht="15" customHeight="1" x14ac:dyDescent="0.25">
      <c r="A24" s="8"/>
      <c r="B24" s="8"/>
      <c r="D24" s="22" t="s">
        <v>11</v>
      </c>
      <c r="E24" s="23" t="s">
        <v>12</v>
      </c>
      <c r="L24" s="10">
        <v>7070.3232894606454</v>
      </c>
      <c r="N24" s="10">
        <v>2379.1023053610402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148.66032087114598</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148.66032087114598</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2446.1288377564138</v>
      </c>
      <c r="N34" s="10">
        <v>625.48993746861947</v>
      </c>
      <c r="U34" s="8"/>
      <c r="V34" s="8"/>
      <c r="W34" s="8"/>
      <c r="X34" s="8"/>
      <c r="Y34" s="8"/>
      <c r="Z34" s="8"/>
      <c r="AA34" s="8"/>
      <c r="AB34" s="8"/>
    </row>
    <row r="35" spans="1:28" ht="12.5" x14ac:dyDescent="0.25">
      <c r="A35" s="8"/>
      <c r="D35" s="22" t="s">
        <v>13</v>
      </c>
      <c r="E35" s="8" t="s">
        <v>22</v>
      </c>
      <c r="L35" s="10">
        <v>4.8291175205239858</v>
      </c>
      <c r="N35" s="10">
        <v>7.8950020473646486E-3</v>
      </c>
      <c r="U35" s="8"/>
      <c r="V35" s="8"/>
      <c r="W35" s="8"/>
      <c r="X35" s="8"/>
      <c r="Y35" s="8"/>
      <c r="Z35" s="8"/>
      <c r="AA35" s="8"/>
      <c r="AB35" s="8"/>
    </row>
    <row r="36" spans="1:28" ht="15.75" customHeight="1" x14ac:dyDescent="0.25">
      <c r="A36" s="8"/>
      <c r="F36" s="24" t="s">
        <v>15</v>
      </c>
      <c r="L36" s="81">
        <v>4.8291155205239855</v>
      </c>
      <c r="M36" s="81"/>
      <c r="N36" s="81">
        <v>7.8950020473646486E-3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442.6423556535002</v>
      </c>
      <c r="N38" s="10">
        <v>2.4517760002670146</v>
      </c>
      <c r="U38" s="8"/>
      <c r="V38" s="8"/>
      <c r="W38" s="8"/>
      <c r="X38" s="8"/>
      <c r="Y38" s="8"/>
      <c r="Z38" s="8"/>
      <c r="AA38" s="8"/>
      <c r="AB38" s="8"/>
    </row>
    <row r="39" spans="1:28" ht="12.5" x14ac:dyDescent="0.25">
      <c r="A39" s="8"/>
      <c r="F39" s="24" t="s">
        <v>15</v>
      </c>
      <c r="L39" s="81">
        <v>244.90232690724747</v>
      </c>
      <c r="M39" s="81"/>
      <c r="N39" s="81">
        <v>0</v>
      </c>
      <c r="U39" s="8"/>
      <c r="V39" s="8"/>
      <c r="W39" s="8"/>
      <c r="X39" s="8"/>
      <c r="Y39" s="8"/>
      <c r="Z39" s="8"/>
      <c r="AA39" s="8"/>
      <c r="AB39" s="8"/>
    </row>
    <row r="40" spans="1:28" ht="12.5" x14ac:dyDescent="0.25">
      <c r="A40" s="8"/>
      <c r="F40" s="24" t="s">
        <v>16</v>
      </c>
      <c r="L40" s="81">
        <v>197.7400287462527</v>
      </c>
      <c r="M40" s="81"/>
      <c r="N40" s="81">
        <v>2.4517760002670146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22">
        <v>2</v>
      </c>
      <c r="C44" s="21" t="s">
        <v>24</v>
      </c>
      <c r="L44" s="79">
        <v>6248.7924129758267</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22">
        <v>3</v>
      </c>
      <c r="C46" s="21" t="s">
        <v>25</v>
      </c>
      <c r="L46" s="79">
        <v>12825.669271168101</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22">
        <v>4</v>
      </c>
      <c r="C48" s="21" t="s">
        <v>26</v>
      </c>
      <c r="H48" s="14"/>
      <c r="I48" s="8" t="s">
        <v>27</v>
      </c>
      <c r="L48" s="79">
        <v>12182.18775216631</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22">
        <v>5</v>
      </c>
      <c r="C51" s="21" t="s">
        <v>93</v>
      </c>
      <c r="G51" s="14"/>
      <c r="L51" s="79">
        <v>15548.266616858269</v>
      </c>
      <c r="M51" s="79"/>
      <c r="N51" s="79">
        <v>14069.730956506799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13682.5992578239</v>
      </c>
      <c r="N56" s="10">
        <v>14069.730956506799</v>
      </c>
    </row>
    <row r="57" spans="1:28" s="28" customFormat="1" ht="15.75" customHeight="1" x14ac:dyDescent="0.3">
      <c r="G57" s="14" t="s">
        <v>30</v>
      </c>
      <c r="L57" s="80">
        <v>5481.922237557842</v>
      </c>
      <c r="M57" s="80"/>
      <c r="N57" s="80">
        <v>2693.071725393766</v>
      </c>
      <c r="O57"/>
      <c r="P57"/>
      <c r="Q57"/>
      <c r="R57"/>
      <c r="S57"/>
      <c r="T57"/>
      <c r="U57"/>
      <c r="V57"/>
      <c r="W57"/>
      <c r="X57"/>
      <c r="Y57"/>
      <c r="Z57"/>
      <c r="AA57"/>
      <c r="AB57"/>
    </row>
    <row r="58" spans="1:28" ht="12.5" x14ac:dyDescent="0.25">
      <c r="A58" s="8"/>
      <c r="F58" s="8" t="s">
        <v>121</v>
      </c>
      <c r="L58" s="10">
        <v>1865.667359034368</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-16842.963671230005</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-6045.9740150400039</v>
      </c>
      <c r="U74" s="8"/>
      <c r="V74" s="8"/>
      <c r="W74" s="8"/>
      <c r="X74" s="8"/>
      <c r="Y74" s="8"/>
      <c r="Z74" s="8"/>
      <c r="AA74" s="8"/>
      <c r="AB74" s="8"/>
    </row>
    <row r="75" spans="1:28" x14ac:dyDescent="0.35">
      <c r="I75" s="13"/>
      <c r="J75" s="32" t="s">
        <v>37</v>
      </c>
      <c r="K75" s="32"/>
      <c r="L75" s="10">
        <v>0</v>
      </c>
      <c r="N75" s="10">
        <v>-8000.3890119299986</v>
      </c>
      <c r="U75" s="8"/>
      <c r="V75" s="8"/>
      <c r="W75" s="8"/>
      <c r="X75" s="8"/>
      <c r="Y75" s="8"/>
      <c r="Z75" s="8"/>
      <c r="AA75" s="8"/>
      <c r="AB75" s="8"/>
    </row>
    <row r="76" spans="1:28" x14ac:dyDescent="0.35">
      <c r="I76" s="13"/>
      <c r="J76" s="31" t="s">
        <v>38</v>
      </c>
      <c r="K76" s="31"/>
      <c r="L76" s="10">
        <v>0</v>
      </c>
      <c r="N76" s="10">
        <v>-2796.600644260001</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-39889.401428968544</v>
      </c>
      <c r="M81" s="79"/>
      <c r="N81" s="79">
        <v>-14421.888027204683</v>
      </c>
    </row>
    <row r="82" spans="1:14" ht="9" customHeight="1" x14ac:dyDescent="0.25">
      <c r="A82" s="8"/>
      <c r="I82" s="13"/>
    </row>
    <row r="83" spans="1:14" ht="12.5" x14ac:dyDescent="0.25">
      <c r="A83" s="8"/>
      <c r="B83" s="8"/>
      <c r="I83" s="8" t="s">
        <v>29</v>
      </c>
      <c r="J83" s="31" t="s">
        <v>36</v>
      </c>
      <c r="K83" s="31"/>
      <c r="L83" s="10">
        <v>-14597.753032633114</v>
      </c>
      <c r="N83" s="10">
        <v>-6028.6025791580696</v>
      </c>
    </row>
    <row r="84" spans="1:14" ht="12.5" x14ac:dyDescent="0.25">
      <c r="A84" s="8"/>
      <c r="B84" s="8"/>
      <c r="I84" s="13"/>
      <c r="J84" s="32" t="s">
        <v>37</v>
      </c>
      <c r="K84" s="32"/>
      <c r="L84" s="10">
        <v>-11115.049044894051</v>
      </c>
      <c r="N84" s="10">
        <v>-6847.2904323012799</v>
      </c>
    </row>
    <row r="85" spans="1:14" ht="12.5" x14ac:dyDescent="0.25">
      <c r="A85" s="8"/>
      <c r="B85" s="8"/>
      <c r="I85" s="13"/>
      <c r="J85" s="31" t="s">
        <v>38</v>
      </c>
      <c r="K85" s="31"/>
      <c r="L85" s="10">
        <v>-14176.599351441379</v>
      </c>
      <c r="N85" s="10">
        <v>-1545.9950157453325</v>
      </c>
    </row>
    <row r="86" spans="1:14" ht="13.5" customHeight="1" x14ac:dyDescent="0.25">
      <c r="A86" s="8"/>
      <c r="B86" s="8"/>
      <c r="I86" s="13"/>
      <c r="J86" s="31"/>
      <c r="K86" s="31"/>
    </row>
    <row r="87" spans="1:14" ht="13" x14ac:dyDescent="0.3">
      <c r="A87" s="8"/>
      <c r="B87" s="8"/>
      <c r="C87" s="8" t="s">
        <v>20</v>
      </c>
      <c r="D87" s="8" t="s">
        <v>43</v>
      </c>
      <c r="I87" s="15" t="s">
        <v>44</v>
      </c>
      <c r="J87" s="13"/>
      <c r="K87" s="13"/>
      <c r="L87" s="79">
        <v>22632</v>
      </c>
      <c r="M87" s="79"/>
      <c r="N87" s="79">
        <v>14699.73262752032</v>
      </c>
    </row>
    <row r="88" spans="1:14" ht="9" customHeight="1" x14ac:dyDescent="0.25">
      <c r="A88" s="8"/>
      <c r="B88" s="8"/>
      <c r="I88" s="13"/>
    </row>
    <row r="89" spans="1:14" ht="12.5" x14ac:dyDescent="0.25">
      <c r="A89" s="8"/>
      <c r="B89" s="8"/>
      <c r="I89" s="8" t="s">
        <v>29</v>
      </c>
      <c r="J89" s="31" t="s">
        <v>36</v>
      </c>
      <c r="K89" s="31"/>
      <c r="L89" s="10">
        <v>13715</v>
      </c>
      <c r="N89" s="10">
        <v>6173.0476703001077</v>
      </c>
    </row>
    <row r="90" spans="1:14" ht="12.5" x14ac:dyDescent="0.25">
      <c r="A90" s="8"/>
      <c r="B90" s="8"/>
      <c r="I90" s="13"/>
      <c r="J90" s="32" t="s">
        <v>37</v>
      </c>
      <c r="K90" s="32"/>
      <c r="L90" s="10">
        <v>7269</v>
      </c>
      <c r="N90" s="10">
        <v>6974.7520311560993</v>
      </c>
    </row>
    <row r="91" spans="1:14" ht="12.5" x14ac:dyDescent="0.25">
      <c r="A91" s="8"/>
      <c r="B91" s="8"/>
      <c r="I91" s="13"/>
      <c r="J91" s="31" t="s">
        <v>38</v>
      </c>
      <c r="K91" s="31"/>
      <c r="L91" s="10">
        <v>1648</v>
      </c>
      <c r="N91" s="10">
        <v>1551.9329260641139</v>
      </c>
    </row>
    <row r="92" spans="1:14" ht="12" customHeight="1" x14ac:dyDescent="0.25">
      <c r="A92" s="8"/>
      <c r="B92" s="8"/>
      <c r="I92" s="13"/>
      <c r="J92" s="13"/>
      <c r="K92" s="13"/>
    </row>
    <row r="93" spans="1:14" ht="13" x14ac:dyDescent="0.3">
      <c r="A93" s="8"/>
      <c r="B93" s="29">
        <v>3</v>
      </c>
      <c r="C93" s="21" t="s">
        <v>121</v>
      </c>
      <c r="L93" s="79">
        <v>-18374.112680650378</v>
      </c>
      <c r="M93" s="79"/>
      <c r="N93" s="79">
        <v>0</v>
      </c>
    </row>
    <row r="94" spans="1:14" ht="35.25" customHeight="1" x14ac:dyDescent="0.25">
      <c r="A94" s="8"/>
      <c r="B94" s="8"/>
      <c r="C94" s="8" t="s">
        <v>122</v>
      </c>
      <c r="I94" s="15" t="s">
        <v>44</v>
      </c>
      <c r="J94" s="13"/>
      <c r="K94" s="13"/>
      <c r="L94" s="17">
        <v>-18374.112680650378</v>
      </c>
      <c r="M94" s="17"/>
      <c r="N94" s="17">
        <v>0</v>
      </c>
    </row>
    <row r="95" spans="1:14" ht="18.75" customHeight="1" x14ac:dyDescent="0.25">
      <c r="A95" s="8"/>
      <c r="B95" s="8"/>
      <c r="I95" s="8" t="s">
        <v>29</v>
      </c>
      <c r="J95" s="31" t="s">
        <v>36</v>
      </c>
      <c r="L95" s="10">
        <v>-15754.353051323735</v>
      </c>
      <c r="N95" s="10">
        <v>0</v>
      </c>
    </row>
    <row r="96" spans="1:14" ht="12.5" x14ac:dyDescent="0.25">
      <c r="A96" s="8"/>
      <c r="B96" s="8"/>
      <c r="J96" s="32" t="s">
        <v>37</v>
      </c>
      <c r="L96" s="10">
        <v>-1864.6306442466466</v>
      </c>
      <c r="N96" s="10">
        <v>0</v>
      </c>
    </row>
    <row r="97" spans="1:28" x14ac:dyDescent="0.35">
      <c r="B97" s="8"/>
      <c r="J97" s="31" t="s">
        <v>38</v>
      </c>
      <c r="L97" s="10">
        <v>-755.12898508000001</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-35631.514109618918</v>
      </c>
      <c r="M113" s="17"/>
      <c r="N113" s="17">
        <v>-16565.11907091437</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-4463.7944859999998</v>
      </c>
      <c r="M146" s="39"/>
      <c r="N146" s="39">
        <v>-113.11608</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17912.11955382493</v>
      </c>
      <c r="M148" s="40"/>
      <c r="N148" s="40">
        <v>0</v>
      </c>
      <c r="U148" s="8"/>
      <c r="V148" s="8"/>
      <c r="W148" s="8"/>
      <c r="X148" s="8"/>
      <c r="Y148" s="8"/>
      <c r="Z148" s="8"/>
      <c r="AA148" s="8"/>
      <c r="AB148" s="8"/>
    </row>
    <row r="149" spans="1:28" x14ac:dyDescent="0.35">
      <c r="D149" s="8" t="s">
        <v>61</v>
      </c>
      <c r="I149" s="28"/>
      <c r="J149" s="28"/>
      <c r="K149" s="28"/>
      <c r="L149" s="40">
        <v>15256.6864444436</v>
      </c>
      <c r="M149" s="40"/>
      <c r="N149" s="40">
        <v>14374.251997299798</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-76771.825532249466</v>
      </c>
      <c r="M151" s="39"/>
      <c r="N151" s="39">
        <v>-3197.1604784434921</v>
      </c>
      <c r="Q151" s="511"/>
      <c r="U151" s="8"/>
      <c r="V151" s="8"/>
      <c r="W151" s="8"/>
      <c r="X151" s="8"/>
      <c r="Y151" s="8"/>
      <c r="Z151" s="8"/>
      <c r="AA151" s="8"/>
      <c r="AB151" s="8"/>
    </row>
    <row r="152" spans="1:28" x14ac:dyDescent="0.35">
      <c r="I152" s="8" t="s">
        <v>64</v>
      </c>
      <c r="J152" s="28"/>
      <c r="K152" s="28"/>
      <c r="L152" s="27">
        <v>90.854754</v>
      </c>
      <c r="M152" s="27"/>
      <c r="N152" s="27">
        <v>-3098.331737</v>
      </c>
      <c r="Q152" s="511"/>
      <c r="U152" s="8"/>
      <c r="V152" s="8"/>
      <c r="W152" s="8"/>
      <c r="X152" s="8"/>
      <c r="Y152" s="8"/>
      <c r="Z152" s="8"/>
      <c r="AA152" s="8"/>
      <c r="AB152" s="8"/>
    </row>
    <row r="153" spans="1:28" x14ac:dyDescent="0.35">
      <c r="I153" s="8" t="s">
        <v>65</v>
      </c>
      <c r="J153" s="28"/>
      <c r="K153" s="28"/>
      <c r="L153" s="27">
        <v>-78660.992089149731</v>
      </c>
      <c r="M153" s="27"/>
      <c r="N153" s="27">
        <v>-62.491544588321361</v>
      </c>
      <c r="Q153" s="511"/>
      <c r="U153" s="8"/>
      <c r="V153" s="8"/>
      <c r="W153" s="8"/>
      <c r="X153" s="8"/>
      <c r="Y153" s="8"/>
      <c r="Z153" s="8"/>
      <c r="AA153" s="8"/>
      <c r="AB153" s="8"/>
    </row>
    <row r="154" spans="1:28" x14ac:dyDescent="0.35">
      <c r="I154" s="8" t="s">
        <v>66</v>
      </c>
      <c r="J154" s="28"/>
      <c r="K154" s="28"/>
      <c r="L154" s="27">
        <v>1798.3118029002649</v>
      </c>
      <c r="M154" s="27"/>
      <c r="N154" s="27">
        <v>-36.33719685517115</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43252</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479.38586387065618</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151317.7166273639</v>
      </c>
      <c r="L36" s="433"/>
      <c r="M36" s="457"/>
      <c r="N36" s="456"/>
      <c r="O36" s="149"/>
      <c r="P36" s="149"/>
      <c r="Q36" s="149"/>
      <c r="V36" s="470">
        <v>-122932.51679580574</v>
      </c>
      <c r="W36" s="475"/>
      <c r="X36"/>
    </row>
    <row r="37" spans="3:26" s="453" customFormat="1" x14ac:dyDescent="0.35">
      <c r="I37" s="455" t="s">
        <v>355</v>
      </c>
      <c r="K37" s="478">
        <v>6001.2960033767858</v>
      </c>
      <c r="L37" s="433"/>
      <c r="M37" s="457"/>
      <c r="N37" s="456"/>
      <c r="O37" s="149"/>
      <c r="P37" s="149"/>
      <c r="Q37" s="149"/>
      <c r="V37" s="470">
        <v>-129.17219425898475</v>
      </c>
      <c r="W37" s="475"/>
      <c r="X37"/>
    </row>
    <row r="38" spans="3:26" s="453" customFormat="1" x14ac:dyDescent="0.35">
      <c r="J38" s="431"/>
      <c r="K38" s="479">
        <v>157319.01263074068</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21"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43252</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162730.1513520705</v>
      </c>
      <c r="M8" s="76"/>
      <c r="N8" s="76">
        <v>24866.927674977</v>
      </c>
    </row>
    <row r="9" spans="1:28" s="97" customFormat="1" x14ac:dyDescent="0.35">
      <c r="A9" s="3"/>
      <c r="L9" s="77"/>
      <c r="M9" s="77"/>
      <c r="N9" s="77"/>
      <c r="O9"/>
      <c r="P9"/>
      <c r="Q9"/>
      <c r="R9"/>
      <c r="S9"/>
      <c r="T9"/>
      <c r="U9"/>
      <c r="V9"/>
      <c r="W9"/>
      <c r="X9"/>
      <c r="Y9"/>
      <c r="Z9"/>
      <c r="AA9"/>
      <c r="AB9"/>
    </row>
    <row r="10" spans="1:28" x14ac:dyDescent="0.35">
      <c r="B10" s="521">
        <v>1</v>
      </c>
      <c r="C10" s="21" t="s">
        <v>7</v>
      </c>
      <c r="L10" s="79">
        <v>118135.00467107438</v>
      </c>
      <c r="M10" s="79"/>
      <c r="N10" s="79">
        <v>9355.7719556212014</v>
      </c>
    </row>
    <row r="11" spans="1:28" ht="7.5" customHeight="1" x14ac:dyDescent="0.35">
      <c r="L11" s="17"/>
      <c r="M11" s="17"/>
      <c r="N11" s="17"/>
    </row>
    <row r="12" spans="1:28" ht="15.75" customHeight="1" x14ac:dyDescent="0.35">
      <c r="C12" s="8" t="s">
        <v>8</v>
      </c>
      <c r="D12" s="8" t="s">
        <v>9</v>
      </c>
      <c r="L12" s="79">
        <v>111677.80517829294</v>
      </c>
      <c r="M12" s="79"/>
      <c r="N12" s="79">
        <v>8739.3938978806382</v>
      </c>
    </row>
    <row r="13" spans="1:28" ht="7.5" customHeight="1" x14ac:dyDescent="0.35"/>
    <row r="14" spans="1:28" ht="15" customHeight="1" x14ac:dyDescent="0.35">
      <c r="D14" s="8" t="s">
        <v>10</v>
      </c>
      <c r="L14" s="17">
        <v>101678.53306333607</v>
      </c>
      <c r="M14" s="17"/>
      <c r="N14" s="17">
        <v>6533.1736534930087</v>
      </c>
    </row>
    <row r="15" spans="1:28" ht="15" customHeight="1" x14ac:dyDescent="0.35">
      <c r="D15" s="22" t="s">
        <v>11</v>
      </c>
      <c r="E15" s="23" t="s">
        <v>12</v>
      </c>
      <c r="L15" s="10">
        <v>99004.537642712312</v>
      </c>
      <c r="N15" s="10">
        <v>6533.1736534930087</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2673.9954206237549</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2673.9954206237549</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9999.2721149568624</v>
      </c>
      <c r="M23" s="17"/>
      <c r="N23" s="17">
        <v>2206.2202443876299</v>
      </c>
      <c r="U23" s="8"/>
      <c r="V23" s="8"/>
      <c r="W23" s="8"/>
      <c r="X23" s="8"/>
      <c r="Y23" s="8"/>
      <c r="Z23" s="8"/>
      <c r="AA23" s="8"/>
      <c r="AB23" s="8"/>
    </row>
    <row r="24" spans="1:28" ht="15" customHeight="1" x14ac:dyDescent="0.25">
      <c r="A24" s="8"/>
      <c r="B24" s="8"/>
      <c r="D24" s="22" t="s">
        <v>11</v>
      </c>
      <c r="E24" s="23" t="s">
        <v>12</v>
      </c>
      <c r="L24" s="10">
        <v>9637.9779089285967</v>
      </c>
      <c r="N24" s="10">
        <v>2206.2202443876299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361.29420602826502</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361.29420602826502</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5996.5441287941949</v>
      </c>
      <c r="N34" s="10">
        <v>615.22358774133795</v>
      </c>
      <c r="U34" s="8"/>
      <c r="V34" s="8"/>
      <c r="W34" s="8"/>
      <c r="X34" s="8"/>
      <c r="Y34" s="8"/>
      <c r="Z34" s="8"/>
      <c r="AA34" s="8"/>
      <c r="AB34" s="8"/>
    </row>
    <row r="35" spans="1:28" ht="12.5" x14ac:dyDescent="0.25">
      <c r="A35" s="8"/>
      <c r="D35" s="22" t="s">
        <v>13</v>
      </c>
      <c r="E35" s="8" t="s">
        <v>22</v>
      </c>
      <c r="L35" s="10">
        <v>5.3943688640623551</v>
      </c>
      <c r="N35" s="10">
        <v>8.778056550958124E-3</v>
      </c>
      <c r="U35" s="8"/>
      <c r="V35" s="8"/>
      <c r="W35" s="8"/>
      <c r="X35" s="8"/>
      <c r="Y35" s="8"/>
      <c r="Z35" s="8"/>
      <c r="AA35" s="8"/>
      <c r="AB35" s="8"/>
    </row>
    <row r="36" spans="1:28" ht="15.75" customHeight="1" x14ac:dyDescent="0.25">
      <c r="A36" s="8"/>
      <c r="F36" s="24" t="s">
        <v>15</v>
      </c>
      <c r="L36" s="81">
        <v>5.3943668640623548</v>
      </c>
      <c r="M36" s="81"/>
      <c r="N36" s="81">
        <v>8.778056550958124E-3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455.26099512318677</v>
      </c>
      <c r="N38" s="10">
        <v>1.1456919426742611</v>
      </c>
      <c r="U38" s="8"/>
      <c r="V38" s="8"/>
      <c r="W38" s="8"/>
      <c r="X38" s="8"/>
      <c r="Y38" s="8"/>
      <c r="Z38" s="8"/>
      <c r="AA38" s="8"/>
      <c r="AB38" s="8"/>
    </row>
    <row r="39" spans="1:28" ht="12.5" x14ac:dyDescent="0.25">
      <c r="A39" s="8"/>
      <c r="F39" s="24" t="s">
        <v>15</v>
      </c>
      <c r="L39" s="81">
        <v>261.2071643486035</v>
      </c>
      <c r="M39" s="81"/>
      <c r="N39" s="81">
        <v>0</v>
      </c>
      <c r="U39" s="8"/>
      <c r="V39" s="8"/>
      <c r="W39" s="8"/>
      <c r="X39" s="8"/>
      <c r="Y39" s="8"/>
      <c r="Z39" s="8"/>
      <c r="AA39" s="8"/>
      <c r="AB39" s="8"/>
    </row>
    <row r="40" spans="1:28" ht="12.5" x14ac:dyDescent="0.25">
      <c r="A40" s="8"/>
      <c r="F40" s="24" t="s">
        <v>16</v>
      </c>
      <c r="L40" s="81">
        <v>194.05383077458328</v>
      </c>
      <c r="M40" s="81"/>
      <c r="N40" s="81">
        <v>1.1456919426742611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21">
        <v>2</v>
      </c>
      <c r="C44" s="21" t="s">
        <v>24</v>
      </c>
      <c r="L44" s="79">
        <v>6304.8805940506263</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21">
        <v>3</v>
      </c>
      <c r="C46" s="21" t="s">
        <v>25</v>
      </c>
      <c r="L46" s="79">
        <v>12043.970190206599</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21">
        <v>4</v>
      </c>
      <c r="C48" s="21" t="s">
        <v>26</v>
      </c>
      <c r="H48" s="14"/>
      <c r="I48" s="8" t="s">
        <v>27</v>
      </c>
      <c r="L48" s="79">
        <v>12485.066140784293</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21">
        <v>5</v>
      </c>
      <c r="C51" s="21" t="s">
        <v>93</v>
      </c>
      <c r="G51" s="14"/>
      <c r="L51" s="79">
        <v>13761.229755954613</v>
      </c>
      <c r="M51" s="79"/>
      <c r="N51" s="79">
        <v>15511.1557193558</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11893.304796897299</v>
      </c>
      <c r="N56" s="10">
        <v>15511.1557193558</v>
      </c>
    </row>
    <row r="57" spans="1:28" s="28" customFormat="1" ht="15.75" customHeight="1" x14ac:dyDescent="0.3">
      <c r="G57" s="14" t="s">
        <v>30</v>
      </c>
      <c r="L57" s="80">
        <v>5144.5836553354793</v>
      </c>
      <c r="M57" s="80"/>
      <c r="N57" s="80">
        <v>5207.2352660675733</v>
      </c>
      <c r="O57"/>
      <c r="P57"/>
      <c r="Q57"/>
      <c r="R57"/>
      <c r="S57"/>
      <c r="T57"/>
      <c r="U57"/>
      <c r="V57"/>
      <c r="W57"/>
      <c r="X57"/>
      <c r="Y57"/>
      <c r="Z57"/>
      <c r="AA57"/>
      <c r="AB57"/>
    </row>
    <row r="58" spans="1:28" ht="12.5" x14ac:dyDescent="0.25">
      <c r="A58" s="8"/>
      <c r="F58" s="8" t="s">
        <v>121</v>
      </c>
      <c r="L58" s="10">
        <v>1867.9249590573143</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-18362.653276769997</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-6851.0573994700026</v>
      </c>
      <c r="U74" s="8"/>
      <c r="V74" s="8"/>
      <c r="W74" s="8"/>
      <c r="X74" s="8"/>
      <c r="Y74" s="8"/>
      <c r="Z74" s="8"/>
      <c r="AA74" s="8"/>
      <c r="AB74" s="8"/>
    </row>
    <row r="75" spans="1:28" x14ac:dyDescent="0.35">
      <c r="I75" s="13"/>
      <c r="J75" s="32" t="s">
        <v>37</v>
      </c>
      <c r="K75" s="32"/>
      <c r="L75" s="10">
        <v>0</v>
      </c>
      <c r="N75" s="10">
        <v>-8964.1955837899968</v>
      </c>
      <c r="U75" s="8"/>
      <c r="V75" s="8"/>
      <c r="W75" s="8"/>
      <c r="X75" s="8"/>
      <c r="Y75" s="8"/>
      <c r="Z75" s="8"/>
      <c r="AA75" s="8"/>
      <c r="AB75" s="8"/>
    </row>
    <row r="76" spans="1:28" x14ac:dyDescent="0.35">
      <c r="I76" s="13"/>
      <c r="J76" s="31" t="s">
        <v>38</v>
      </c>
      <c r="K76" s="31"/>
      <c r="L76" s="10">
        <v>0</v>
      </c>
      <c r="N76" s="10">
        <v>-2547.4002935099988</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-41372.711477192664</v>
      </c>
      <c r="M81" s="79"/>
      <c r="N81" s="79">
        <v>-16127.487331001288</v>
      </c>
    </row>
    <row r="82" spans="1:14" ht="9" customHeight="1" x14ac:dyDescent="0.25">
      <c r="A82" s="8"/>
      <c r="I82" s="13"/>
    </row>
    <row r="83" spans="1:14" ht="12.5" x14ac:dyDescent="0.25">
      <c r="A83" s="8"/>
      <c r="B83" s="8"/>
      <c r="I83" s="8" t="s">
        <v>29</v>
      </c>
      <c r="J83" s="31" t="s">
        <v>36</v>
      </c>
      <c r="K83" s="31"/>
      <c r="L83" s="10">
        <v>-17391.591609135357</v>
      </c>
      <c r="N83" s="10">
        <v>-7652.570923303464</v>
      </c>
    </row>
    <row r="84" spans="1:14" ht="12.5" x14ac:dyDescent="0.25">
      <c r="A84" s="8"/>
      <c r="B84" s="8"/>
      <c r="I84" s="13"/>
      <c r="J84" s="32" t="s">
        <v>37</v>
      </c>
      <c r="K84" s="32"/>
      <c r="L84" s="10">
        <v>-10215.327044592424</v>
      </c>
      <c r="N84" s="10">
        <v>-6665.5931030413121</v>
      </c>
    </row>
    <row r="85" spans="1:14" ht="12.5" x14ac:dyDescent="0.25">
      <c r="A85" s="8"/>
      <c r="B85" s="8"/>
      <c r="I85" s="13"/>
      <c r="J85" s="31" t="s">
        <v>38</v>
      </c>
      <c r="K85" s="31"/>
      <c r="L85" s="10">
        <v>-13765.792823464881</v>
      </c>
      <c r="N85" s="10">
        <v>-1809.3233046565117</v>
      </c>
    </row>
    <row r="86" spans="1:14" ht="13.5" customHeight="1" x14ac:dyDescent="0.25">
      <c r="A86" s="8"/>
      <c r="B86" s="8"/>
      <c r="I86" s="13"/>
      <c r="J86" s="31"/>
      <c r="K86" s="31"/>
    </row>
    <row r="87" spans="1:14" ht="13" x14ac:dyDescent="0.3">
      <c r="A87" s="8"/>
      <c r="B87" s="8"/>
      <c r="C87" s="8" t="s">
        <v>20</v>
      </c>
      <c r="D87" s="8" t="s">
        <v>43</v>
      </c>
      <c r="I87" s="15" t="s">
        <v>44</v>
      </c>
      <c r="J87" s="13"/>
      <c r="K87" s="13"/>
      <c r="L87" s="79">
        <v>24662</v>
      </c>
      <c r="M87" s="79"/>
      <c r="N87" s="79">
        <v>16655.321788460471</v>
      </c>
    </row>
    <row r="88" spans="1:14" ht="9" customHeight="1" x14ac:dyDescent="0.25">
      <c r="A88" s="8"/>
      <c r="B88" s="8"/>
      <c r="I88" s="13"/>
    </row>
    <row r="89" spans="1:14" ht="12.5" x14ac:dyDescent="0.25">
      <c r="A89" s="8"/>
      <c r="B89" s="8"/>
      <c r="I89" s="8" t="s">
        <v>29</v>
      </c>
      <c r="J89" s="31" t="s">
        <v>36</v>
      </c>
      <c r="K89" s="31"/>
      <c r="L89" s="10">
        <v>15562</v>
      </c>
      <c r="N89" s="10">
        <v>7900.7387728253952</v>
      </c>
    </row>
    <row r="90" spans="1:14" ht="12.5" x14ac:dyDescent="0.25">
      <c r="A90" s="8"/>
      <c r="B90" s="8"/>
      <c r="I90" s="13"/>
      <c r="J90" s="32" t="s">
        <v>37</v>
      </c>
      <c r="K90" s="32"/>
      <c r="L90" s="10">
        <v>7780</v>
      </c>
      <c r="N90" s="10">
        <v>6939.6547923682283</v>
      </c>
    </row>
    <row r="91" spans="1:14" ht="12.5" x14ac:dyDescent="0.25">
      <c r="A91" s="8"/>
      <c r="B91" s="8"/>
      <c r="I91" s="13"/>
      <c r="J91" s="31" t="s">
        <v>38</v>
      </c>
      <c r="K91" s="31"/>
      <c r="L91" s="10">
        <v>1320</v>
      </c>
      <c r="N91" s="10">
        <v>1814.9282232668495</v>
      </c>
    </row>
    <row r="92" spans="1:14" ht="12" customHeight="1" x14ac:dyDescent="0.25">
      <c r="A92" s="8"/>
      <c r="B92" s="8"/>
      <c r="I92" s="13"/>
      <c r="J92" s="13"/>
      <c r="K92" s="13"/>
    </row>
    <row r="93" spans="1:14" ht="13" x14ac:dyDescent="0.3">
      <c r="A93" s="8"/>
      <c r="B93" s="29">
        <v>3</v>
      </c>
      <c r="C93" s="21" t="s">
        <v>121</v>
      </c>
      <c r="L93" s="79">
        <v>-19920.583228794396</v>
      </c>
      <c r="M93" s="79"/>
      <c r="N93" s="79">
        <v>0</v>
      </c>
    </row>
    <row r="94" spans="1:14" ht="35.25" customHeight="1" x14ac:dyDescent="0.25">
      <c r="A94" s="8"/>
      <c r="B94" s="8"/>
      <c r="C94" s="8" t="s">
        <v>122</v>
      </c>
      <c r="I94" s="15" t="s">
        <v>44</v>
      </c>
      <c r="J94" s="13"/>
      <c r="K94" s="13"/>
      <c r="L94" s="17">
        <v>-19920.583228794396</v>
      </c>
      <c r="M94" s="17"/>
      <c r="N94" s="17">
        <v>0</v>
      </c>
    </row>
    <row r="95" spans="1:14" ht="18.75" customHeight="1" x14ac:dyDescent="0.25">
      <c r="A95" s="8"/>
      <c r="B95" s="8"/>
      <c r="I95" s="8" t="s">
        <v>29</v>
      </c>
      <c r="J95" s="31" t="s">
        <v>36</v>
      </c>
      <c r="L95" s="10">
        <v>-15932.139619233641</v>
      </c>
      <c r="N95" s="10">
        <v>0</v>
      </c>
    </row>
    <row r="96" spans="1:14" ht="12.5" x14ac:dyDescent="0.25">
      <c r="A96" s="8"/>
      <c r="B96" s="8"/>
      <c r="J96" s="32" t="s">
        <v>37</v>
      </c>
      <c r="L96" s="10">
        <v>-3233.3146244807558</v>
      </c>
      <c r="N96" s="10">
        <v>0</v>
      </c>
    </row>
    <row r="97" spans="1:28" x14ac:dyDescent="0.35">
      <c r="B97" s="8"/>
      <c r="J97" s="31" t="s">
        <v>38</v>
      </c>
      <c r="L97" s="10">
        <v>-755.12898508000001</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-36631.294705987064</v>
      </c>
      <c r="M113" s="17"/>
      <c r="N113" s="17">
        <v>-17834.818819310814</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-4496.6948009999996</v>
      </c>
      <c r="M146" s="39"/>
      <c r="N146" s="39">
        <v>-52.113332</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19500.272512905944</v>
      </c>
      <c r="M148" s="40"/>
      <c r="N148" s="40">
        <v>0</v>
      </c>
      <c r="U148" s="8"/>
      <c r="V148" s="8"/>
      <c r="W148" s="8"/>
      <c r="X148" s="8"/>
      <c r="Y148" s="8"/>
      <c r="Z148" s="8"/>
      <c r="AA148" s="8"/>
      <c r="AB148" s="8"/>
    </row>
    <row r="149" spans="1:28" x14ac:dyDescent="0.35">
      <c r="D149" s="8" t="s">
        <v>61</v>
      </c>
      <c r="I149" s="28"/>
      <c r="J149" s="28"/>
      <c r="K149" s="28"/>
      <c r="L149" s="40">
        <v>13581.712290044899</v>
      </c>
      <c r="M149" s="40"/>
      <c r="N149" s="40">
        <v>15923.512835649399</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-77426.613705810218</v>
      </c>
      <c r="M151" s="39"/>
      <c r="N151" s="39">
        <v>-2706.861677936653</v>
      </c>
      <c r="Q151" s="511"/>
      <c r="U151" s="8"/>
      <c r="V151" s="8"/>
      <c r="W151" s="8"/>
      <c r="X151" s="8"/>
      <c r="Y151" s="8"/>
      <c r="Z151" s="8"/>
      <c r="AA151" s="8"/>
      <c r="AB151" s="8"/>
    </row>
    <row r="152" spans="1:28" x14ac:dyDescent="0.35">
      <c r="I152" s="8" t="s">
        <v>64</v>
      </c>
      <c r="J152" s="28"/>
      <c r="K152" s="28"/>
      <c r="L152" s="27">
        <v>55.004161000000003</v>
      </c>
      <c r="M152" s="27"/>
      <c r="N152" s="27">
        <v>-2590.62833</v>
      </c>
      <c r="Q152" s="511"/>
      <c r="U152" s="8"/>
      <c r="V152" s="8"/>
      <c r="W152" s="8"/>
      <c r="X152" s="8"/>
      <c r="Y152" s="8"/>
      <c r="Z152" s="8"/>
      <c r="AA152" s="8"/>
      <c r="AB152" s="8"/>
    </row>
    <row r="153" spans="1:28" x14ac:dyDescent="0.35">
      <c r="I153" s="8" t="s">
        <v>65</v>
      </c>
      <c r="J153" s="28"/>
      <c r="K153" s="28"/>
      <c r="L153" s="27">
        <v>-79269.554670690006</v>
      </c>
      <c r="M153" s="27"/>
      <c r="N153" s="27">
        <v>-82.420908138662796</v>
      </c>
      <c r="Q153" s="511"/>
      <c r="U153" s="8"/>
      <c r="V153" s="8"/>
      <c r="W153" s="8"/>
      <c r="X153" s="8"/>
      <c r="Y153" s="8"/>
      <c r="Z153" s="8"/>
      <c r="AA153" s="8"/>
      <c r="AB153" s="8"/>
    </row>
    <row r="154" spans="1:28" x14ac:dyDescent="0.35">
      <c r="I154" s="8" t="s">
        <v>66</v>
      </c>
      <c r="J154" s="28"/>
      <c r="K154" s="28"/>
      <c r="L154" s="27">
        <v>1787.9368038797841</v>
      </c>
      <c r="M154" s="27"/>
      <c r="N154" s="27">
        <v>-33.812439797990201</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20"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1" max="23" width="8.90625"/>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43221</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164685.92938702367</v>
      </c>
      <c r="M8" s="76"/>
      <c r="N8" s="76">
        <v>24960.109479691884</v>
      </c>
    </row>
    <row r="9" spans="1:28" s="97" customFormat="1" x14ac:dyDescent="0.35">
      <c r="A9" s="3"/>
      <c r="L9" s="77"/>
      <c r="M9" s="77"/>
      <c r="N9" s="77"/>
      <c r="O9"/>
      <c r="P9"/>
      <c r="Q9"/>
      <c r="R9"/>
      <c r="S9"/>
      <c r="T9"/>
      <c r="U9"/>
      <c r="V9"/>
      <c r="W9"/>
      <c r="X9"/>
      <c r="Y9"/>
      <c r="Z9"/>
      <c r="AA9"/>
      <c r="AB9"/>
    </row>
    <row r="10" spans="1:28" x14ac:dyDescent="0.35">
      <c r="B10" s="520">
        <v>1</v>
      </c>
      <c r="C10" s="21" t="s">
        <v>7</v>
      </c>
      <c r="L10" s="79">
        <v>115595.46268670273</v>
      </c>
      <c r="M10" s="79"/>
      <c r="N10" s="79">
        <v>9967.4483465239864</v>
      </c>
    </row>
    <row r="11" spans="1:28" ht="7.5" customHeight="1" x14ac:dyDescent="0.35">
      <c r="L11" s="17"/>
      <c r="M11" s="17"/>
      <c r="N11" s="17"/>
    </row>
    <row r="12" spans="1:28" ht="15.75" customHeight="1" x14ac:dyDescent="0.35">
      <c r="C12" s="8" t="s">
        <v>8</v>
      </c>
      <c r="D12" s="8" t="s">
        <v>9</v>
      </c>
      <c r="L12" s="79">
        <v>112172.12524297224</v>
      </c>
      <c r="M12" s="79"/>
      <c r="N12" s="79">
        <v>9043.6507113915395</v>
      </c>
    </row>
    <row r="13" spans="1:28" ht="7.5" customHeight="1" x14ac:dyDescent="0.35"/>
    <row r="14" spans="1:28" ht="15" customHeight="1" x14ac:dyDescent="0.35">
      <c r="D14" s="8" t="s">
        <v>10</v>
      </c>
      <c r="L14" s="17">
        <v>101925.99047961163</v>
      </c>
      <c r="M14" s="17"/>
      <c r="N14" s="17">
        <v>6761.0798268144672</v>
      </c>
    </row>
    <row r="15" spans="1:28" ht="15" customHeight="1" x14ac:dyDescent="0.35">
      <c r="D15" s="22" t="s">
        <v>11</v>
      </c>
      <c r="E15" s="23" t="s">
        <v>12</v>
      </c>
      <c r="L15" s="10">
        <v>99327.021282936606</v>
      </c>
      <c r="N15" s="10">
        <v>6761.0798268144672</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2598.9691966750302</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2598.9691966750302</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10246.134763360609</v>
      </c>
      <c r="M23" s="17"/>
      <c r="N23" s="17">
        <v>2282.5708845770723</v>
      </c>
      <c r="U23" s="8"/>
      <c r="V23" s="8"/>
      <c r="W23" s="8"/>
      <c r="X23" s="8"/>
      <c r="Y23" s="8"/>
      <c r="Z23" s="8"/>
      <c r="AA23" s="8"/>
      <c r="AB23" s="8"/>
    </row>
    <row r="24" spans="1:28" ht="15" customHeight="1" x14ac:dyDescent="0.25">
      <c r="A24" s="8"/>
      <c r="B24" s="8"/>
      <c r="D24" s="22" t="s">
        <v>11</v>
      </c>
      <c r="E24" s="23" t="s">
        <v>12</v>
      </c>
      <c r="L24" s="10">
        <v>8874.4425564431986</v>
      </c>
      <c r="N24" s="10">
        <v>2282.5708845770723</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1371.69220691741</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1371.69220691741</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2949.957045316713</v>
      </c>
      <c r="N34" s="10">
        <v>921.92597501585954</v>
      </c>
      <c r="U34" s="8"/>
      <c r="V34" s="8"/>
      <c r="W34" s="8"/>
      <c r="X34" s="8"/>
      <c r="Y34" s="8"/>
      <c r="Z34" s="8"/>
      <c r="AA34" s="8"/>
      <c r="AB34" s="8"/>
    </row>
    <row r="35" spans="1:28" ht="12.5" x14ac:dyDescent="0.25">
      <c r="A35" s="8"/>
      <c r="D35" s="22" t="s">
        <v>13</v>
      </c>
      <c r="E35" s="8" t="s">
        <v>22</v>
      </c>
      <c r="L35" s="10">
        <v>4.3018679931118617</v>
      </c>
      <c r="N35" s="10">
        <v>5.6756557013706707E-3</v>
      </c>
      <c r="U35" s="8"/>
      <c r="V35" s="8"/>
      <c r="W35" s="8"/>
      <c r="X35" s="8"/>
      <c r="Y35" s="8"/>
      <c r="Z35" s="8"/>
      <c r="AA35" s="8"/>
      <c r="AB35" s="8"/>
    </row>
    <row r="36" spans="1:28" ht="15.75" customHeight="1" x14ac:dyDescent="0.25">
      <c r="A36" s="8"/>
      <c r="F36" s="24" t="s">
        <v>15</v>
      </c>
      <c r="L36" s="81">
        <v>4.3018659931118615</v>
      </c>
      <c r="M36" s="81"/>
      <c r="N36" s="81">
        <v>5.6756557013706707E-3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469.07853042065636</v>
      </c>
      <c r="N38" s="10">
        <v>1.8659844608869545</v>
      </c>
      <c r="U38" s="8"/>
      <c r="V38" s="8"/>
      <c r="W38" s="8"/>
      <c r="X38" s="8"/>
      <c r="Y38" s="8"/>
      <c r="Z38" s="8"/>
      <c r="AA38" s="8"/>
      <c r="AB38" s="8"/>
    </row>
    <row r="39" spans="1:28" ht="12.5" x14ac:dyDescent="0.25">
      <c r="A39" s="8"/>
      <c r="F39" s="24" t="s">
        <v>15</v>
      </c>
      <c r="L39" s="81">
        <v>294.93536496163847</v>
      </c>
      <c r="M39" s="81"/>
      <c r="N39" s="81">
        <v>0</v>
      </c>
      <c r="U39" s="8"/>
      <c r="V39" s="8"/>
      <c r="W39" s="8"/>
      <c r="X39" s="8"/>
      <c r="Y39" s="8"/>
      <c r="Z39" s="8"/>
      <c r="AA39" s="8"/>
      <c r="AB39" s="8"/>
    </row>
    <row r="40" spans="1:28" ht="12.5" x14ac:dyDescent="0.25">
      <c r="A40" s="8"/>
      <c r="F40" s="24" t="s">
        <v>16</v>
      </c>
      <c r="L40" s="81">
        <v>174.14316545901789</v>
      </c>
      <c r="M40" s="81"/>
      <c r="N40" s="81">
        <v>1.8659844608869545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20">
        <v>2</v>
      </c>
      <c r="C44" s="21" t="s">
        <v>24</v>
      </c>
      <c r="L44" s="79">
        <v>5617.5139812678681</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20">
        <v>3</v>
      </c>
      <c r="C46" s="21" t="s">
        <v>25</v>
      </c>
      <c r="L46" s="79">
        <v>11880.020457061601</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20">
        <v>4</v>
      </c>
      <c r="C48" s="21" t="s">
        <v>26</v>
      </c>
      <c r="H48" s="14"/>
      <c r="I48" s="8" t="s">
        <v>27</v>
      </c>
      <c r="L48" s="79">
        <v>13021.22502763866</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20">
        <v>5</v>
      </c>
      <c r="C51" s="21" t="s">
        <v>93</v>
      </c>
      <c r="G51" s="14"/>
      <c r="L51" s="79">
        <v>18571.707234352823</v>
      </c>
      <c r="M51" s="79"/>
      <c r="N51" s="79">
        <v>14992.6611331679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16690.3960355864</v>
      </c>
      <c r="N56" s="10">
        <v>14992.6611331679</v>
      </c>
    </row>
    <row r="57" spans="1:28" s="28" customFormat="1" ht="15.75" customHeight="1" x14ac:dyDescent="0.3">
      <c r="G57" s="14" t="s">
        <v>30</v>
      </c>
      <c r="L57" s="80">
        <v>3961.4425145589908</v>
      </c>
      <c r="M57" s="80"/>
      <c r="N57" s="80">
        <v>6123.2576644065439</v>
      </c>
      <c r="O57"/>
      <c r="P57"/>
      <c r="Q57"/>
      <c r="R57"/>
      <c r="S57"/>
      <c r="T57"/>
      <c r="U57"/>
      <c r="V57"/>
      <c r="W57"/>
      <c r="X57"/>
      <c r="Y57"/>
      <c r="Z57"/>
      <c r="AA57"/>
      <c r="AB57"/>
    </row>
    <row r="58" spans="1:28" ht="12.5" x14ac:dyDescent="0.25">
      <c r="A58" s="8"/>
      <c r="F58" s="8" t="s">
        <v>121</v>
      </c>
      <c r="L58" s="10">
        <v>1881.3111987664245</v>
      </c>
    </row>
    <row r="59" spans="1:28" ht="54.75" customHeight="1" x14ac:dyDescent="0.35">
      <c r="A59" s="8"/>
      <c r="B59" s="2" t="s">
        <v>32</v>
      </c>
      <c r="C59" s="1" t="s">
        <v>33</v>
      </c>
      <c r="L59" s="17">
        <v>471.80318210217382</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471.80318210217382</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-19102.601437969988</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-5751.7800937400007</v>
      </c>
      <c r="U74" s="8"/>
      <c r="V74" s="8"/>
      <c r="W74" s="8"/>
      <c r="X74" s="8"/>
      <c r="Y74" s="8"/>
      <c r="Z74" s="8"/>
      <c r="AA74" s="8"/>
      <c r="AB74" s="8"/>
    </row>
    <row r="75" spans="1:28" x14ac:dyDescent="0.35">
      <c r="I75" s="13"/>
      <c r="J75" s="32" t="s">
        <v>37</v>
      </c>
      <c r="K75" s="32"/>
      <c r="L75" s="10">
        <v>0</v>
      </c>
      <c r="N75" s="10">
        <v>-9576.4823164499885</v>
      </c>
      <c r="U75" s="8"/>
      <c r="V75" s="8"/>
      <c r="W75" s="8"/>
      <c r="X75" s="8"/>
      <c r="Y75" s="8"/>
      <c r="Z75" s="8"/>
      <c r="AA75" s="8"/>
      <c r="AB75" s="8"/>
    </row>
    <row r="76" spans="1:28" x14ac:dyDescent="0.35">
      <c r="I76" s="13"/>
      <c r="J76" s="31" t="s">
        <v>38</v>
      </c>
      <c r="K76" s="31"/>
      <c r="L76" s="10">
        <v>0</v>
      </c>
      <c r="N76" s="10">
        <v>-3774.3390277800004</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-43422.063129668779</v>
      </c>
      <c r="M81" s="79"/>
      <c r="N81" s="79">
        <v>-17328.928170592044</v>
      </c>
    </row>
    <row r="82" spans="1:14" ht="9" customHeight="1" x14ac:dyDescent="0.25">
      <c r="A82" s="8"/>
      <c r="I82" s="13"/>
    </row>
    <row r="83" spans="1:14" ht="12.5" x14ac:dyDescent="0.25">
      <c r="A83" s="8"/>
      <c r="B83" s="8"/>
      <c r="I83" s="8" t="s">
        <v>29</v>
      </c>
      <c r="J83" s="31" t="s">
        <v>36</v>
      </c>
      <c r="K83" s="31"/>
      <c r="L83" s="10">
        <v>-16796.755186181297</v>
      </c>
      <c r="N83" s="10">
        <v>-5186.3063443629089</v>
      </c>
    </row>
    <row r="84" spans="1:14" ht="12.5" x14ac:dyDescent="0.25">
      <c r="A84" s="8"/>
      <c r="B84" s="8"/>
      <c r="I84" s="13"/>
      <c r="J84" s="32" t="s">
        <v>37</v>
      </c>
      <c r="K84" s="32"/>
      <c r="L84" s="10">
        <v>-11333.122728719445</v>
      </c>
      <c r="N84" s="10">
        <v>-9762.9658355499687</v>
      </c>
    </row>
    <row r="85" spans="1:14" ht="12.5" x14ac:dyDescent="0.25">
      <c r="A85" s="8"/>
      <c r="B85" s="8"/>
      <c r="I85" s="13"/>
      <c r="J85" s="31" t="s">
        <v>38</v>
      </c>
      <c r="K85" s="31"/>
      <c r="L85" s="10">
        <v>-15292.185214768035</v>
      </c>
      <c r="N85" s="10">
        <v>-2379.6559906791667</v>
      </c>
    </row>
    <row r="86" spans="1:14" ht="13.5" customHeight="1" x14ac:dyDescent="0.25">
      <c r="A86" s="8"/>
      <c r="B86" s="8"/>
      <c r="I86" s="13"/>
      <c r="J86" s="31"/>
      <c r="K86" s="31"/>
    </row>
    <row r="87" spans="1:14" ht="13" x14ac:dyDescent="0.3">
      <c r="A87" s="8"/>
      <c r="B87" s="8"/>
      <c r="C87" s="8" t="s">
        <v>20</v>
      </c>
      <c r="D87" s="8" t="s">
        <v>43</v>
      </c>
      <c r="I87" s="15" t="s">
        <v>44</v>
      </c>
      <c r="J87" s="13"/>
      <c r="K87" s="13"/>
      <c r="L87" s="79">
        <v>25765</v>
      </c>
      <c r="M87" s="79"/>
      <c r="N87" s="79">
        <v>18044.273444097358</v>
      </c>
    </row>
    <row r="88" spans="1:14" ht="9" customHeight="1" x14ac:dyDescent="0.25">
      <c r="A88" s="8"/>
      <c r="B88" s="8"/>
      <c r="I88" s="13"/>
    </row>
    <row r="89" spans="1:14" ht="12.5" x14ac:dyDescent="0.25">
      <c r="A89" s="8"/>
      <c r="B89" s="8"/>
      <c r="I89" s="8" t="s">
        <v>29</v>
      </c>
      <c r="J89" s="31" t="s">
        <v>36</v>
      </c>
      <c r="K89" s="31"/>
      <c r="L89" s="10">
        <v>16156</v>
      </c>
      <c r="N89" s="10">
        <v>5432.5016975374019</v>
      </c>
    </row>
    <row r="90" spans="1:14" ht="12.5" x14ac:dyDescent="0.25">
      <c r="A90" s="8"/>
      <c r="B90" s="8"/>
      <c r="I90" s="13"/>
      <c r="J90" s="32" t="s">
        <v>37</v>
      </c>
      <c r="K90" s="32"/>
      <c r="L90" s="10">
        <v>8329</v>
      </c>
      <c r="N90" s="10">
        <v>10136.342000000001</v>
      </c>
    </row>
    <row r="91" spans="1:14" ht="12.5" x14ac:dyDescent="0.25">
      <c r="A91" s="8"/>
      <c r="B91" s="8"/>
      <c r="I91" s="13"/>
      <c r="J91" s="31" t="s">
        <v>38</v>
      </c>
      <c r="K91" s="31"/>
      <c r="L91" s="10">
        <v>1280</v>
      </c>
      <c r="N91" s="10">
        <v>2475.4297465599575</v>
      </c>
    </row>
    <row r="92" spans="1:14" ht="12" customHeight="1" x14ac:dyDescent="0.25">
      <c r="A92" s="8"/>
      <c r="B92" s="8"/>
      <c r="I92" s="13"/>
      <c r="J92" s="13"/>
      <c r="K92" s="13"/>
    </row>
    <row r="93" spans="1:14" ht="13" x14ac:dyDescent="0.3">
      <c r="A93" s="8"/>
      <c r="B93" s="29">
        <v>3</v>
      </c>
      <c r="C93" s="21" t="s">
        <v>121</v>
      </c>
      <c r="L93" s="79">
        <v>-23358.916489489206</v>
      </c>
      <c r="M93" s="79"/>
      <c r="N93" s="79">
        <v>0</v>
      </c>
    </row>
    <row r="94" spans="1:14" ht="35.25" customHeight="1" x14ac:dyDescent="0.25">
      <c r="A94" s="8"/>
      <c r="B94" s="8"/>
      <c r="C94" s="8" t="s">
        <v>122</v>
      </c>
      <c r="I94" s="15" t="s">
        <v>44</v>
      </c>
      <c r="J94" s="13"/>
      <c r="K94" s="13"/>
      <c r="L94" s="17">
        <v>-23358.916489489206</v>
      </c>
      <c r="M94" s="17"/>
      <c r="N94" s="17">
        <v>0</v>
      </c>
    </row>
    <row r="95" spans="1:14" ht="18.75" customHeight="1" x14ac:dyDescent="0.25">
      <c r="A95" s="8"/>
      <c r="B95" s="8"/>
      <c r="I95" s="8" t="s">
        <v>29</v>
      </c>
      <c r="J95" s="31" t="s">
        <v>36</v>
      </c>
      <c r="L95" s="10">
        <v>-18930.931075298857</v>
      </c>
      <c r="N95" s="10">
        <v>0</v>
      </c>
    </row>
    <row r="96" spans="1:14" ht="12.5" x14ac:dyDescent="0.25">
      <c r="A96" s="8"/>
      <c r="B96" s="8"/>
      <c r="J96" s="32" t="s">
        <v>37</v>
      </c>
      <c r="L96" s="10">
        <v>-3672.8564291103521</v>
      </c>
      <c r="N96" s="10">
        <v>0</v>
      </c>
    </row>
    <row r="97" spans="1:28" x14ac:dyDescent="0.35">
      <c r="B97" s="8"/>
      <c r="J97" s="31" t="s">
        <v>38</v>
      </c>
      <c r="L97" s="10">
        <v>-755.12898508000001</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-41015.979619157981</v>
      </c>
      <c r="M113" s="17"/>
      <c r="N113" s="17">
        <v>-18387.256164464674</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-4064.430695</v>
      </c>
      <c r="M146" s="39"/>
      <c r="N146" s="39">
        <v>-48.248058</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22976.561589337656</v>
      </c>
      <c r="M148" s="40"/>
      <c r="N148" s="40">
        <v>0</v>
      </c>
      <c r="U148" s="8"/>
      <c r="V148" s="8"/>
      <c r="W148" s="8"/>
      <c r="X148" s="8"/>
      <c r="Y148" s="8"/>
      <c r="Z148" s="8"/>
      <c r="AA148" s="8"/>
      <c r="AB148" s="8"/>
    </row>
    <row r="149" spans="1:28" x14ac:dyDescent="0.35">
      <c r="D149" s="8" t="s">
        <v>61</v>
      </c>
      <c r="I149" s="28"/>
      <c r="J149" s="28"/>
      <c r="K149" s="28"/>
      <c r="L149" s="40">
        <v>19124.69430409067</v>
      </c>
      <c r="M149" s="40"/>
      <c r="N149" s="40">
        <v>15378.5576214663</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-77391.278673198598</v>
      </c>
      <c r="M151" s="39"/>
      <c r="N151" s="39">
        <v>-2556.3877434274509</v>
      </c>
      <c r="Q151" s="511"/>
      <c r="U151" s="8"/>
      <c r="V151" s="8"/>
      <c r="W151" s="8"/>
      <c r="X151" s="8"/>
      <c r="Y151" s="8"/>
      <c r="Z151" s="8"/>
      <c r="AA151" s="8"/>
      <c r="AB151" s="8"/>
    </row>
    <row r="152" spans="1:28" x14ac:dyDescent="0.35">
      <c r="I152" s="8" t="s">
        <v>64</v>
      </c>
      <c r="J152" s="28"/>
      <c r="K152" s="28"/>
      <c r="L152" s="27">
        <v>-495.33202400892048</v>
      </c>
      <c r="M152" s="27"/>
      <c r="N152" s="27">
        <v>-2407.0436709999999</v>
      </c>
      <c r="Q152" s="511"/>
      <c r="U152" s="8"/>
      <c r="V152" s="8"/>
      <c r="W152" s="8"/>
      <c r="X152" s="8"/>
      <c r="Y152" s="8"/>
      <c r="Z152" s="8"/>
      <c r="AA152" s="8"/>
      <c r="AB152" s="8"/>
    </row>
    <row r="153" spans="1:28" x14ac:dyDescent="0.35">
      <c r="I153" s="8" t="s">
        <v>65</v>
      </c>
      <c r="J153" s="28"/>
      <c r="K153" s="28"/>
      <c r="L153" s="27">
        <v>-78756.914500300001</v>
      </c>
      <c r="M153" s="27"/>
      <c r="N153" s="27">
        <v>-99.31146928516111</v>
      </c>
      <c r="Q153" s="511"/>
      <c r="U153" s="8"/>
      <c r="V153" s="8"/>
      <c r="W153" s="8"/>
      <c r="X153" s="8"/>
      <c r="Y153" s="8"/>
      <c r="Z153" s="8"/>
      <c r="AA153" s="8"/>
      <c r="AB153" s="8"/>
    </row>
    <row r="154" spans="1:28" x14ac:dyDescent="0.35">
      <c r="I154" s="8" t="s">
        <v>66</v>
      </c>
      <c r="J154" s="28"/>
      <c r="K154" s="28"/>
      <c r="L154" s="27">
        <v>1860.9678511103193</v>
      </c>
      <c r="M154" s="27"/>
      <c r="N154" s="27">
        <v>-50.032603142289908</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M19" sqref="M19"/>
    </sheetView>
  </sheetViews>
  <sheetFormatPr defaultColWidth="9.08984375" defaultRowHeight="15.5" x14ac:dyDescent="0.35"/>
  <cols>
    <col min="1" max="1" width="2.90625" style="1" customWidth="1"/>
    <col min="2" max="2" width="5" style="519"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1" max="23" width="8.90625"/>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43191</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162378.33006311295</v>
      </c>
      <c r="M8" s="76"/>
      <c r="N8" s="76">
        <v>25881.678454305216</v>
      </c>
    </row>
    <row r="9" spans="1:28" s="97" customFormat="1" x14ac:dyDescent="0.35">
      <c r="A9" s="3"/>
      <c r="L9" s="77"/>
      <c r="M9" s="77"/>
      <c r="N9" s="77"/>
      <c r="O9"/>
      <c r="P9"/>
      <c r="Q9"/>
      <c r="R9"/>
      <c r="S9"/>
      <c r="T9"/>
      <c r="U9"/>
      <c r="V9"/>
      <c r="W9"/>
      <c r="X9"/>
      <c r="Y9"/>
      <c r="Z9"/>
      <c r="AA9"/>
      <c r="AB9"/>
    </row>
    <row r="10" spans="1:28" x14ac:dyDescent="0.35">
      <c r="B10" s="519">
        <v>1</v>
      </c>
      <c r="C10" s="21" t="s">
        <v>7</v>
      </c>
      <c r="L10" s="79">
        <v>115143.9921176028</v>
      </c>
      <c r="M10" s="79"/>
      <c r="N10" s="79">
        <v>10209.418846752516</v>
      </c>
    </row>
    <row r="11" spans="1:28" ht="7.5" customHeight="1" x14ac:dyDescent="0.35">
      <c r="L11" s="17"/>
      <c r="M11" s="17"/>
      <c r="N11" s="17"/>
    </row>
    <row r="12" spans="1:28" ht="15.75" customHeight="1" x14ac:dyDescent="0.35">
      <c r="C12" s="8" t="s">
        <v>8</v>
      </c>
      <c r="D12" s="8" t="s">
        <v>9</v>
      </c>
      <c r="L12" s="79">
        <v>111142.81912635092</v>
      </c>
      <c r="M12" s="79"/>
      <c r="N12" s="79">
        <v>9798.8674764804564</v>
      </c>
    </row>
    <row r="13" spans="1:28" ht="7.5" customHeight="1" x14ac:dyDescent="0.35"/>
    <row r="14" spans="1:28" ht="15" customHeight="1" x14ac:dyDescent="0.35">
      <c r="D14" s="8" t="s">
        <v>10</v>
      </c>
      <c r="L14" s="17">
        <v>100919.1598373078</v>
      </c>
      <c r="M14" s="17"/>
      <c r="N14" s="17">
        <v>6770.7979633406794</v>
      </c>
    </row>
    <row r="15" spans="1:28" ht="15" customHeight="1" x14ac:dyDescent="0.35">
      <c r="D15" s="22" t="s">
        <v>11</v>
      </c>
      <c r="E15" s="23" t="s">
        <v>12</v>
      </c>
      <c r="L15" s="10">
        <v>98478.103458513826</v>
      </c>
      <c r="N15" s="10">
        <v>6770.7979633406794</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2441.056378793975</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2441.056378793975</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10223.659289043126</v>
      </c>
      <c r="M23" s="17"/>
      <c r="N23" s="17">
        <v>3028.069513139777</v>
      </c>
      <c r="U23" s="8"/>
      <c r="V23" s="8"/>
      <c r="W23" s="8"/>
      <c r="X23" s="8"/>
      <c r="Y23" s="8"/>
      <c r="Z23" s="8"/>
      <c r="AA23" s="8"/>
      <c r="AB23" s="8"/>
    </row>
    <row r="24" spans="1:28" ht="15" customHeight="1" x14ac:dyDescent="0.25">
      <c r="A24" s="8"/>
      <c r="B24" s="8"/>
      <c r="D24" s="22" t="s">
        <v>11</v>
      </c>
      <c r="E24" s="23" t="s">
        <v>12</v>
      </c>
      <c r="L24" s="10">
        <v>8828.258637225199</v>
      </c>
      <c r="N24" s="10">
        <v>3028.069513139777</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1395.400651817926</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1395.400651817926</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3518.2341816989656</v>
      </c>
      <c r="N34" s="10">
        <v>408.89916520644789</v>
      </c>
      <c r="U34" s="8"/>
      <c r="V34" s="8"/>
      <c r="W34" s="8"/>
      <c r="X34" s="8"/>
      <c r="Y34" s="8"/>
      <c r="Z34" s="8"/>
      <c r="AA34" s="8"/>
      <c r="AB34" s="8"/>
    </row>
    <row r="35" spans="1:28" ht="12.5" x14ac:dyDescent="0.25">
      <c r="A35" s="8"/>
      <c r="D35" s="22" t="s">
        <v>13</v>
      </c>
      <c r="E35" s="8" t="s">
        <v>22</v>
      </c>
      <c r="L35" s="10">
        <v>5.819695934871894</v>
      </c>
      <c r="N35" s="10">
        <v>1.0332451651329269E-2</v>
      </c>
      <c r="U35" s="8"/>
      <c r="V35" s="8"/>
      <c r="W35" s="8"/>
      <c r="X35" s="8"/>
      <c r="Y35" s="8"/>
      <c r="Z35" s="8"/>
      <c r="AA35" s="8"/>
      <c r="AB35" s="8"/>
    </row>
    <row r="36" spans="1:28" ht="15.75" customHeight="1" x14ac:dyDescent="0.25">
      <c r="A36" s="8"/>
      <c r="F36" s="24" t="s">
        <v>15</v>
      </c>
      <c r="L36" s="81">
        <v>5.8196939348718937</v>
      </c>
      <c r="M36" s="81"/>
      <c r="N36" s="81">
        <v>1.0332451651329269E-2</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477.11911361803766</v>
      </c>
      <c r="N38" s="10">
        <v>1.6418726139615574</v>
      </c>
      <c r="U38" s="8"/>
      <c r="V38" s="8"/>
      <c r="W38" s="8"/>
      <c r="X38" s="8"/>
      <c r="Y38" s="8"/>
      <c r="Z38" s="8"/>
      <c r="AA38" s="8"/>
      <c r="AB38" s="8"/>
    </row>
    <row r="39" spans="1:28" ht="12.5" x14ac:dyDescent="0.25">
      <c r="A39" s="8"/>
      <c r="F39" s="24" t="s">
        <v>15</v>
      </c>
      <c r="L39" s="81">
        <v>281.96596098570996</v>
      </c>
      <c r="M39" s="81"/>
      <c r="N39" s="81">
        <v>0</v>
      </c>
      <c r="U39" s="8"/>
      <c r="V39" s="8"/>
      <c r="W39" s="8"/>
      <c r="X39" s="8"/>
      <c r="Y39" s="8"/>
      <c r="Z39" s="8"/>
      <c r="AA39" s="8"/>
      <c r="AB39" s="8"/>
    </row>
    <row r="40" spans="1:28" ht="12.5" x14ac:dyDescent="0.25">
      <c r="A40" s="8"/>
      <c r="F40" s="24" t="s">
        <v>16</v>
      </c>
      <c r="L40" s="81">
        <v>195.15315263232768</v>
      </c>
      <c r="M40" s="81"/>
      <c r="N40" s="81">
        <v>1.6418726139615574</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19">
        <v>2</v>
      </c>
      <c r="C44" s="21" t="s">
        <v>24</v>
      </c>
      <c r="L44" s="79">
        <v>5704.7864057075776</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19">
        <v>3</v>
      </c>
      <c r="C46" s="21" t="s">
        <v>25</v>
      </c>
      <c r="L46" s="79">
        <v>11925.829237385899</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19">
        <v>4</v>
      </c>
      <c r="C48" s="21" t="s">
        <v>26</v>
      </c>
      <c r="H48" s="14"/>
      <c r="I48" s="8" t="s">
        <v>27</v>
      </c>
      <c r="L48" s="79">
        <v>13105.024025337671</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19">
        <v>5</v>
      </c>
      <c r="C51" s="21" t="s">
        <v>93</v>
      </c>
      <c r="G51" s="14"/>
      <c r="L51" s="79">
        <v>16498.698277078991</v>
      </c>
      <c r="M51" s="79"/>
      <c r="N51" s="79">
        <v>15672.2596075527</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14662.0439977557</v>
      </c>
      <c r="N56" s="10">
        <v>15672.2596075527</v>
      </c>
    </row>
    <row r="57" spans="1:28" s="28" customFormat="1" ht="15.75" customHeight="1" x14ac:dyDescent="0.3">
      <c r="G57" s="14" t="s">
        <v>30</v>
      </c>
      <c r="L57" s="80">
        <v>5462.2732141712504</v>
      </c>
      <c r="M57" s="80"/>
      <c r="N57" s="80">
        <v>5856.1301000214598</v>
      </c>
      <c r="O57"/>
      <c r="P57"/>
      <c r="Q57"/>
      <c r="R57"/>
      <c r="S57"/>
      <c r="T57"/>
      <c r="U57"/>
      <c r="V57"/>
      <c r="W57"/>
      <c r="X57"/>
      <c r="Y57"/>
      <c r="Z57"/>
      <c r="AA57"/>
      <c r="AB57"/>
    </row>
    <row r="58" spans="1:28" ht="12.5" x14ac:dyDescent="0.25">
      <c r="A58" s="8"/>
      <c r="F58" s="8" t="s">
        <v>121</v>
      </c>
      <c r="L58" s="10">
        <v>1836.6542793232923</v>
      </c>
    </row>
    <row r="59" spans="1:28" ht="54.75" customHeight="1" x14ac:dyDescent="0.35">
      <c r="A59" s="8"/>
      <c r="B59" s="2" t="s">
        <v>32</v>
      </c>
      <c r="C59" s="1" t="s">
        <v>33</v>
      </c>
      <c r="L59" s="17">
        <v>488.41681543469952</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488.41681543469952</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-19530.168264520009</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-7777.810669030001</v>
      </c>
      <c r="U74" s="8"/>
      <c r="V74" s="8"/>
      <c r="W74" s="8"/>
      <c r="X74" s="8"/>
      <c r="Y74" s="8"/>
      <c r="Z74" s="8"/>
      <c r="AA74" s="8"/>
      <c r="AB74" s="8"/>
    </row>
    <row r="75" spans="1:28" x14ac:dyDescent="0.35">
      <c r="I75" s="13"/>
      <c r="J75" s="32" t="s">
        <v>37</v>
      </c>
      <c r="K75" s="32"/>
      <c r="L75" s="10">
        <v>0</v>
      </c>
      <c r="N75" s="10">
        <v>-5847.0279129500041</v>
      </c>
      <c r="U75" s="8"/>
      <c r="V75" s="8"/>
      <c r="W75" s="8"/>
      <c r="X75" s="8"/>
      <c r="Y75" s="8"/>
      <c r="Z75" s="8"/>
      <c r="AA75" s="8"/>
      <c r="AB75" s="8"/>
    </row>
    <row r="76" spans="1:28" x14ac:dyDescent="0.35">
      <c r="I76" s="13"/>
      <c r="J76" s="31" t="s">
        <v>38</v>
      </c>
      <c r="K76" s="31"/>
      <c r="L76" s="10">
        <v>0</v>
      </c>
      <c r="N76" s="10">
        <v>-5905.329682540003</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-44211.669371031676</v>
      </c>
      <c r="M81" s="79"/>
      <c r="N81" s="79">
        <v>-18297.304322863725</v>
      </c>
    </row>
    <row r="82" spans="1:14" ht="9" customHeight="1" x14ac:dyDescent="0.25">
      <c r="A82" s="8"/>
      <c r="I82" s="13"/>
    </row>
    <row r="83" spans="1:14" ht="12.5" x14ac:dyDescent="0.25">
      <c r="A83" s="8"/>
      <c r="B83" s="8"/>
      <c r="I83" s="8" t="s">
        <v>29</v>
      </c>
      <c r="J83" s="31" t="s">
        <v>36</v>
      </c>
      <c r="K83" s="31"/>
      <c r="L83" s="10">
        <v>-16160.150086531992</v>
      </c>
      <c r="N83" s="10">
        <v>-7865.8224330959229</v>
      </c>
    </row>
    <row r="84" spans="1:14" ht="12.5" x14ac:dyDescent="0.25">
      <c r="A84" s="8"/>
      <c r="B84" s="8"/>
      <c r="I84" s="13"/>
      <c r="J84" s="32" t="s">
        <v>37</v>
      </c>
      <c r="K84" s="32"/>
      <c r="L84" s="10">
        <v>-13038.434525343187</v>
      </c>
      <c r="N84" s="10">
        <v>-6232.8458567656344</v>
      </c>
    </row>
    <row r="85" spans="1:14" ht="12.5" x14ac:dyDescent="0.25">
      <c r="A85" s="8"/>
      <c r="B85" s="8"/>
      <c r="I85" s="13"/>
      <c r="J85" s="31" t="s">
        <v>38</v>
      </c>
      <c r="K85" s="31"/>
      <c r="L85" s="10">
        <v>-15013.084759156493</v>
      </c>
      <c r="N85" s="10">
        <v>-4198.6360330021689</v>
      </c>
    </row>
    <row r="86" spans="1:14" ht="13.5" customHeight="1" x14ac:dyDescent="0.25">
      <c r="A86" s="8"/>
      <c r="B86" s="8"/>
      <c r="I86" s="13"/>
      <c r="J86" s="31"/>
      <c r="K86" s="31"/>
    </row>
    <row r="87" spans="1:14" ht="13" x14ac:dyDescent="0.3">
      <c r="A87" s="8"/>
      <c r="B87" s="8"/>
      <c r="C87" s="8" t="s">
        <v>20</v>
      </c>
      <c r="D87" s="8" t="s">
        <v>43</v>
      </c>
      <c r="I87" s="15" t="s">
        <v>44</v>
      </c>
      <c r="J87" s="13"/>
      <c r="K87" s="13"/>
      <c r="L87" s="79">
        <v>27046</v>
      </c>
      <c r="M87" s="79"/>
      <c r="N87" s="79">
        <v>18693.496199613113</v>
      </c>
    </row>
    <row r="88" spans="1:14" ht="9" customHeight="1" x14ac:dyDescent="0.25">
      <c r="A88" s="8"/>
      <c r="B88" s="8"/>
      <c r="I88" s="13"/>
    </row>
    <row r="89" spans="1:14" ht="12.5" x14ac:dyDescent="0.25">
      <c r="A89" s="8"/>
      <c r="B89" s="8"/>
      <c r="I89" s="8" t="s">
        <v>29</v>
      </c>
      <c r="J89" s="31" t="s">
        <v>36</v>
      </c>
      <c r="K89" s="31"/>
      <c r="L89" s="10">
        <v>15584</v>
      </c>
      <c r="N89" s="10">
        <v>8005.4335145639925</v>
      </c>
    </row>
    <row r="90" spans="1:14" ht="12.5" x14ac:dyDescent="0.25">
      <c r="A90" s="8"/>
      <c r="B90" s="8"/>
      <c r="I90" s="13"/>
      <c r="J90" s="32" t="s">
        <v>37</v>
      </c>
      <c r="K90" s="32"/>
      <c r="L90" s="10">
        <v>10114</v>
      </c>
      <c r="N90" s="10">
        <v>6391.1318477375844</v>
      </c>
    </row>
    <row r="91" spans="1:14" ht="12.5" x14ac:dyDescent="0.25">
      <c r="A91" s="8"/>
      <c r="B91" s="8"/>
      <c r="I91" s="13"/>
      <c r="J91" s="31" t="s">
        <v>38</v>
      </c>
      <c r="K91" s="31"/>
      <c r="L91" s="10">
        <v>1348</v>
      </c>
      <c r="N91" s="10">
        <v>4296.9308373115373</v>
      </c>
    </row>
    <row r="92" spans="1:14" ht="12" customHeight="1" x14ac:dyDescent="0.25">
      <c r="A92" s="8"/>
      <c r="B92" s="8"/>
      <c r="I92" s="13"/>
      <c r="J92" s="13"/>
      <c r="K92" s="13"/>
    </row>
    <row r="93" spans="1:14" ht="13" x14ac:dyDescent="0.3">
      <c r="A93" s="8"/>
      <c r="B93" s="29">
        <v>3</v>
      </c>
      <c r="C93" s="21" t="s">
        <v>121</v>
      </c>
      <c r="L93" s="79">
        <v>-21350.530547120226</v>
      </c>
      <c r="M93" s="79"/>
      <c r="N93" s="79">
        <v>0</v>
      </c>
    </row>
    <row r="94" spans="1:14" ht="35.25" customHeight="1" x14ac:dyDescent="0.25">
      <c r="A94" s="8"/>
      <c r="B94" s="8"/>
      <c r="C94" s="8" t="s">
        <v>122</v>
      </c>
      <c r="I94" s="15" t="s">
        <v>44</v>
      </c>
      <c r="J94" s="13"/>
      <c r="K94" s="13"/>
      <c r="L94" s="17">
        <v>-21350.530547120226</v>
      </c>
      <c r="M94" s="17"/>
      <c r="N94" s="17">
        <v>0</v>
      </c>
    </row>
    <row r="95" spans="1:14" ht="18.75" customHeight="1" x14ac:dyDescent="0.25">
      <c r="A95" s="8"/>
      <c r="B95" s="8"/>
      <c r="I95" s="8" t="s">
        <v>29</v>
      </c>
      <c r="J95" s="31" t="s">
        <v>36</v>
      </c>
      <c r="L95" s="10">
        <v>-13094.964936091104</v>
      </c>
      <c r="N95" s="10">
        <v>0</v>
      </c>
    </row>
    <row r="96" spans="1:14" ht="12.5" x14ac:dyDescent="0.25">
      <c r="A96" s="8"/>
      <c r="B96" s="8"/>
      <c r="J96" s="32" t="s">
        <v>37</v>
      </c>
      <c r="L96" s="10">
        <v>-7250.6018057691235</v>
      </c>
      <c r="N96" s="10">
        <v>0</v>
      </c>
    </row>
    <row r="97" spans="1:28" x14ac:dyDescent="0.35">
      <c r="B97" s="8"/>
      <c r="J97" s="31" t="s">
        <v>38</v>
      </c>
      <c r="L97" s="10">
        <v>-1004.96380526</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-38516.199918151906</v>
      </c>
      <c r="M113" s="17"/>
      <c r="N113" s="17">
        <v>-19133.976387770621</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-2486.600066</v>
      </c>
      <c r="M146" s="39"/>
      <c r="N146" s="39">
        <v>-241.22534099999999</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20787.124095590894</v>
      </c>
      <c r="M148" s="40"/>
      <c r="N148" s="40">
        <v>0</v>
      </c>
      <c r="U148" s="8"/>
      <c r="V148" s="8"/>
      <c r="W148" s="8"/>
      <c r="X148" s="8"/>
      <c r="Y148" s="8"/>
      <c r="Z148" s="8"/>
      <c r="AA148" s="8"/>
      <c r="AB148" s="8"/>
    </row>
    <row r="149" spans="1:28" x14ac:dyDescent="0.35">
      <c r="D149" s="8" t="s">
        <v>61</v>
      </c>
      <c r="I149" s="28"/>
      <c r="J149" s="28"/>
      <c r="K149" s="28"/>
      <c r="L149" s="40">
        <v>16764.677881086634</v>
      </c>
      <c r="M149" s="40"/>
      <c r="N149" s="40">
        <v>16003.066675845799</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-77542.284120085111</v>
      </c>
      <c r="M151" s="39"/>
      <c r="N151" s="39">
        <v>-3095.3209723215346</v>
      </c>
      <c r="Q151" s="511"/>
      <c r="U151" s="8"/>
      <c r="V151" s="8"/>
      <c r="W151" s="8"/>
      <c r="X151" s="8"/>
      <c r="Y151" s="8"/>
      <c r="Z151" s="8"/>
      <c r="AA151" s="8"/>
      <c r="AB151" s="8"/>
    </row>
    <row r="152" spans="1:28" x14ac:dyDescent="0.35">
      <c r="I152" s="8" t="s">
        <v>64</v>
      </c>
      <c r="J152" s="28"/>
      <c r="K152" s="28"/>
      <c r="L152" s="27">
        <v>-349.86149470688179</v>
      </c>
      <c r="M152" s="27"/>
      <c r="N152" s="27">
        <v>-2846.0332760000001</v>
      </c>
      <c r="Q152" s="511"/>
      <c r="U152" s="8"/>
      <c r="V152" s="8"/>
      <c r="W152" s="8"/>
      <c r="X152" s="8"/>
      <c r="Y152" s="8"/>
      <c r="Z152" s="8"/>
      <c r="AA152" s="8"/>
      <c r="AB152" s="8"/>
    </row>
    <row r="153" spans="1:28" x14ac:dyDescent="0.35">
      <c r="I153" s="8" t="s">
        <v>65</v>
      </c>
      <c r="J153" s="28"/>
      <c r="K153" s="28"/>
      <c r="L153" s="27">
        <v>-79231.972862745402</v>
      </c>
      <c r="M153" s="27"/>
      <c r="N153" s="27">
        <v>-193.48519239474422</v>
      </c>
      <c r="Q153" s="511"/>
      <c r="U153" s="8"/>
      <c r="V153" s="8"/>
      <c r="W153" s="8"/>
      <c r="X153" s="8"/>
      <c r="Y153" s="8"/>
      <c r="Z153" s="8"/>
      <c r="AA153" s="8"/>
      <c r="AB153" s="8"/>
    </row>
    <row r="154" spans="1:28" x14ac:dyDescent="0.35">
      <c r="I154" s="8" t="s">
        <v>66</v>
      </c>
      <c r="J154" s="28"/>
      <c r="K154" s="28"/>
      <c r="L154" s="27">
        <v>2039.5502373671789</v>
      </c>
      <c r="M154" s="27"/>
      <c r="N154" s="27">
        <v>-55.80250392678979</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43160</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500.431693</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153543.55200385023</v>
      </c>
      <c r="L36" s="433"/>
      <c r="M36" s="457"/>
      <c r="N36" s="456"/>
      <c r="O36" s="149"/>
      <c r="P36" s="149"/>
      <c r="Q36" s="149"/>
      <c r="V36" s="470">
        <v>-122932.51679580574</v>
      </c>
      <c r="W36" s="475"/>
      <c r="X36"/>
    </row>
    <row r="37" spans="3:26" s="453" customFormat="1" x14ac:dyDescent="0.35">
      <c r="I37" s="455" t="s">
        <v>355</v>
      </c>
      <c r="K37" s="478">
        <v>5918.0538058399798</v>
      </c>
      <c r="L37" s="433"/>
      <c r="M37" s="457"/>
      <c r="N37" s="456"/>
      <c r="O37" s="149"/>
      <c r="P37" s="149"/>
      <c r="Q37" s="149"/>
      <c r="V37" s="470">
        <v>-129.17219425898475</v>
      </c>
      <c r="W37" s="475"/>
      <c r="X37"/>
    </row>
    <row r="38" spans="3:26" s="453" customFormat="1" x14ac:dyDescent="0.35">
      <c r="J38" s="431"/>
      <c r="K38" s="479">
        <v>159461.6058096902</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18"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1" max="23" width="8.90625"/>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43160</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164209.80140029534</v>
      </c>
      <c r="M8" s="76"/>
      <c r="N8" s="76">
        <v>26720.717006917759</v>
      </c>
    </row>
    <row r="9" spans="1:28" s="97" customFormat="1" x14ac:dyDescent="0.35">
      <c r="A9" s="3"/>
      <c r="L9" s="77"/>
      <c r="M9" s="77"/>
      <c r="N9" s="77"/>
      <c r="O9"/>
      <c r="P9"/>
      <c r="Q9"/>
      <c r="R9"/>
      <c r="S9"/>
      <c r="T9"/>
      <c r="U9"/>
      <c r="V9"/>
      <c r="W9"/>
      <c r="X9"/>
      <c r="Y9"/>
      <c r="Z9"/>
      <c r="AA9"/>
      <c r="AB9"/>
    </row>
    <row r="10" spans="1:28" x14ac:dyDescent="0.35">
      <c r="B10" s="518">
        <v>1</v>
      </c>
      <c r="C10" s="21" t="s">
        <v>7</v>
      </c>
      <c r="L10" s="79">
        <v>116108.47123142327</v>
      </c>
      <c r="M10" s="79"/>
      <c r="N10" s="79">
        <v>10865.338715415657</v>
      </c>
    </row>
    <row r="11" spans="1:28" ht="7.5" customHeight="1" x14ac:dyDescent="0.35">
      <c r="L11" s="17"/>
      <c r="M11" s="17"/>
      <c r="N11" s="17"/>
    </row>
    <row r="12" spans="1:28" ht="15.75" customHeight="1" x14ac:dyDescent="0.35">
      <c r="C12" s="8" t="s">
        <v>8</v>
      </c>
      <c r="D12" s="8" t="s">
        <v>9</v>
      </c>
      <c r="L12" s="79">
        <v>109622.5839998251</v>
      </c>
      <c r="M12" s="79"/>
      <c r="N12" s="79">
        <v>10461.224073807487</v>
      </c>
    </row>
    <row r="13" spans="1:28" ht="7.5" customHeight="1" x14ac:dyDescent="0.35"/>
    <row r="14" spans="1:28" ht="15" customHeight="1" x14ac:dyDescent="0.35">
      <c r="D14" s="8" t="s">
        <v>10</v>
      </c>
      <c r="L14" s="17">
        <v>103137.25479525936</v>
      </c>
      <c r="M14" s="17"/>
      <c r="N14" s="17">
        <v>6891.0076261571485</v>
      </c>
    </row>
    <row r="15" spans="1:28" ht="15" customHeight="1" x14ac:dyDescent="0.35">
      <c r="D15" s="22" t="s">
        <v>11</v>
      </c>
      <c r="E15" s="23" t="s">
        <v>12</v>
      </c>
      <c r="L15" s="10">
        <v>100763.57342848838</v>
      </c>
      <c r="N15" s="10">
        <v>6891.0076261571485</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2373.6813667709762</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2373.6813667709762</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6485.3292045657481</v>
      </c>
      <c r="M23" s="17"/>
      <c r="N23" s="17">
        <v>3570.216447650339</v>
      </c>
      <c r="U23" s="8"/>
      <c r="V23" s="8"/>
      <c r="W23" s="8"/>
      <c r="X23" s="8"/>
      <c r="Y23" s="8"/>
      <c r="Z23" s="8"/>
      <c r="AA23" s="8"/>
      <c r="AB23" s="8"/>
    </row>
    <row r="24" spans="1:28" ht="15" customHeight="1" x14ac:dyDescent="0.25">
      <c r="A24" s="8"/>
      <c r="B24" s="8"/>
      <c r="D24" s="22" t="s">
        <v>11</v>
      </c>
      <c r="E24" s="23" t="s">
        <v>12</v>
      </c>
      <c r="L24" s="10">
        <v>5098.3111096869561</v>
      </c>
      <c r="N24" s="10">
        <v>3570.216447650339</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1387.018094878792</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1387.018094878792</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6000.8862180231781</v>
      </c>
      <c r="N34" s="10">
        <v>402.73343673663032</v>
      </c>
      <c r="U34" s="8"/>
      <c r="V34" s="8"/>
      <c r="W34" s="8"/>
      <c r="X34" s="8"/>
      <c r="Y34" s="8"/>
      <c r="Z34" s="8"/>
      <c r="AA34" s="8"/>
      <c r="AB34" s="8"/>
    </row>
    <row r="35" spans="1:28" ht="12.5" x14ac:dyDescent="0.25">
      <c r="A35" s="8"/>
      <c r="D35" s="22" t="s">
        <v>13</v>
      </c>
      <c r="E35" s="8" t="s">
        <v>22</v>
      </c>
      <c r="L35" s="10">
        <v>6.1762822933893187</v>
      </c>
      <c r="N35" s="10">
        <v>9.4176456026962719E-3</v>
      </c>
      <c r="U35" s="8"/>
      <c r="V35" s="8"/>
      <c r="W35" s="8"/>
      <c r="X35" s="8"/>
      <c r="Y35" s="8"/>
      <c r="Z35" s="8"/>
      <c r="AA35" s="8"/>
      <c r="AB35" s="8"/>
    </row>
    <row r="36" spans="1:28" ht="15.75" customHeight="1" x14ac:dyDescent="0.25">
      <c r="A36" s="8"/>
      <c r="F36" s="24" t="s">
        <v>15</v>
      </c>
      <c r="L36" s="81">
        <v>6.1762802933893184</v>
      </c>
      <c r="M36" s="81"/>
      <c r="N36" s="81">
        <v>9.4176456026962719E-3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478.82473128159967</v>
      </c>
      <c r="N38" s="10">
        <v>1.3717872259368658</v>
      </c>
      <c r="U38" s="8"/>
      <c r="V38" s="8"/>
      <c r="W38" s="8"/>
      <c r="X38" s="8"/>
      <c r="Y38" s="8"/>
      <c r="Z38" s="8"/>
      <c r="AA38" s="8"/>
      <c r="AB38" s="8"/>
    </row>
    <row r="39" spans="1:28" ht="12.5" x14ac:dyDescent="0.25">
      <c r="A39" s="8"/>
      <c r="F39" s="24" t="s">
        <v>15</v>
      </c>
      <c r="L39" s="81">
        <v>252.32512200000002</v>
      </c>
      <c r="M39" s="81"/>
      <c r="N39" s="81">
        <v>0</v>
      </c>
      <c r="U39" s="8"/>
      <c r="V39" s="8"/>
      <c r="W39" s="8"/>
      <c r="X39" s="8"/>
      <c r="Y39" s="8"/>
      <c r="Z39" s="8"/>
      <c r="AA39" s="8"/>
      <c r="AB39" s="8"/>
    </row>
    <row r="40" spans="1:28" ht="12.5" x14ac:dyDescent="0.25">
      <c r="A40" s="8"/>
      <c r="F40" s="24" t="s">
        <v>16</v>
      </c>
      <c r="L40" s="81">
        <v>226.49960928159965</v>
      </c>
      <c r="M40" s="81"/>
      <c r="N40" s="81">
        <v>1.3717872259368658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18">
        <v>2</v>
      </c>
      <c r="C44" s="21" t="s">
        <v>24</v>
      </c>
      <c r="L44" s="79">
        <v>5766.0153295143755</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18">
        <v>3</v>
      </c>
      <c r="C46" s="21" t="s">
        <v>25</v>
      </c>
      <c r="L46" s="79">
        <v>12096.904421396999</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18">
        <v>4</v>
      </c>
      <c r="C48" s="21" t="s">
        <v>26</v>
      </c>
      <c r="H48" s="14"/>
      <c r="I48" s="8" t="s">
        <v>27</v>
      </c>
      <c r="L48" s="79">
        <v>13206.776359493917</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18">
        <v>5</v>
      </c>
      <c r="C51" s="21" t="s">
        <v>93</v>
      </c>
      <c r="G51" s="14"/>
      <c r="L51" s="79">
        <v>17031.634058466767</v>
      </c>
      <c r="M51" s="79"/>
      <c r="N51" s="79">
        <v>15855.3782915021</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15216.664554966099</v>
      </c>
      <c r="N56" s="10">
        <v>15855.3782915021</v>
      </c>
    </row>
    <row r="57" spans="1:28" s="28" customFormat="1" ht="15.75" customHeight="1" x14ac:dyDescent="0.3">
      <c r="G57" s="14" t="s">
        <v>30</v>
      </c>
      <c r="L57" s="80">
        <v>4489.6844951646863</v>
      </c>
      <c r="M57" s="80"/>
      <c r="N57" s="80">
        <v>4811.3414635815234</v>
      </c>
      <c r="O57"/>
      <c r="P57"/>
      <c r="Q57"/>
      <c r="R57"/>
      <c r="S57"/>
      <c r="T57"/>
      <c r="U57"/>
      <c r="V57"/>
      <c r="W57"/>
      <c r="X57"/>
      <c r="Y57"/>
      <c r="Z57"/>
      <c r="AA57"/>
      <c r="AB57"/>
    </row>
    <row r="58" spans="1:28" ht="12.5" x14ac:dyDescent="0.25">
      <c r="A58" s="8"/>
      <c r="F58" s="8" t="s">
        <v>121</v>
      </c>
      <c r="L58" s="10">
        <v>1814.9695035006685</v>
      </c>
    </row>
    <row r="59" spans="1:28" ht="54.75" customHeight="1" x14ac:dyDescent="0.35">
      <c r="A59" s="8"/>
      <c r="B59" s="2" t="s">
        <v>32</v>
      </c>
      <c r="C59" s="1" t="s">
        <v>33</v>
      </c>
      <c r="L59" s="17">
        <v>497.48028221767919</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497.48028221767919</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-19854.898046450002</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-6972.8165997199985</v>
      </c>
      <c r="U74" s="8"/>
      <c r="V74" s="8"/>
      <c r="W74" s="8"/>
      <c r="X74" s="8"/>
      <c r="Y74" s="8"/>
      <c r="Z74" s="8"/>
      <c r="AA74" s="8"/>
      <c r="AB74" s="8"/>
    </row>
    <row r="75" spans="1:28" x14ac:dyDescent="0.35">
      <c r="I75" s="13"/>
      <c r="J75" s="32" t="s">
        <v>37</v>
      </c>
      <c r="K75" s="32"/>
      <c r="L75" s="10">
        <v>0</v>
      </c>
      <c r="N75" s="10">
        <v>-8535.3389358000004</v>
      </c>
      <c r="U75" s="8"/>
      <c r="V75" s="8"/>
      <c r="W75" s="8"/>
      <c r="X75" s="8"/>
      <c r="Y75" s="8"/>
      <c r="Z75" s="8"/>
      <c r="AA75" s="8"/>
      <c r="AB75" s="8"/>
    </row>
    <row r="76" spans="1:28" x14ac:dyDescent="0.35">
      <c r="I76" s="13"/>
      <c r="J76" s="31" t="s">
        <v>38</v>
      </c>
      <c r="K76" s="31"/>
      <c r="L76" s="10">
        <v>0</v>
      </c>
      <c r="N76" s="10">
        <v>-4346.742510930002</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-40392.840564075625</v>
      </c>
      <c r="M81" s="79"/>
      <c r="N81" s="79">
        <v>-18722.920995165248</v>
      </c>
    </row>
    <row r="82" spans="1:14" ht="9" customHeight="1" x14ac:dyDescent="0.25">
      <c r="A82" s="8"/>
      <c r="I82" s="13"/>
    </row>
    <row r="83" spans="1:14" ht="12.5" x14ac:dyDescent="0.25">
      <c r="A83" s="8"/>
      <c r="B83" s="8"/>
      <c r="I83" s="8" t="s">
        <v>29</v>
      </c>
      <c r="J83" s="31" t="s">
        <v>36</v>
      </c>
      <c r="K83" s="31"/>
      <c r="L83" s="10">
        <v>-15711.461930528923</v>
      </c>
      <c r="N83" s="10">
        <v>-7485.7642426490311</v>
      </c>
    </row>
    <row r="84" spans="1:14" ht="12.5" x14ac:dyDescent="0.25">
      <c r="A84" s="8"/>
      <c r="B84" s="8"/>
      <c r="I84" s="13"/>
      <c r="J84" s="32" t="s">
        <v>37</v>
      </c>
      <c r="K84" s="32"/>
      <c r="L84" s="10">
        <v>-9951.6738383771899</v>
      </c>
      <c r="N84" s="10">
        <v>-7736.3208892254306</v>
      </c>
    </row>
    <row r="85" spans="1:14" ht="12.5" x14ac:dyDescent="0.25">
      <c r="A85" s="8"/>
      <c r="B85" s="8"/>
      <c r="I85" s="13"/>
      <c r="J85" s="31" t="s">
        <v>38</v>
      </c>
      <c r="K85" s="31"/>
      <c r="L85" s="10">
        <v>-14729.704795169513</v>
      </c>
      <c r="N85" s="10">
        <v>-3500.8358632907875</v>
      </c>
    </row>
    <row r="86" spans="1:14" ht="13.5" customHeight="1" x14ac:dyDescent="0.25">
      <c r="A86" s="8"/>
      <c r="B86" s="8"/>
      <c r="I86" s="13"/>
      <c r="J86" s="31"/>
      <c r="K86" s="31"/>
    </row>
    <row r="87" spans="1:14" ht="13" x14ac:dyDescent="0.3">
      <c r="A87" s="8"/>
      <c r="B87" s="8"/>
      <c r="C87" s="8" t="s">
        <v>20</v>
      </c>
      <c r="D87" s="8" t="s">
        <v>43</v>
      </c>
      <c r="I87" s="15" t="s">
        <v>44</v>
      </c>
      <c r="J87" s="13"/>
      <c r="K87" s="13"/>
      <c r="L87" s="79">
        <v>23260</v>
      </c>
      <c r="M87" s="79"/>
      <c r="N87" s="79">
        <v>18782.05257510037</v>
      </c>
    </row>
    <row r="88" spans="1:14" ht="9" customHeight="1" x14ac:dyDescent="0.25">
      <c r="A88" s="8"/>
      <c r="B88" s="8"/>
      <c r="I88" s="13"/>
    </row>
    <row r="89" spans="1:14" ht="12.5" x14ac:dyDescent="0.25">
      <c r="A89" s="8"/>
      <c r="B89" s="8"/>
      <c r="I89" s="8" t="s">
        <v>29</v>
      </c>
      <c r="J89" s="31" t="s">
        <v>36</v>
      </c>
      <c r="K89" s="31"/>
      <c r="L89" s="10">
        <v>13752</v>
      </c>
      <c r="N89" s="10">
        <v>7472.3270245484455</v>
      </c>
    </row>
    <row r="90" spans="1:14" ht="12.5" x14ac:dyDescent="0.25">
      <c r="A90" s="8"/>
      <c r="B90" s="8"/>
      <c r="I90" s="13"/>
      <c r="J90" s="32" t="s">
        <v>37</v>
      </c>
      <c r="K90" s="32"/>
      <c r="L90" s="10">
        <v>8030</v>
      </c>
      <c r="N90" s="10">
        <v>7786.0892571686145</v>
      </c>
    </row>
    <row r="91" spans="1:14" ht="12.5" x14ac:dyDescent="0.25">
      <c r="A91" s="8"/>
      <c r="B91" s="8"/>
      <c r="I91" s="13"/>
      <c r="J91" s="31" t="s">
        <v>38</v>
      </c>
      <c r="K91" s="31"/>
      <c r="L91" s="10">
        <v>1478</v>
      </c>
      <c r="N91" s="10">
        <v>3523.6362933833093</v>
      </c>
    </row>
    <row r="92" spans="1:14" ht="12" customHeight="1" x14ac:dyDescent="0.25">
      <c r="A92" s="8"/>
      <c r="B92" s="8"/>
      <c r="I92" s="13"/>
      <c r="J92" s="13"/>
      <c r="K92" s="13"/>
    </row>
    <row r="93" spans="1:14" ht="13" x14ac:dyDescent="0.3">
      <c r="A93" s="8"/>
      <c r="B93" s="29">
        <v>3</v>
      </c>
      <c r="C93" s="21" t="s">
        <v>121</v>
      </c>
      <c r="L93" s="79">
        <v>-20401.167415733082</v>
      </c>
      <c r="M93" s="79"/>
      <c r="N93" s="79">
        <v>0</v>
      </c>
    </row>
    <row r="94" spans="1:14" ht="35.25" customHeight="1" x14ac:dyDescent="0.25">
      <c r="A94" s="8"/>
      <c r="B94" s="8"/>
      <c r="C94" s="8" t="s">
        <v>122</v>
      </c>
      <c r="I94" s="15" t="s">
        <v>44</v>
      </c>
      <c r="J94" s="13"/>
      <c r="K94" s="13"/>
      <c r="L94" s="17">
        <v>-20401.167415733082</v>
      </c>
      <c r="M94" s="17"/>
      <c r="N94" s="17">
        <v>0</v>
      </c>
    </row>
    <row r="95" spans="1:14" ht="18.75" customHeight="1" x14ac:dyDescent="0.25">
      <c r="A95" s="8"/>
      <c r="B95" s="8"/>
      <c r="I95" s="8" t="s">
        <v>29</v>
      </c>
      <c r="J95" s="31" t="s">
        <v>36</v>
      </c>
      <c r="L95" s="10">
        <v>-16820.395396845819</v>
      </c>
      <c r="N95" s="10">
        <v>0</v>
      </c>
    </row>
    <row r="96" spans="1:14" ht="12.5" x14ac:dyDescent="0.25">
      <c r="A96" s="8"/>
      <c r="B96" s="8"/>
      <c r="J96" s="32" t="s">
        <v>37</v>
      </c>
      <c r="L96" s="10">
        <v>-3580.7720188872622</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-37534.00797980871</v>
      </c>
      <c r="M113" s="17"/>
      <c r="N113" s="17">
        <v>-19795.76646651488</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20037.007607889522</v>
      </c>
      <c r="M148" s="40"/>
      <c r="N148" s="40">
        <v>0</v>
      </c>
      <c r="U148" s="8"/>
      <c r="V148" s="8"/>
      <c r="W148" s="8"/>
      <c r="X148" s="8"/>
      <c r="Y148" s="8"/>
      <c r="Z148" s="8"/>
      <c r="AA148" s="8"/>
      <c r="AB148" s="8"/>
    </row>
    <row r="149" spans="1:28" x14ac:dyDescent="0.35">
      <c r="D149" s="8" t="s">
        <v>61</v>
      </c>
      <c r="I149" s="28"/>
      <c r="J149" s="28"/>
      <c r="K149" s="28"/>
      <c r="L149" s="40">
        <v>17462.329152301631</v>
      </c>
      <c r="M149" s="40"/>
      <c r="N149" s="40">
        <v>16263.515741946501</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-80130.995810399399</v>
      </c>
      <c r="M151" s="39"/>
      <c r="N151" s="39">
        <v>-3343.2948107828943</v>
      </c>
      <c r="Q151" s="511"/>
      <c r="U151" s="8"/>
      <c r="V151" s="8"/>
      <c r="W151" s="8"/>
      <c r="X151" s="8"/>
      <c r="Y151" s="8"/>
      <c r="Z151" s="8"/>
      <c r="AA151" s="8"/>
      <c r="AB151" s="8"/>
    </row>
    <row r="152" spans="1:28" x14ac:dyDescent="0.35">
      <c r="I152" s="8" t="s">
        <v>64</v>
      </c>
      <c r="J152" s="28"/>
      <c r="K152" s="28"/>
      <c r="L152" s="27">
        <v>-344.13438673454834</v>
      </c>
      <c r="M152" s="27"/>
      <c r="N152" s="27">
        <v>-2998.0182140000002</v>
      </c>
      <c r="Q152" s="511"/>
      <c r="U152" s="8"/>
      <c r="V152" s="8"/>
      <c r="W152" s="8"/>
      <c r="X152" s="8"/>
      <c r="Y152" s="8"/>
      <c r="Z152" s="8"/>
      <c r="AA152" s="8"/>
      <c r="AB152" s="8"/>
    </row>
    <row r="153" spans="1:28" x14ac:dyDescent="0.35">
      <c r="I153" s="8" t="s">
        <v>65</v>
      </c>
      <c r="J153" s="28"/>
      <c r="K153" s="28"/>
      <c r="L153" s="27">
        <v>-81554.491420000006</v>
      </c>
      <c r="M153" s="27"/>
      <c r="N153" s="27">
        <v>-300.21997037946505</v>
      </c>
      <c r="Q153" s="511"/>
      <c r="U153" s="8"/>
      <c r="V153" s="8"/>
      <c r="W153" s="8"/>
      <c r="X153" s="8"/>
      <c r="Y153" s="8"/>
      <c r="Z153" s="8"/>
      <c r="AA153" s="8"/>
      <c r="AB153" s="8"/>
    </row>
    <row r="154" spans="1:28" x14ac:dyDescent="0.35">
      <c r="I154" s="8" t="s">
        <v>66</v>
      </c>
      <c r="J154" s="28"/>
      <c r="K154" s="28"/>
      <c r="L154" s="27">
        <v>1767.629996335148</v>
      </c>
      <c r="M154" s="27"/>
      <c r="N154" s="27">
        <v>-45.056626403428972</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17"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1" max="23" width="8.90625"/>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43132</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160965.55054361321</v>
      </c>
      <c r="M8" s="76"/>
      <c r="N8" s="76">
        <v>26474.762221967856</v>
      </c>
    </row>
    <row r="9" spans="1:28" s="97" customFormat="1" x14ac:dyDescent="0.35">
      <c r="A9" s="3"/>
      <c r="L9" s="77"/>
      <c r="M9" s="77"/>
      <c r="N9" s="77"/>
      <c r="O9"/>
      <c r="P9"/>
      <c r="Q9"/>
      <c r="R9"/>
      <c r="S9"/>
      <c r="T9"/>
      <c r="U9"/>
      <c r="V9"/>
      <c r="W9"/>
      <c r="X9"/>
      <c r="Y9"/>
      <c r="Z9"/>
      <c r="AA9"/>
      <c r="AB9"/>
    </row>
    <row r="10" spans="1:28" x14ac:dyDescent="0.35">
      <c r="B10" s="517">
        <v>1</v>
      </c>
      <c r="C10" s="21" t="s">
        <v>7</v>
      </c>
      <c r="L10" s="79">
        <v>112829.01568873614</v>
      </c>
      <c r="M10" s="79"/>
      <c r="N10" s="79">
        <v>10858.006001471358</v>
      </c>
    </row>
    <row r="11" spans="1:28" ht="7.5" customHeight="1" x14ac:dyDescent="0.35">
      <c r="L11" s="17"/>
      <c r="M11" s="17"/>
      <c r="N11" s="17"/>
    </row>
    <row r="12" spans="1:28" ht="15.75" customHeight="1" x14ac:dyDescent="0.35">
      <c r="C12" s="8" t="s">
        <v>8</v>
      </c>
      <c r="D12" s="8" t="s">
        <v>9</v>
      </c>
      <c r="L12" s="79">
        <v>108738.39696337351</v>
      </c>
      <c r="M12" s="79"/>
      <c r="N12" s="79">
        <v>9676.8562042308095</v>
      </c>
    </row>
    <row r="13" spans="1:28" ht="7.5" customHeight="1" x14ac:dyDescent="0.35"/>
    <row r="14" spans="1:28" ht="15" customHeight="1" x14ac:dyDescent="0.35">
      <c r="D14" s="8" t="s">
        <v>10</v>
      </c>
      <c r="L14" s="17">
        <v>103860.3269687923</v>
      </c>
      <c r="M14" s="17"/>
      <c r="N14" s="17">
        <v>6543.3471570366582</v>
      </c>
    </row>
    <row r="15" spans="1:28" ht="15" customHeight="1" x14ac:dyDescent="0.35">
      <c r="D15" s="22" t="s">
        <v>11</v>
      </c>
      <c r="E15" s="23" t="s">
        <v>12</v>
      </c>
      <c r="L15" s="10">
        <v>101474.59943353283</v>
      </c>
      <c r="N15" s="10">
        <v>6543.3471570366582</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2385.7275352594661</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2385.7275352594661</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4878.0699945812057</v>
      </c>
      <c r="M23" s="17"/>
      <c r="N23" s="17">
        <v>3133.5090471941512</v>
      </c>
      <c r="U23" s="8"/>
      <c r="V23" s="8"/>
      <c r="W23" s="8"/>
      <c r="X23" s="8"/>
      <c r="Y23" s="8"/>
      <c r="Z23" s="8"/>
      <c r="AA23" s="8"/>
      <c r="AB23" s="8"/>
    </row>
    <row r="24" spans="1:28" ht="15" customHeight="1" x14ac:dyDescent="0.25">
      <c r="A24" s="8"/>
      <c r="B24" s="8"/>
      <c r="D24" s="22" t="s">
        <v>11</v>
      </c>
      <c r="E24" s="23" t="s">
        <v>12</v>
      </c>
      <c r="L24" s="10">
        <v>4004.1368144692278</v>
      </c>
      <c r="N24" s="10">
        <v>3133.5090471941512</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873.933180111978</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873.933180111978</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3610.3777416154721</v>
      </c>
      <c r="N34" s="10">
        <v>1179.6113237605564</v>
      </c>
      <c r="U34" s="8"/>
      <c r="V34" s="8"/>
      <c r="W34" s="8"/>
      <c r="X34" s="8"/>
      <c r="Y34" s="8"/>
      <c r="Z34" s="8"/>
      <c r="AA34" s="8"/>
      <c r="AB34" s="8"/>
    </row>
    <row r="35" spans="1:28" ht="12.5" x14ac:dyDescent="0.25">
      <c r="A35" s="8"/>
      <c r="D35" s="22" t="s">
        <v>13</v>
      </c>
      <c r="E35" s="8" t="s">
        <v>22</v>
      </c>
      <c r="L35" s="10">
        <v>7.6879635124034094</v>
      </c>
      <c r="N35" s="10">
        <v>5.0599377993849641E-3</v>
      </c>
      <c r="U35" s="8"/>
      <c r="V35" s="8"/>
      <c r="W35" s="8"/>
      <c r="X35" s="8"/>
      <c r="Y35" s="8"/>
      <c r="Z35" s="8"/>
      <c r="AA35" s="8"/>
      <c r="AB35" s="8"/>
    </row>
    <row r="36" spans="1:28" ht="15.75" customHeight="1" x14ac:dyDescent="0.25">
      <c r="A36" s="8"/>
      <c r="F36" s="24" t="s">
        <v>15</v>
      </c>
      <c r="L36" s="81">
        <v>7.6879615124034091</v>
      </c>
      <c r="M36" s="81"/>
      <c r="N36" s="81">
        <v>5.0599377993849641E-3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472.55302023474928</v>
      </c>
      <c r="N38" s="10">
        <v>1.5334135421929522</v>
      </c>
      <c r="U38" s="8"/>
      <c r="V38" s="8"/>
      <c r="W38" s="8"/>
      <c r="X38" s="8"/>
      <c r="Y38" s="8"/>
      <c r="Z38" s="8"/>
      <c r="AA38" s="8"/>
      <c r="AB38" s="8"/>
    </row>
    <row r="39" spans="1:28" ht="12.5" x14ac:dyDescent="0.25">
      <c r="A39" s="8"/>
      <c r="F39" s="24" t="s">
        <v>15</v>
      </c>
      <c r="L39" s="81">
        <v>280.59605796254857</v>
      </c>
      <c r="M39" s="81"/>
      <c r="N39" s="81">
        <v>0</v>
      </c>
      <c r="U39" s="8"/>
      <c r="V39" s="8"/>
      <c r="W39" s="8"/>
      <c r="X39" s="8"/>
      <c r="Y39" s="8"/>
      <c r="Z39" s="8"/>
      <c r="AA39" s="8"/>
      <c r="AB39" s="8"/>
    </row>
    <row r="40" spans="1:28" ht="12.5" x14ac:dyDescent="0.25">
      <c r="A40" s="8"/>
      <c r="F40" s="24" t="s">
        <v>16</v>
      </c>
      <c r="L40" s="81">
        <v>191.95696227220074</v>
      </c>
      <c r="M40" s="81"/>
      <c r="N40" s="81">
        <v>1.5334135421929522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17">
        <v>2</v>
      </c>
      <c r="C44" s="21" t="s">
        <v>24</v>
      </c>
      <c r="L44" s="79">
        <v>5735.1557803452051</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17">
        <v>3</v>
      </c>
      <c r="C46" s="21" t="s">
        <v>25</v>
      </c>
      <c r="L46" s="79">
        <v>11771.6612947463</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17">
        <v>4</v>
      </c>
      <c r="C48" s="21" t="s">
        <v>26</v>
      </c>
      <c r="H48" s="14"/>
      <c r="I48" s="8" t="s">
        <v>27</v>
      </c>
      <c r="L48" s="79">
        <v>13146.922134863444</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17">
        <v>5</v>
      </c>
      <c r="C51" s="21" t="s">
        <v>93</v>
      </c>
      <c r="G51" s="14"/>
      <c r="L51" s="79">
        <v>17482.795644922116</v>
      </c>
      <c r="M51" s="79"/>
      <c r="N51" s="79">
        <v>15616.756220496498</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15677.539807302099</v>
      </c>
      <c r="N56" s="10">
        <v>15616.756220496498</v>
      </c>
    </row>
    <row r="57" spans="1:28" s="28" customFormat="1" ht="15.75" customHeight="1" x14ac:dyDescent="0.3">
      <c r="G57" s="14" t="s">
        <v>30</v>
      </c>
      <c r="L57" s="80">
        <v>4697.1451362311136</v>
      </c>
      <c r="M57" s="80"/>
      <c r="N57" s="80">
        <v>5489.8698449637805</v>
      </c>
      <c r="O57"/>
      <c r="P57"/>
      <c r="Q57"/>
      <c r="R57"/>
      <c r="S57"/>
      <c r="T57"/>
      <c r="U57"/>
      <c r="V57"/>
      <c r="W57"/>
      <c r="X57"/>
      <c r="Y57"/>
      <c r="Z57"/>
      <c r="AA57"/>
      <c r="AB57"/>
    </row>
    <row r="58" spans="1:28" ht="12.5" x14ac:dyDescent="0.25">
      <c r="A58" s="8"/>
      <c r="F58" s="8" t="s">
        <v>121</v>
      </c>
      <c r="L58" s="10">
        <v>1805.2558376200175</v>
      </c>
    </row>
    <row r="59" spans="1:28" ht="54.75" customHeight="1" x14ac:dyDescent="0.35">
      <c r="A59" s="8"/>
      <c r="B59" s="2" t="s">
        <v>32</v>
      </c>
      <c r="C59" s="1" t="s">
        <v>33</v>
      </c>
      <c r="L59" s="17">
        <v>493.48943479451202</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493.48943479451202</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-18565.188740970003</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-9100.8849998200021</v>
      </c>
      <c r="U74" s="8"/>
      <c r="V74" s="8"/>
      <c r="W74" s="8"/>
      <c r="X74" s="8"/>
      <c r="Y74" s="8"/>
      <c r="Z74" s="8"/>
      <c r="AA74" s="8"/>
      <c r="AB74" s="8"/>
    </row>
    <row r="75" spans="1:28" x14ac:dyDescent="0.35">
      <c r="I75" s="13"/>
      <c r="J75" s="32" t="s">
        <v>37</v>
      </c>
      <c r="K75" s="32"/>
      <c r="L75" s="10">
        <v>0</v>
      </c>
      <c r="N75" s="10">
        <v>-6950.8087805100004</v>
      </c>
      <c r="U75" s="8"/>
      <c r="V75" s="8"/>
      <c r="W75" s="8"/>
      <c r="X75" s="8"/>
      <c r="Y75" s="8"/>
      <c r="Z75" s="8"/>
      <c r="AA75" s="8"/>
      <c r="AB75" s="8"/>
    </row>
    <row r="76" spans="1:28" x14ac:dyDescent="0.35">
      <c r="I76" s="13"/>
      <c r="J76" s="31" t="s">
        <v>38</v>
      </c>
      <c r="K76" s="31"/>
      <c r="L76" s="10">
        <v>0</v>
      </c>
      <c r="N76" s="10">
        <v>-2513.49496064</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-45919.780340827354</v>
      </c>
      <c r="M81" s="79"/>
      <c r="N81" s="79">
        <v>-19654.205866739849</v>
      </c>
    </row>
    <row r="82" spans="1:14" ht="9" customHeight="1" x14ac:dyDescent="0.25">
      <c r="A82" s="8"/>
      <c r="I82" s="13"/>
    </row>
    <row r="83" spans="1:14" ht="12.5" x14ac:dyDescent="0.25">
      <c r="A83" s="8"/>
      <c r="B83" s="8"/>
      <c r="I83" s="8" t="s">
        <v>29</v>
      </c>
      <c r="J83" s="31" t="s">
        <v>36</v>
      </c>
      <c r="K83" s="31"/>
      <c r="L83" s="10">
        <v>-16738.494955477752</v>
      </c>
      <c r="N83" s="10">
        <v>-10259.682696789536</v>
      </c>
    </row>
    <row r="84" spans="1:14" ht="12.5" x14ac:dyDescent="0.25">
      <c r="A84" s="8"/>
      <c r="B84" s="8"/>
      <c r="I84" s="13"/>
      <c r="J84" s="32" t="s">
        <v>37</v>
      </c>
      <c r="K84" s="32"/>
      <c r="L84" s="10">
        <v>-13852.360917213506</v>
      </c>
      <c r="N84" s="10">
        <v>-6915.6639410946473</v>
      </c>
    </row>
    <row r="85" spans="1:14" ht="12.5" x14ac:dyDescent="0.25">
      <c r="A85" s="8"/>
      <c r="B85" s="8"/>
      <c r="I85" s="13"/>
      <c r="J85" s="31" t="s">
        <v>38</v>
      </c>
      <c r="K85" s="31"/>
      <c r="L85" s="10">
        <v>-15328.924468136096</v>
      </c>
      <c r="N85" s="10">
        <v>-2478.8592288556647</v>
      </c>
    </row>
    <row r="86" spans="1:14" ht="13.5" customHeight="1" x14ac:dyDescent="0.25">
      <c r="A86" s="8"/>
      <c r="B86" s="8"/>
      <c r="I86" s="13"/>
      <c r="J86" s="31"/>
      <c r="K86" s="31"/>
    </row>
    <row r="87" spans="1:14" ht="13" x14ac:dyDescent="0.3">
      <c r="A87" s="8"/>
      <c r="B87" s="8"/>
      <c r="C87" s="8" t="s">
        <v>20</v>
      </c>
      <c r="D87" s="8" t="s">
        <v>43</v>
      </c>
      <c r="I87" s="15" t="s">
        <v>44</v>
      </c>
      <c r="J87" s="13"/>
      <c r="K87" s="13"/>
      <c r="L87" s="79">
        <v>27792</v>
      </c>
      <c r="M87" s="79"/>
      <c r="N87" s="79">
        <v>19707.833891527494</v>
      </c>
    </row>
    <row r="88" spans="1:14" ht="9" customHeight="1" x14ac:dyDescent="0.25">
      <c r="A88" s="8"/>
      <c r="B88" s="8"/>
      <c r="I88" s="13"/>
    </row>
    <row r="89" spans="1:14" ht="12.5" x14ac:dyDescent="0.25">
      <c r="A89" s="8"/>
      <c r="B89" s="8"/>
      <c r="I89" s="8" t="s">
        <v>29</v>
      </c>
      <c r="J89" s="31" t="s">
        <v>36</v>
      </c>
      <c r="K89" s="31"/>
      <c r="L89" s="10">
        <v>15629</v>
      </c>
      <c r="N89" s="10">
        <v>10160.101810951837</v>
      </c>
    </row>
    <row r="90" spans="1:14" ht="12.5" x14ac:dyDescent="0.25">
      <c r="A90" s="8"/>
      <c r="B90" s="8"/>
      <c r="I90" s="13"/>
      <c r="J90" s="32" t="s">
        <v>37</v>
      </c>
      <c r="K90" s="32"/>
      <c r="L90" s="10">
        <v>10335</v>
      </c>
      <c r="N90" s="10">
        <v>6953.8879999999999</v>
      </c>
    </row>
    <row r="91" spans="1:14" ht="12.5" x14ac:dyDescent="0.25">
      <c r="A91" s="8"/>
      <c r="B91" s="8"/>
      <c r="I91" s="13"/>
      <c r="J91" s="31" t="s">
        <v>38</v>
      </c>
      <c r="K91" s="31"/>
      <c r="L91" s="10">
        <v>1828</v>
      </c>
      <c r="N91" s="10">
        <v>2593.84408057566</v>
      </c>
    </row>
    <row r="92" spans="1:14" ht="12" customHeight="1" x14ac:dyDescent="0.25">
      <c r="A92" s="8"/>
      <c r="B92" s="8"/>
      <c r="I92" s="13"/>
      <c r="J92" s="13"/>
      <c r="K92" s="13"/>
    </row>
    <row r="93" spans="1:14" ht="13" x14ac:dyDescent="0.3">
      <c r="A93" s="8"/>
      <c r="B93" s="29">
        <v>3</v>
      </c>
      <c r="C93" s="21" t="s">
        <v>121</v>
      </c>
      <c r="L93" s="79">
        <v>-19304.414752584871</v>
      </c>
      <c r="M93" s="79"/>
      <c r="N93" s="79">
        <v>0</v>
      </c>
    </row>
    <row r="94" spans="1:14" ht="35.25" customHeight="1" x14ac:dyDescent="0.25">
      <c r="A94" s="8"/>
      <c r="B94" s="8"/>
      <c r="C94" s="8" t="s">
        <v>122</v>
      </c>
      <c r="I94" s="15" t="s">
        <v>44</v>
      </c>
      <c r="J94" s="13"/>
      <c r="K94" s="13"/>
      <c r="L94" s="17">
        <v>-19304.414752584871</v>
      </c>
      <c r="M94" s="17"/>
      <c r="N94" s="17">
        <v>0</v>
      </c>
    </row>
    <row r="95" spans="1:14" ht="18.75" customHeight="1" x14ac:dyDescent="0.25">
      <c r="A95" s="8"/>
      <c r="B95" s="8"/>
      <c r="I95" s="8" t="s">
        <v>29</v>
      </c>
      <c r="J95" s="31" t="s">
        <v>36</v>
      </c>
      <c r="L95" s="10">
        <v>-12063.093970698121</v>
      </c>
      <c r="N95" s="10">
        <v>0</v>
      </c>
    </row>
    <row r="96" spans="1:14" ht="12.5" x14ac:dyDescent="0.25">
      <c r="A96" s="8"/>
      <c r="B96" s="8"/>
      <c r="J96" s="32" t="s">
        <v>37</v>
      </c>
      <c r="L96" s="10">
        <v>-7241.3207818867495</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-37432.195093412229</v>
      </c>
      <c r="M113" s="17"/>
      <c r="N113" s="17">
        <v>-18511.560716182357</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-2874.971434</v>
      </c>
      <c r="M146" s="39"/>
      <c r="N146" s="39">
        <v>-479.589113</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18835.18882855642</v>
      </c>
      <c r="M148" s="40"/>
      <c r="N148" s="40">
        <v>0</v>
      </c>
      <c r="U148" s="8"/>
      <c r="V148" s="8"/>
      <c r="W148" s="8"/>
      <c r="X148" s="8"/>
      <c r="Y148" s="8"/>
      <c r="Z148" s="8"/>
      <c r="AA148" s="8"/>
      <c r="AB148" s="8"/>
    </row>
    <row r="149" spans="1:28" x14ac:dyDescent="0.35">
      <c r="D149" s="8" t="s">
        <v>61</v>
      </c>
      <c r="I149" s="28"/>
      <c r="J149" s="28"/>
      <c r="K149" s="28"/>
      <c r="L149" s="40">
        <v>18246.161544264734</v>
      </c>
      <c r="M149" s="40"/>
      <c r="N149" s="40">
        <v>15918.4789523042</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-79315.928597435501</v>
      </c>
      <c r="M151" s="39"/>
      <c r="N151" s="39">
        <v>-2960.578014039666</v>
      </c>
      <c r="Q151" s="511"/>
      <c r="U151" s="8"/>
      <c r="V151" s="8"/>
      <c r="W151" s="8"/>
      <c r="X151" s="8"/>
      <c r="Y151" s="8"/>
      <c r="Z151" s="8"/>
      <c r="AA151" s="8"/>
      <c r="AB151" s="8"/>
    </row>
    <row r="152" spans="1:28" x14ac:dyDescent="0.35">
      <c r="I152" s="8" t="s">
        <v>64</v>
      </c>
      <c r="J152" s="28"/>
      <c r="K152" s="28"/>
      <c r="L152" s="27">
        <v>-392.09579212792494</v>
      </c>
      <c r="M152" s="27"/>
      <c r="N152" s="27">
        <v>-2521.0450470000001</v>
      </c>
      <c r="Q152" s="511"/>
      <c r="U152" s="8"/>
      <c r="V152" s="8"/>
      <c r="W152" s="8"/>
      <c r="X152" s="8"/>
      <c r="Y152" s="8"/>
      <c r="Z152" s="8"/>
      <c r="AA152" s="8"/>
      <c r="AB152" s="8"/>
    </row>
    <row r="153" spans="1:28" x14ac:dyDescent="0.35">
      <c r="I153" s="8" t="s">
        <v>65</v>
      </c>
      <c r="J153" s="28"/>
      <c r="K153" s="28"/>
      <c r="L153" s="27">
        <v>-80872.228426289992</v>
      </c>
      <c r="M153" s="27"/>
      <c r="N153" s="27">
        <v>-410.9881523483586</v>
      </c>
      <c r="Q153" s="511"/>
      <c r="U153" s="8"/>
      <c r="V153" s="8"/>
      <c r="W153" s="8"/>
      <c r="X153" s="8"/>
      <c r="Y153" s="8"/>
      <c r="Z153" s="8"/>
      <c r="AA153" s="8"/>
      <c r="AB153" s="8"/>
    </row>
    <row r="154" spans="1:28" x14ac:dyDescent="0.35">
      <c r="I154" s="8" t="s">
        <v>66</v>
      </c>
      <c r="J154" s="28"/>
      <c r="K154" s="28"/>
      <c r="L154" s="27">
        <v>1948.395620982403</v>
      </c>
      <c r="M154" s="27"/>
      <c r="N154" s="27">
        <v>-28.544814691307351</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13"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1" max="23" width="8.90625"/>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43101</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164278.24319419888</v>
      </c>
      <c r="M8" s="76"/>
      <c r="N8" s="76">
        <v>24668.623342821069</v>
      </c>
    </row>
    <row r="9" spans="1:28" s="97" customFormat="1" x14ac:dyDescent="0.35">
      <c r="A9" s="3"/>
      <c r="L9" s="77"/>
      <c r="M9" s="77"/>
      <c r="N9" s="77"/>
      <c r="O9"/>
      <c r="P9"/>
      <c r="Q9"/>
      <c r="R9"/>
      <c r="S9"/>
      <c r="T9"/>
      <c r="U9"/>
      <c r="V9"/>
      <c r="W9"/>
      <c r="X9"/>
      <c r="Y9"/>
      <c r="Z9"/>
      <c r="AA9"/>
      <c r="AB9"/>
    </row>
    <row r="10" spans="1:28" x14ac:dyDescent="0.35">
      <c r="B10" s="513">
        <v>1</v>
      </c>
      <c r="C10" s="21" t="s">
        <v>7</v>
      </c>
      <c r="L10" s="79">
        <v>111245.9842059753</v>
      </c>
      <c r="M10" s="79"/>
      <c r="N10" s="79">
        <v>11943.151528001068</v>
      </c>
    </row>
    <row r="11" spans="1:28" ht="7.5" customHeight="1" x14ac:dyDescent="0.35">
      <c r="L11" s="17"/>
      <c r="M11" s="17"/>
      <c r="N11" s="17"/>
    </row>
    <row r="12" spans="1:28" ht="15.75" customHeight="1" x14ac:dyDescent="0.35">
      <c r="C12" s="8" t="s">
        <v>8</v>
      </c>
      <c r="D12" s="8" t="s">
        <v>9</v>
      </c>
      <c r="L12" s="79">
        <v>107624.38690070172</v>
      </c>
      <c r="M12" s="79"/>
      <c r="N12" s="79">
        <v>11454.087660214707</v>
      </c>
    </row>
    <row r="13" spans="1:28" ht="7.5" customHeight="1" x14ac:dyDescent="0.35"/>
    <row r="14" spans="1:28" ht="15" customHeight="1" x14ac:dyDescent="0.35">
      <c r="D14" s="8" t="s">
        <v>10</v>
      </c>
      <c r="L14" s="17">
        <v>102950.63675731633</v>
      </c>
      <c r="M14" s="17"/>
      <c r="N14" s="17">
        <v>7763.3534752825153</v>
      </c>
    </row>
    <row r="15" spans="1:28" ht="15" customHeight="1" x14ac:dyDescent="0.35">
      <c r="D15" s="22" t="s">
        <v>11</v>
      </c>
      <c r="E15" s="23" t="s">
        <v>12</v>
      </c>
      <c r="L15" s="10">
        <v>100634.78648400023</v>
      </c>
      <c r="N15" s="10">
        <v>7763.3534752825153</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2315.8502733160931</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2315.8502733160931</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4673.7501433853959</v>
      </c>
      <c r="M23" s="17"/>
      <c r="N23" s="17">
        <v>3690.7341849321915</v>
      </c>
      <c r="U23" s="8"/>
      <c r="V23" s="8"/>
      <c r="W23" s="8"/>
      <c r="X23" s="8"/>
      <c r="Y23" s="8"/>
      <c r="Z23" s="8"/>
      <c r="AA23" s="8"/>
      <c r="AB23" s="8"/>
    </row>
    <row r="24" spans="1:28" ht="15" customHeight="1" x14ac:dyDescent="0.25">
      <c r="A24" s="8"/>
      <c r="B24" s="8"/>
      <c r="D24" s="22" t="s">
        <v>11</v>
      </c>
      <c r="E24" s="23" t="s">
        <v>12</v>
      </c>
      <c r="L24" s="10">
        <v>3839.6371565216332</v>
      </c>
      <c r="N24" s="10">
        <v>3690.7341849321915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834.11298686376301</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834.11298686376301</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3139.3407611024959</v>
      </c>
      <c r="N34" s="10">
        <v>487.02329203103022</v>
      </c>
      <c r="U34" s="8"/>
      <c r="V34" s="8"/>
      <c r="W34" s="8"/>
      <c r="X34" s="8"/>
      <c r="Y34" s="8"/>
      <c r="Z34" s="8"/>
      <c r="AA34" s="8"/>
      <c r="AB34" s="8"/>
    </row>
    <row r="35" spans="1:28" ht="12.5" x14ac:dyDescent="0.25">
      <c r="A35" s="8"/>
      <c r="D35" s="22" t="s">
        <v>13</v>
      </c>
      <c r="E35" s="8" t="s">
        <v>22</v>
      </c>
      <c r="L35" s="10">
        <v>7.1723549558289772</v>
      </c>
      <c r="N35" s="10">
        <v>1.0023265500536244E-2</v>
      </c>
      <c r="U35" s="8"/>
      <c r="V35" s="8"/>
      <c r="W35" s="8"/>
      <c r="X35" s="8"/>
      <c r="Y35" s="8"/>
      <c r="Z35" s="8"/>
      <c r="AA35" s="8"/>
      <c r="AB35" s="8"/>
    </row>
    <row r="36" spans="1:28" ht="15.75" customHeight="1" x14ac:dyDescent="0.25">
      <c r="A36" s="8"/>
      <c r="F36" s="24" t="s">
        <v>15</v>
      </c>
      <c r="L36" s="81">
        <v>7.1723529558289769</v>
      </c>
      <c r="M36" s="81"/>
      <c r="N36" s="81">
        <v>1.0023265500536244E-2</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475.08418921525754</v>
      </c>
      <c r="N38" s="10">
        <v>2.0305524898300829</v>
      </c>
      <c r="U38" s="8"/>
      <c r="V38" s="8"/>
      <c r="W38" s="8"/>
      <c r="X38" s="8"/>
      <c r="Y38" s="8"/>
      <c r="Z38" s="8"/>
      <c r="AA38" s="8"/>
      <c r="AB38" s="8"/>
    </row>
    <row r="39" spans="1:28" ht="12.5" x14ac:dyDescent="0.25">
      <c r="A39" s="8"/>
      <c r="F39" s="24" t="s">
        <v>15</v>
      </c>
      <c r="L39" s="81">
        <v>404.97249853147656</v>
      </c>
      <c r="M39" s="81"/>
      <c r="N39" s="81">
        <v>0</v>
      </c>
      <c r="U39" s="8"/>
      <c r="V39" s="8"/>
      <c r="W39" s="8"/>
      <c r="X39" s="8"/>
      <c r="Y39" s="8"/>
      <c r="Z39" s="8"/>
      <c r="AA39" s="8"/>
      <c r="AB39" s="8"/>
    </row>
    <row r="40" spans="1:28" ht="12.5" x14ac:dyDescent="0.25">
      <c r="A40" s="8"/>
      <c r="F40" s="24" t="s">
        <v>16</v>
      </c>
      <c r="L40" s="81">
        <v>70.111690683780964</v>
      </c>
      <c r="M40" s="81"/>
      <c r="N40" s="81">
        <v>2.0305524898300829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13">
        <v>2</v>
      </c>
      <c r="C44" s="21" t="s">
        <v>24</v>
      </c>
      <c r="L44" s="79">
        <v>5799.6733724878241</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13">
        <v>3</v>
      </c>
      <c r="C46" s="21" t="s">
        <v>25</v>
      </c>
      <c r="L46" s="79">
        <v>11838.3188947811</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13">
        <v>4</v>
      </c>
      <c r="C48" s="21" t="s">
        <v>26</v>
      </c>
      <c r="H48" s="14"/>
      <c r="I48" s="8" t="s">
        <v>27</v>
      </c>
      <c r="L48" s="79">
        <v>13418.271798210275</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13">
        <v>5</v>
      </c>
      <c r="C51" s="21" t="s">
        <v>93</v>
      </c>
      <c r="G51" s="14"/>
      <c r="L51" s="79">
        <v>21975.994922744376</v>
      </c>
      <c r="M51" s="79"/>
      <c r="N51" s="79">
        <v>12725.471814819999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20156.717946417004</v>
      </c>
      <c r="N56" s="10">
        <v>12725.471814819999</v>
      </c>
    </row>
    <row r="57" spans="1:28" s="28" customFormat="1" ht="15.75" customHeight="1" x14ac:dyDescent="0.3">
      <c r="G57" s="14" t="s">
        <v>30</v>
      </c>
      <c r="L57" s="80">
        <v>5528.6894261821753</v>
      </c>
      <c r="M57" s="80"/>
      <c r="N57" s="80">
        <v>5605.8040634551307</v>
      </c>
      <c r="O57"/>
      <c r="P57"/>
      <c r="Q57"/>
      <c r="R57"/>
      <c r="S57"/>
      <c r="T57"/>
      <c r="U57"/>
      <c r="V57"/>
      <c r="W57"/>
      <c r="X57"/>
      <c r="Y57"/>
      <c r="Z57"/>
      <c r="AA57"/>
      <c r="AB57"/>
    </row>
    <row r="58" spans="1:28" ht="12.5" x14ac:dyDescent="0.25">
      <c r="A58" s="8"/>
      <c r="F58" s="8" t="s">
        <v>121</v>
      </c>
      <c r="L58" s="10">
        <v>1819.2769763273734</v>
      </c>
    </row>
    <row r="59" spans="1:28" ht="54.75" customHeight="1" x14ac:dyDescent="0.35">
      <c r="A59" s="8"/>
      <c r="B59" s="2" t="s">
        <v>32</v>
      </c>
      <c r="C59" s="1" t="s">
        <v>33</v>
      </c>
      <c r="L59" s="17">
        <v>504.06609190845779</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504.06609190845779</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-18591.056995120001</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-6029.955196210004</v>
      </c>
      <c r="U74" s="8"/>
      <c r="V74" s="8"/>
      <c r="W74" s="8"/>
      <c r="X74" s="8"/>
      <c r="Y74" s="8"/>
      <c r="Z74" s="8"/>
      <c r="AA74" s="8"/>
      <c r="AB74" s="8"/>
    </row>
    <row r="75" spans="1:28" x14ac:dyDescent="0.35">
      <c r="I75" s="13"/>
      <c r="J75" s="32" t="s">
        <v>37</v>
      </c>
      <c r="K75" s="32"/>
      <c r="L75" s="10">
        <v>0</v>
      </c>
      <c r="N75" s="10">
        <v>-10976.70067049</v>
      </c>
      <c r="U75" s="8"/>
      <c r="V75" s="8"/>
      <c r="W75" s="8"/>
      <c r="X75" s="8"/>
      <c r="Y75" s="8"/>
      <c r="Z75" s="8"/>
      <c r="AA75" s="8"/>
      <c r="AB75" s="8"/>
    </row>
    <row r="76" spans="1:28" x14ac:dyDescent="0.35">
      <c r="I76" s="13"/>
      <c r="J76" s="31" t="s">
        <v>38</v>
      </c>
      <c r="K76" s="31"/>
      <c r="L76" s="10">
        <v>0</v>
      </c>
      <c r="N76" s="10">
        <v>-1584.4011284200001</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-44806.439657632902</v>
      </c>
      <c r="M81" s="79"/>
      <c r="N81" s="79">
        <v>-17277.0006174544</v>
      </c>
    </row>
    <row r="82" spans="1:14" ht="9" customHeight="1" x14ac:dyDescent="0.25">
      <c r="A82" s="8"/>
      <c r="I82" s="13"/>
    </row>
    <row r="83" spans="1:14" ht="12.5" x14ac:dyDescent="0.25">
      <c r="A83" s="8"/>
      <c r="B83" s="8"/>
      <c r="I83" s="8" t="s">
        <v>29</v>
      </c>
      <c r="J83" s="31" t="s">
        <v>36</v>
      </c>
      <c r="K83" s="31"/>
      <c r="L83" s="10">
        <v>-18293.081529080442</v>
      </c>
      <c r="N83" s="10">
        <v>-6118.357648588606</v>
      </c>
    </row>
    <row r="84" spans="1:14" ht="12.5" x14ac:dyDescent="0.25">
      <c r="A84" s="8"/>
      <c r="B84" s="8"/>
      <c r="I84" s="13"/>
      <c r="J84" s="32" t="s">
        <v>37</v>
      </c>
      <c r="K84" s="32"/>
      <c r="L84" s="10">
        <v>-12576.278386607739</v>
      </c>
      <c r="N84" s="10">
        <v>-9531.5596592663569</v>
      </c>
    </row>
    <row r="85" spans="1:14" ht="12.5" x14ac:dyDescent="0.25">
      <c r="A85" s="8"/>
      <c r="B85" s="8"/>
      <c r="I85" s="13"/>
      <c r="J85" s="31" t="s">
        <v>38</v>
      </c>
      <c r="K85" s="31"/>
      <c r="L85" s="10">
        <v>-13937.079741944715</v>
      </c>
      <c r="N85" s="10">
        <v>-1627.0833095994362</v>
      </c>
    </row>
    <row r="86" spans="1:14" ht="13.5" customHeight="1" x14ac:dyDescent="0.25">
      <c r="A86" s="8"/>
      <c r="B86" s="8"/>
      <c r="I86" s="13"/>
      <c r="J86" s="31"/>
      <c r="K86" s="31"/>
    </row>
    <row r="87" spans="1:14" ht="13" x14ac:dyDescent="0.3">
      <c r="A87" s="8"/>
      <c r="B87" s="8"/>
      <c r="C87" s="8" t="s">
        <v>20</v>
      </c>
      <c r="D87" s="8" t="s">
        <v>43</v>
      </c>
      <c r="I87" s="15" t="s">
        <v>44</v>
      </c>
      <c r="J87" s="13"/>
      <c r="K87" s="13"/>
      <c r="L87" s="79">
        <v>26345</v>
      </c>
      <c r="M87" s="79"/>
      <c r="N87" s="79">
        <v>16759.496163095191</v>
      </c>
    </row>
    <row r="88" spans="1:14" ht="9" customHeight="1" x14ac:dyDescent="0.25">
      <c r="A88" s="8"/>
      <c r="B88" s="8"/>
      <c r="I88" s="13"/>
    </row>
    <row r="89" spans="1:14" ht="12.5" x14ac:dyDescent="0.25">
      <c r="A89" s="8"/>
      <c r="B89" s="8"/>
      <c r="I89" s="8" t="s">
        <v>29</v>
      </c>
      <c r="J89" s="31" t="s">
        <v>36</v>
      </c>
      <c r="K89" s="31"/>
      <c r="L89" s="10">
        <v>16192</v>
      </c>
      <c r="N89" s="10">
        <v>5921.6907210033314</v>
      </c>
    </row>
    <row r="90" spans="1:14" ht="12.5" x14ac:dyDescent="0.25">
      <c r="A90" s="8"/>
      <c r="B90" s="8"/>
      <c r="I90" s="13"/>
      <c r="J90" s="32" t="s">
        <v>37</v>
      </c>
      <c r="K90" s="32"/>
      <c r="L90" s="10">
        <v>8753</v>
      </c>
      <c r="N90" s="10">
        <v>9201.054155895019</v>
      </c>
    </row>
    <row r="91" spans="1:14" ht="12.5" x14ac:dyDescent="0.25">
      <c r="A91" s="8"/>
      <c r="B91" s="8"/>
      <c r="I91" s="13"/>
      <c r="J91" s="31" t="s">
        <v>38</v>
      </c>
      <c r="K91" s="31"/>
      <c r="L91" s="10">
        <v>1400</v>
      </c>
      <c r="N91" s="10">
        <v>1636.7512861968401</v>
      </c>
    </row>
    <row r="92" spans="1:14" ht="12" customHeight="1" x14ac:dyDescent="0.25">
      <c r="A92" s="8"/>
      <c r="B92" s="8"/>
      <c r="I92" s="13"/>
      <c r="J92" s="13"/>
      <c r="K92" s="13"/>
    </row>
    <row r="93" spans="1:14" ht="13" x14ac:dyDescent="0.3">
      <c r="A93" s="8"/>
      <c r="B93" s="29">
        <v>3</v>
      </c>
      <c r="C93" s="21" t="s">
        <v>121</v>
      </c>
      <c r="L93" s="79">
        <v>-21780.604027908856</v>
      </c>
      <c r="M93" s="79"/>
      <c r="N93" s="79">
        <v>0</v>
      </c>
    </row>
    <row r="94" spans="1:14" ht="35.25" customHeight="1" x14ac:dyDescent="0.25">
      <c r="A94" s="8"/>
      <c r="B94" s="8"/>
      <c r="C94" s="8" t="s">
        <v>122</v>
      </c>
      <c r="I94" s="15" t="s">
        <v>44</v>
      </c>
      <c r="J94" s="13"/>
      <c r="K94" s="13"/>
      <c r="L94" s="17">
        <v>-21780.604027908856</v>
      </c>
      <c r="M94" s="17"/>
      <c r="N94" s="17">
        <v>0</v>
      </c>
    </row>
    <row r="95" spans="1:14" ht="18.75" customHeight="1" x14ac:dyDescent="0.25">
      <c r="A95" s="8"/>
      <c r="B95" s="8"/>
      <c r="I95" s="8" t="s">
        <v>29</v>
      </c>
      <c r="J95" s="31" t="s">
        <v>36</v>
      </c>
      <c r="L95" s="10">
        <v>-20126.803859767962</v>
      </c>
      <c r="N95" s="10">
        <v>0</v>
      </c>
    </row>
    <row r="96" spans="1:14" ht="12.5" x14ac:dyDescent="0.25">
      <c r="A96" s="8"/>
      <c r="B96" s="8"/>
      <c r="J96" s="32" t="s">
        <v>37</v>
      </c>
      <c r="L96" s="10">
        <v>-1653.8001681408939</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-40242.043685541757</v>
      </c>
      <c r="M113" s="17"/>
      <c r="N113" s="17">
        <v>-19108.56144947921</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514"/>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514" t="s">
        <v>51</v>
      </c>
      <c r="K131" s="514"/>
      <c r="L131" s="79">
        <v>0</v>
      </c>
      <c r="M131" s="79"/>
      <c r="N131" s="79">
        <v>0</v>
      </c>
    </row>
    <row r="132" spans="1:28" s="97" customFormat="1" x14ac:dyDescent="0.35">
      <c r="A132" s="3"/>
      <c r="E132" s="38"/>
      <c r="J132" s="515"/>
      <c r="K132" s="515"/>
      <c r="L132" s="10"/>
      <c r="M132" s="10"/>
      <c r="N132" s="10"/>
      <c r="O132"/>
      <c r="P132"/>
      <c r="Q132"/>
      <c r="R132"/>
      <c r="S132"/>
      <c r="T132"/>
      <c r="U132"/>
      <c r="V132"/>
      <c r="W132"/>
      <c r="X132"/>
      <c r="Y132"/>
      <c r="Z132"/>
      <c r="AA132"/>
      <c r="AB132"/>
    </row>
    <row r="133" spans="1:28" x14ac:dyDescent="0.35">
      <c r="C133" s="8" t="s">
        <v>8</v>
      </c>
      <c r="D133" s="8" t="s">
        <v>52</v>
      </c>
      <c r="J133" s="514" t="s">
        <v>51</v>
      </c>
      <c r="K133" s="514"/>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-2989.342318</v>
      </c>
      <c r="M146" s="39"/>
      <c r="N146" s="39">
        <v>-879.05360299999995</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21220.442138406561</v>
      </c>
      <c r="M148" s="40"/>
      <c r="N148" s="40">
        <v>0</v>
      </c>
      <c r="U148" s="8"/>
      <c r="V148" s="8"/>
      <c r="W148" s="8"/>
      <c r="X148" s="8"/>
      <c r="Y148" s="8"/>
      <c r="Z148" s="8"/>
      <c r="AA148" s="8"/>
      <c r="AB148" s="8"/>
    </row>
    <row r="149" spans="1:28" x14ac:dyDescent="0.35">
      <c r="D149" s="8" t="s">
        <v>61</v>
      </c>
      <c r="I149" s="28"/>
      <c r="J149" s="28"/>
      <c r="K149" s="28"/>
      <c r="L149" s="40">
        <v>22715.228988370236</v>
      </c>
      <c r="M149" s="40"/>
      <c r="N149" s="40">
        <v>12930.763944957198</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-80938.998184511554</v>
      </c>
      <c r="M151" s="39"/>
      <c r="N151" s="39">
        <v>-3198.8609610318499</v>
      </c>
      <c r="Q151" s="511"/>
      <c r="U151" s="8"/>
      <c r="V151" s="8"/>
      <c r="W151" s="8"/>
      <c r="X151" s="8"/>
      <c r="Y151" s="8"/>
      <c r="Z151" s="8"/>
      <c r="AA151" s="8"/>
      <c r="AB151" s="8"/>
    </row>
    <row r="152" spans="1:28" x14ac:dyDescent="0.35">
      <c r="I152" s="8" t="s">
        <v>64</v>
      </c>
      <c r="J152" s="28"/>
      <c r="K152" s="28"/>
      <c r="L152" s="27">
        <v>-699.52319728418593</v>
      </c>
      <c r="M152" s="27"/>
      <c r="N152" s="27">
        <v>-2731.6124869999999</v>
      </c>
      <c r="Q152" s="511"/>
      <c r="U152" s="8"/>
      <c r="V152" s="8"/>
      <c r="W152" s="8"/>
      <c r="X152" s="8"/>
      <c r="Y152" s="8"/>
      <c r="Z152" s="8"/>
      <c r="AA152" s="8"/>
      <c r="AB152" s="8"/>
    </row>
    <row r="153" spans="1:28" x14ac:dyDescent="0.35">
      <c r="I153" s="8" t="s">
        <v>65</v>
      </c>
      <c r="J153" s="28"/>
      <c r="K153" s="28"/>
      <c r="L153" s="27">
        <v>-82024.958929919987</v>
      </c>
      <c r="M153" s="27"/>
      <c r="N153" s="27">
        <v>-450.17873004661993</v>
      </c>
      <c r="Q153" s="511"/>
      <c r="U153" s="8"/>
      <c r="V153" s="8"/>
      <c r="W153" s="8"/>
      <c r="X153" s="8"/>
      <c r="Y153" s="8"/>
      <c r="Z153" s="8"/>
      <c r="AA153" s="8"/>
      <c r="AB153" s="8"/>
    </row>
    <row r="154" spans="1:28" x14ac:dyDescent="0.35">
      <c r="I154" s="8" t="s">
        <v>66</v>
      </c>
      <c r="J154" s="28"/>
      <c r="K154" s="28"/>
      <c r="L154" s="27">
        <v>1785.483942692623</v>
      </c>
      <c r="M154" s="27"/>
      <c r="N154" s="27">
        <v>-17.069743985229998</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11"/>
      <c r="M161" s="11"/>
      <c r="N161" s="11"/>
      <c r="U161" s="8"/>
      <c r="V161" s="8"/>
      <c r="W161" s="8"/>
      <c r="X161" s="8"/>
      <c r="Y161" s="8"/>
      <c r="Z161" s="8"/>
      <c r="AA161" s="8"/>
      <c r="AB161" s="8"/>
    </row>
    <row r="162" spans="1:28" ht="12.5" x14ac:dyDescent="0.25">
      <c r="A162" s="8"/>
      <c r="B162" s="8"/>
      <c r="L162" s="11"/>
      <c r="M162" s="11"/>
      <c r="N162" s="11"/>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11"/>
      <c r="M165" s="11"/>
      <c r="N165" s="11"/>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11"/>
      <c r="M168" s="11"/>
      <c r="N168" s="11"/>
      <c r="U168" s="8"/>
      <c r="V168" s="8"/>
      <c r="W168" s="8"/>
      <c r="X168" s="8"/>
      <c r="Y168" s="8"/>
      <c r="Z168" s="8"/>
      <c r="AA168" s="8"/>
      <c r="AB168" s="8"/>
    </row>
    <row r="174" spans="1:28" x14ac:dyDescent="0.35">
      <c r="L174" s="516"/>
      <c r="M174" s="516"/>
      <c r="N174" s="516"/>
    </row>
    <row r="175" spans="1:28" x14ac:dyDescent="0.35">
      <c r="L175" s="516"/>
      <c r="M175" s="516"/>
      <c r="N175" s="516"/>
    </row>
    <row r="177" spans="10:14" x14ac:dyDescent="0.35">
      <c r="J177" s="70"/>
    </row>
    <row r="180" spans="10:14" x14ac:dyDescent="0.35">
      <c r="L180" s="45"/>
      <c r="M180" s="45"/>
      <c r="N180" s="45"/>
    </row>
    <row r="193" spans="12:14" x14ac:dyDescent="0.35">
      <c r="L193" s="516"/>
      <c r="M193" s="516"/>
      <c r="N193" s="516"/>
    </row>
    <row r="194" spans="12:14" x14ac:dyDescent="0.35">
      <c r="L194" s="516"/>
      <c r="M194" s="516"/>
      <c r="N194" s="516"/>
    </row>
    <row r="195" spans="12:14" x14ac:dyDescent="0.35">
      <c r="L195" s="516"/>
      <c r="M195" s="516"/>
      <c r="N195" s="516"/>
    </row>
    <row r="196" spans="12:14" x14ac:dyDescent="0.35">
      <c r="L196" s="516"/>
      <c r="M196" s="516"/>
      <c r="N196" s="516"/>
    </row>
    <row r="197" spans="12:14" x14ac:dyDescent="0.35">
      <c r="L197" s="516"/>
      <c r="M197" s="516"/>
      <c r="N197" s="516"/>
    </row>
    <row r="198" spans="12:14" x14ac:dyDescent="0.35">
      <c r="L198" s="516"/>
      <c r="M198" s="516"/>
      <c r="N198" s="516"/>
    </row>
    <row r="199" spans="12:14" x14ac:dyDescent="0.35">
      <c r="L199" s="516"/>
      <c r="M199" s="516"/>
      <c r="N199" s="516"/>
    </row>
    <row r="200" spans="12:14" x14ac:dyDescent="0.35">
      <c r="L200" s="516"/>
      <c r="M200" s="516"/>
      <c r="N200" s="516"/>
    </row>
    <row r="201" spans="12:14" x14ac:dyDescent="0.35">
      <c r="L201" s="516"/>
      <c r="M201" s="516"/>
      <c r="N201" s="516"/>
    </row>
    <row r="202" spans="12:14" x14ac:dyDescent="0.35">
      <c r="L202" s="516"/>
      <c r="M202" s="516"/>
      <c r="N202" s="516"/>
    </row>
    <row r="203" spans="12:14" x14ac:dyDescent="0.35">
      <c r="L203" s="516"/>
      <c r="M203" s="516"/>
      <c r="N203" s="516"/>
    </row>
    <row r="204" spans="12:14" x14ac:dyDescent="0.35">
      <c r="L204" s="516"/>
      <c r="M204" s="516"/>
      <c r="N204" s="516"/>
    </row>
    <row r="205" spans="12:14" x14ac:dyDescent="0.35">
      <c r="L205" s="516"/>
      <c r="M205" s="516"/>
      <c r="N205" s="516"/>
    </row>
    <row r="206" spans="12:14" x14ac:dyDescent="0.35">
      <c r="L206" s="516"/>
      <c r="M206" s="516"/>
      <c r="N206" s="516"/>
    </row>
    <row r="207" spans="12:14" x14ac:dyDescent="0.35">
      <c r="L207" s="516"/>
      <c r="M207" s="516"/>
      <c r="N207" s="516"/>
    </row>
    <row r="208" spans="12:14" x14ac:dyDescent="0.35">
      <c r="L208" s="516"/>
      <c r="M208" s="516"/>
      <c r="N208" s="516"/>
    </row>
    <row r="209" spans="12:14" x14ac:dyDescent="0.35">
      <c r="L209" s="516"/>
      <c r="M209" s="516"/>
      <c r="N209" s="516"/>
    </row>
    <row r="210" spans="12:14" x14ac:dyDescent="0.35">
      <c r="L210" s="516"/>
      <c r="M210" s="516"/>
      <c r="N210" s="516"/>
    </row>
    <row r="211" spans="12:14" x14ac:dyDescent="0.35">
      <c r="L211" s="516"/>
      <c r="M211" s="516"/>
      <c r="N211" s="516"/>
    </row>
    <row r="212" spans="12:14" x14ac:dyDescent="0.35">
      <c r="L212" s="516"/>
      <c r="M212" s="516"/>
      <c r="N212" s="516"/>
    </row>
    <row r="213" spans="12:14" x14ac:dyDescent="0.35">
      <c r="L213" s="516"/>
      <c r="M213" s="516"/>
      <c r="N213" s="516"/>
    </row>
    <row r="214" spans="12:14" x14ac:dyDescent="0.35">
      <c r="L214" s="516"/>
      <c r="M214" s="516"/>
      <c r="N214" s="516"/>
    </row>
    <row r="215" spans="12:14" x14ac:dyDescent="0.35">
      <c r="L215" s="516"/>
      <c r="M215" s="516"/>
      <c r="N215" s="516"/>
    </row>
    <row r="216" spans="12:14" x14ac:dyDescent="0.35">
      <c r="L216" s="516"/>
      <c r="M216" s="516"/>
      <c r="N216" s="516"/>
    </row>
    <row r="217" spans="12:14" x14ac:dyDescent="0.35">
      <c r="L217" s="516"/>
      <c r="M217" s="516"/>
      <c r="N217" s="516"/>
    </row>
    <row r="218" spans="12:14" x14ac:dyDescent="0.3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43070</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477.47838477927178</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147324.75010709921</v>
      </c>
      <c r="L36" s="433"/>
      <c r="M36" s="457"/>
      <c r="N36" s="456"/>
      <c r="O36" s="149"/>
      <c r="P36" s="149"/>
      <c r="Q36" s="149"/>
      <c r="V36" s="470">
        <v>-122932.51679580574</v>
      </c>
      <c r="W36" s="475"/>
      <c r="X36"/>
    </row>
    <row r="37" spans="3:26" s="453" customFormat="1" x14ac:dyDescent="0.35">
      <c r="I37" s="455" t="s">
        <v>355</v>
      </c>
      <c r="K37" s="478">
        <v>5209.6931746535829</v>
      </c>
      <c r="L37" s="433"/>
      <c r="M37" s="457"/>
      <c r="N37" s="456"/>
      <c r="O37" s="149"/>
      <c r="P37" s="149"/>
      <c r="Q37" s="149"/>
      <c r="V37" s="470">
        <v>-129.17219425898475</v>
      </c>
      <c r="W37" s="475"/>
      <c r="X37"/>
    </row>
    <row r="38" spans="3:26" s="453" customFormat="1" x14ac:dyDescent="0.35">
      <c r="J38" s="431"/>
      <c r="K38" s="479">
        <v>152534.44328175278</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512"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1" max="23" width="8.90625"/>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43070</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158549.55563893859</v>
      </c>
      <c r="M8" s="76"/>
      <c r="N8" s="76">
        <v>25641.863964276727</v>
      </c>
    </row>
    <row r="9" spans="1:28" s="97" customFormat="1" x14ac:dyDescent="0.35">
      <c r="A9" s="3"/>
      <c r="L9" s="77"/>
      <c r="M9" s="77"/>
      <c r="N9" s="77"/>
      <c r="O9"/>
      <c r="P9"/>
      <c r="Q9"/>
      <c r="R9"/>
      <c r="S9"/>
      <c r="T9"/>
      <c r="U9"/>
      <c r="V9"/>
      <c r="W9"/>
      <c r="X9"/>
      <c r="Y9"/>
      <c r="Z9"/>
      <c r="AA9"/>
      <c r="AB9"/>
    </row>
    <row r="10" spans="1:28" x14ac:dyDescent="0.35">
      <c r="B10" s="512">
        <v>1</v>
      </c>
      <c r="C10" s="21" t="s">
        <v>7</v>
      </c>
      <c r="L10" s="79">
        <v>114355.38655828658</v>
      </c>
      <c r="M10" s="79"/>
      <c r="N10" s="79">
        <v>12382.089912881627</v>
      </c>
    </row>
    <row r="11" spans="1:28" ht="7.5" customHeight="1" x14ac:dyDescent="0.35">
      <c r="L11" s="17"/>
      <c r="M11" s="17"/>
      <c r="N11" s="17"/>
    </row>
    <row r="12" spans="1:28" ht="15.75" customHeight="1" x14ac:dyDescent="0.35">
      <c r="C12" s="8" t="s">
        <v>8</v>
      </c>
      <c r="D12" s="8" t="s">
        <v>9</v>
      </c>
      <c r="L12" s="79">
        <v>107817.22289019066</v>
      </c>
      <c r="M12" s="79"/>
      <c r="N12" s="79">
        <v>11783.052547954623</v>
      </c>
    </row>
    <row r="13" spans="1:28" ht="7.5" customHeight="1" x14ac:dyDescent="0.35"/>
    <row r="14" spans="1:28" ht="15" customHeight="1" x14ac:dyDescent="0.35">
      <c r="D14" s="8" t="s">
        <v>10</v>
      </c>
      <c r="L14" s="17">
        <v>101704.7335253333</v>
      </c>
      <c r="M14" s="17"/>
      <c r="N14" s="17">
        <v>7582.2557033235471</v>
      </c>
    </row>
    <row r="15" spans="1:28" ht="15" customHeight="1" x14ac:dyDescent="0.35">
      <c r="D15" s="22" t="s">
        <v>11</v>
      </c>
      <c r="E15" s="23" t="s">
        <v>12</v>
      </c>
      <c r="L15" s="10">
        <v>99677.852936629337</v>
      </c>
      <c r="N15" s="10">
        <v>7582.2557033235471</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2026.880588703963</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2026.880588703963</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6112.4893648573616</v>
      </c>
      <c r="M23" s="17"/>
      <c r="N23" s="17">
        <v>4200.7968446310761</v>
      </c>
      <c r="U23" s="8"/>
      <c r="V23" s="8"/>
      <c r="W23" s="8"/>
      <c r="X23" s="8"/>
      <c r="Y23" s="8"/>
      <c r="Z23" s="8"/>
      <c r="AA23" s="8"/>
      <c r="AB23" s="8"/>
    </row>
    <row r="24" spans="1:28" ht="15" customHeight="1" x14ac:dyDescent="0.25">
      <c r="A24" s="8"/>
      <c r="B24" s="8"/>
      <c r="D24" s="22" t="s">
        <v>11</v>
      </c>
      <c r="E24" s="23" t="s">
        <v>12</v>
      </c>
      <c r="L24" s="10">
        <v>5442.4497609010377</v>
      </c>
      <c r="N24" s="10">
        <v>4200.7968446310761</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670.03960395632396</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670.03960395632396</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6079.6292734366207</v>
      </c>
      <c r="N34" s="10">
        <v>598.99566234976567</v>
      </c>
      <c r="U34" s="8"/>
      <c r="V34" s="8"/>
      <c r="W34" s="8"/>
      <c r="X34" s="8"/>
      <c r="Y34" s="8"/>
      <c r="Z34" s="8"/>
      <c r="AA34" s="8"/>
      <c r="AB34" s="8"/>
    </row>
    <row r="35" spans="1:28" ht="12.5" x14ac:dyDescent="0.25">
      <c r="A35" s="8"/>
      <c r="D35" s="22" t="s">
        <v>13</v>
      </c>
      <c r="E35" s="8" t="s">
        <v>22</v>
      </c>
      <c r="L35" s="10">
        <v>7.1057339585894219</v>
      </c>
      <c r="N35" s="10">
        <v>9.3433260049033771E-3</v>
      </c>
      <c r="U35" s="8"/>
      <c r="V35" s="8"/>
      <c r="W35" s="8"/>
      <c r="X35" s="8"/>
      <c r="Y35" s="8"/>
      <c r="Z35" s="8"/>
      <c r="AA35" s="8"/>
      <c r="AB35" s="8"/>
    </row>
    <row r="36" spans="1:28" ht="15.75" customHeight="1" x14ac:dyDescent="0.25">
      <c r="A36" s="8"/>
      <c r="F36" s="24" t="s">
        <v>15</v>
      </c>
      <c r="L36" s="81">
        <v>7.1057319585894216</v>
      </c>
      <c r="M36" s="81"/>
      <c r="N36" s="81">
        <v>9.3433260049033771E-3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451.42866070071261</v>
      </c>
      <c r="N38" s="10">
        <v>3.2359251234463482E-2</v>
      </c>
      <c r="U38" s="8"/>
      <c r="V38" s="8"/>
      <c r="W38" s="8"/>
      <c r="X38" s="8"/>
      <c r="Y38" s="8"/>
      <c r="Z38" s="8"/>
      <c r="AA38" s="8"/>
      <c r="AB38" s="8"/>
    </row>
    <row r="39" spans="1:28" ht="12.5" x14ac:dyDescent="0.25">
      <c r="A39" s="8"/>
      <c r="F39" s="24" t="s">
        <v>15</v>
      </c>
      <c r="L39" s="81">
        <v>418.74293366210446</v>
      </c>
      <c r="M39" s="81"/>
      <c r="N39" s="81">
        <v>0</v>
      </c>
      <c r="U39" s="8"/>
      <c r="V39" s="8"/>
      <c r="W39" s="8"/>
      <c r="X39" s="8"/>
      <c r="Y39" s="8"/>
      <c r="Z39" s="8"/>
      <c r="AA39" s="8"/>
      <c r="AB39" s="8"/>
    </row>
    <row r="40" spans="1:28" ht="12.5" x14ac:dyDescent="0.25">
      <c r="A40" s="8"/>
      <c r="F40" s="24" t="s">
        <v>16</v>
      </c>
      <c r="L40" s="81">
        <v>32.68572703860815</v>
      </c>
      <c r="M40" s="81"/>
      <c r="N40" s="81">
        <v>3.2359251234463482E-2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512">
        <v>2</v>
      </c>
      <c r="C44" s="21" t="s">
        <v>24</v>
      </c>
      <c r="L44" s="79">
        <v>5938.8533794996911</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512">
        <v>3</v>
      </c>
      <c r="C46" s="21" t="s">
        <v>25</v>
      </c>
      <c r="L46" s="79">
        <v>11504.035052373098</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512">
        <v>4</v>
      </c>
      <c r="C48" s="21" t="s">
        <v>26</v>
      </c>
      <c r="H48" s="14"/>
      <c r="I48" s="8" t="s">
        <v>27</v>
      </c>
      <c r="L48" s="79">
        <v>12879.076210345303</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512">
        <v>5</v>
      </c>
      <c r="C51" s="21" t="s">
        <v>93</v>
      </c>
      <c r="G51" s="14"/>
      <c r="L51" s="79">
        <v>13872.204438433886</v>
      </c>
      <c r="M51" s="79"/>
      <c r="N51" s="79">
        <v>13259.774051395099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12098.399398793301</v>
      </c>
      <c r="N56" s="10">
        <v>13259.774051395099</v>
      </c>
    </row>
    <row r="57" spans="1:28" s="28" customFormat="1" ht="15.75" customHeight="1" x14ac:dyDescent="0.3">
      <c r="G57" s="14" t="s">
        <v>30</v>
      </c>
      <c r="L57" s="80">
        <v>5589.2551469540804</v>
      </c>
      <c r="M57" s="80"/>
      <c r="N57" s="80">
        <v>6787.0579571779654</v>
      </c>
      <c r="O57"/>
      <c r="P57"/>
      <c r="Q57"/>
      <c r="R57"/>
      <c r="S57"/>
      <c r="T57"/>
      <c r="U57"/>
      <c r="V57"/>
      <c r="W57"/>
      <c r="X57"/>
      <c r="Y57"/>
      <c r="Z57"/>
      <c r="AA57"/>
      <c r="AB57"/>
    </row>
    <row r="58" spans="1:28" ht="12.5" x14ac:dyDescent="0.25">
      <c r="A58" s="8"/>
      <c r="F58" s="8" t="s">
        <v>121</v>
      </c>
      <c r="L58" s="10">
        <v>1773.8050396405845</v>
      </c>
    </row>
    <row r="59" spans="1:28" ht="54.75" customHeight="1" x14ac:dyDescent="0.35">
      <c r="A59" s="8"/>
      <c r="B59" s="2" t="s">
        <v>32</v>
      </c>
      <c r="C59" s="1" t="s">
        <v>33</v>
      </c>
      <c r="L59" s="17">
        <v>485.55560948350507</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485.55560948350507</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-19337.14833525999</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-9119.9081026399999</v>
      </c>
      <c r="U74" s="8"/>
      <c r="V74" s="8"/>
      <c r="W74" s="8"/>
      <c r="X74" s="8"/>
      <c r="Y74" s="8"/>
      <c r="Z74" s="8"/>
      <c r="AA74" s="8"/>
      <c r="AB74" s="8"/>
    </row>
    <row r="75" spans="1:28" x14ac:dyDescent="0.35">
      <c r="I75" s="13"/>
      <c r="J75" s="32" t="s">
        <v>37</v>
      </c>
      <c r="K75" s="32"/>
      <c r="L75" s="10">
        <v>0</v>
      </c>
      <c r="N75" s="10">
        <v>-8878.7558992799932</v>
      </c>
      <c r="U75" s="8"/>
      <c r="V75" s="8"/>
      <c r="W75" s="8"/>
      <c r="X75" s="8"/>
      <c r="Y75" s="8"/>
      <c r="Z75" s="8"/>
      <c r="AA75" s="8"/>
      <c r="AB75" s="8"/>
    </row>
    <row r="76" spans="1:28" x14ac:dyDescent="0.35">
      <c r="I76" s="13"/>
      <c r="J76" s="31" t="s">
        <v>38</v>
      </c>
      <c r="K76" s="31"/>
      <c r="L76" s="10">
        <v>0</v>
      </c>
      <c r="N76" s="10">
        <v>-1338.4843333399999</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-38148.684304436407</v>
      </c>
      <c r="M81" s="79"/>
      <c r="N81" s="79">
        <v>-15929.174566064101</v>
      </c>
    </row>
    <row r="82" spans="1:14" ht="9" customHeight="1" x14ac:dyDescent="0.25">
      <c r="A82" s="8"/>
      <c r="I82" s="13"/>
    </row>
    <row r="83" spans="1:14" ht="12.5" x14ac:dyDescent="0.25">
      <c r="A83" s="8"/>
      <c r="B83" s="8"/>
      <c r="I83" s="8" t="s">
        <v>29</v>
      </c>
      <c r="J83" s="31" t="s">
        <v>36</v>
      </c>
      <c r="K83" s="31"/>
      <c r="L83" s="10">
        <v>-13725.01781922619</v>
      </c>
      <c r="N83" s="10">
        <v>-8404.8621822900222</v>
      </c>
    </row>
    <row r="84" spans="1:14" ht="12.5" x14ac:dyDescent="0.25">
      <c r="A84" s="8"/>
      <c r="B84" s="8"/>
      <c r="I84" s="13"/>
      <c r="J84" s="32" t="s">
        <v>37</v>
      </c>
      <c r="K84" s="32"/>
      <c r="L84" s="10">
        <v>-10110.898511039108</v>
      </c>
      <c r="N84" s="10">
        <v>-6150.6161160559323</v>
      </c>
    </row>
    <row r="85" spans="1:14" ht="12.5" x14ac:dyDescent="0.25">
      <c r="A85" s="8"/>
      <c r="B85" s="8"/>
      <c r="I85" s="13"/>
      <c r="J85" s="31" t="s">
        <v>38</v>
      </c>
      <c r="K85" s="31"/>
      <c r="L85" s="10">
        <v>-14312.767974171114</v>
      </c>
      <c r="N85" s="10">
        <v>-1373.6962677181452</v>
      </c>
    </row>
    <row r="86" spans="1:14" ht="13.5" customHeight="1" x14ac:dyDescent="0.25">
      <c r="A86" s="8"/>
      <c r="B86" s="8"/>
      <c r="I86" s="13"/>
      <c r="J86" s="31"/>
      <c r="K86" s="31"/>
    </row>
    <row r="87" spans="1:14" ht="13" x14ac:dyDescent="0.3">
      <c r="A87" s="8"/>
      <c r="B87" s="8"/>
      <c r="C87" s="8" t="s">
        <v>20</v>
      </c>
      <c r="D87" s="8" t="s">
        <v>43</v>
      </c>
      <c r="I87" s="15" t="s">
        <v>44</v>
      </c>
      <c r="J87" s="13"/>
      <c r="K87" s="13"/>
      <c r="L87" s="79">
        <v>19723</v>
      </c>
      <c r="M87" s="79"/>
      <c r="N87" s="79">
        <v>15676.380965633069</v>
      </c>
    </row>
    <row r="88" spans="1:14" ht="9" customHeight="1" x14ac:dyDescent="0.25">
      <c r="A88" s="8"/>
      <c r="B88" s="8"/>
      <c r="I88" s="13"/>
    </row>
    <row r="89" spans="1:14" ht="12.5" x14ac:dyDescent="0.25">
      <c r="A89" s="8"/>
      <c r="B89" s="8"/>
      <c r="I89" s="8" t="s">
        <v>29</v>
      </c>
      <c r="J89" s="31" t="s">
        <v>36</v>
      </c>
      <c r="K89" s="31"/>
      <c r="L89" s="10">
        <v>11366</v>
      </c>
      <c r="N89" s="10">
        <v>8264.6139999999996</v>
      </c>
    </row>
    <row r="90" spans="1:14" ht="12.5" x14ac:dyDescent="0.25">
      <c r="A90" s="8"/>
      <c r="B90" s="8"/>
      <c r="I90" s="13"/>
      <c r="J90" s="32" t="s">
        <v>37</v>
      </c>
      <c r="K90" s="32"/>
      <c r="L90" s="10">
        <v>6925</v>
      </c>
      <c r="N90" s="10">
        <v>6024.6601575496579</v>
      </c>
    </row>
    <row r="91" spans="1:14" ht="12.5" x14ac:dyDescent="0.25">
      <c r="A91" s="8"/>
      <c r="B91" s="8"/>
      <c r="I91" s="13"/>
      <c r="J91" s="31" t="s">
        <v>38</v>
      </c>
      <c r="K91" s="31"/>
      <c r="L91" s="10">
        <v>1432</v>
      </c>
      <c r="N91" s="10">
        <v>1387.1068080834098</v>
      </c>
    </row>
    <row r="92" spans="1:14" ht="12" customHeight="1" x14ac:dyDescent="0.25">
      <c r="A92" s="8"/>
      <c r="B92" s="8"/>
      <c r="I92" s="13"/>
      <c r="J92" s="13"/>
      <c r="K92" s="13"/>
    </row>
    <row r="93" spans="1:14" ht="13" x14ac:dyDescent="0.3">
      <c r="A93" s="8"/>
      <c r="B93" s="29">
        <v>3</v>
      </c>
      <c r="C93" s="21" t="s">
        <v>121</v>
      </c>
      <c r="L93" s="79">
        <v>-17623.874448371818</v>
      </c>
      <c r="M93" s="79"/>
      <c r="N93" s="79">
        <v>0</v>
      </c>
    </row>
    <row r="94" spans="1:14" ht="35.25" customHeight="1" x14ac:dyDescent="0.25">
      <c r="A94" s="8"/>
      <c r="B94" s="8"/>
      <c r="C94" s="8" t="s">
        <v>122</v>
      </c>
      <c r="I94" s="15" t="s">
        <v>44</v>
      </c>
      <c r="J94" s="13"/>
      <c r="K94" s="13"/>
      <c r="L94" s="17">
        <v>-17623.874448371818</v>
      </c>
      <c r="M94" s="17"/>
      <c r="N94" s="17">
        <v>0</v>
      </c>
    </row>
    <row r="95" spans="1:14" ht="18.75" customHeight="1" x14ac:dyDescent="0.25">
      <c r="A95" s="8"/>
      <c r="B95" s="8"/>
      <c r="I95" s="8" t="s">
        <v>29</v>
      </c>
      <c r="J95" s="31" t="s">
        <v>36</v>
      </c>
      <c r="L95" s="10">
        <v>-15540.2152356278</v>
      </c>
      <c r="N95" s="10">
        <v>0</v>
      </c>
    </row>
    <row r="96" spans="1:14" ht="12.5" x14ac:dyDescent="0.25">
      <c r="A96" s="8"/>
      <c r="B96" s="8"/>
      <c r="J96" s="32" t="s">
        <v>37</v>
      </c>
      <c r="L96" s="10">
        <v>-2083.6592127440176</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-36049.558752808225</v>
      </c>
      <c r="M113" s="17"/>
      <c r="N113" s="17">
        <v>-19589.941935691022</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87"/>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87" t="s">
        <v>51</v>
      </c>
      <c r="K131" s="87"/>
      <c r="L131" s="79">
        <v>0</v>
      </c>
      <c r="M131" s="79"/>
      <c r="N131" s="79">
        <v>0</v>
      </c>
    </row>
    <row r="132" spans="1:28" s="97" customFormat="1" x14ac:dyDescent="0.35">
      <c r="A132" s="3"/>
      <c r="E132" s="38"/>
      <c r="J132" s="89"/>
      <c r="K132" s="89"/>
      <c r="L132" s="10"/>
      <c r="M132" s="10"/>
      <c r="N132" s="10"/>
      <c r="O132"/>
      <c r="P132"/>
      <c r="Q132"/>
      <c r="R132"/>
      <c r="S132"/>
      <c r="T132"/>
      <c r="U132"/>
      <c r="V132"/>
      <c r="W132"/>
      <c r="X132"/>
      <c r="Y132"/>
      <c r="Z132"/>
      <c r="AA132"/>
      <c r="AB132"/>
    </row>
    <row r="133" spans="1:28" x14ac:dyDescent="0.35">
      <c r="C133" s="8" t="s">
        <v>8</v>
      </c>
      <c r="D133" s="8" t="s">
        <v>52</v>
      </c>
      <c r="J133" s="87" t="s">
        <v>51</v>
      </c>
      <c r="K133" s="87"/>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17242.878285237202</v>
      </c>
      <c r="M148" s="40"/>
      <c r="N148" s="40">
        <v>0</v>
      </c>
      <c r="U148" s="8"/>
      <c r="V148" s="8"/>
      <c r="W148" s="8"/>
      <c r="X148" s="8"/>
      <c r="Y148" s="8"/>
      <c r="Z148" s="8"/>
      <c r="AA148" s="8"/>
      <c r="AB148" s="8"/>
    </row>
    <row r="149" spans="1:28" x14ac:dyDescent="0.35">
      <c r="D149" s="8" t="s">
        <v>61</v>
      </c>
      <c r="I149" s="28"/>
      <c r="J149" s="28"/>
      <c r="K149" s="28"/>
      <c r="L149" s="40">
        <v>14467.030776242358</v>
      </c>
      <c r="M149" s="40"/>
      <c r="N149" s="40">
        <v>13474.024472293999</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-81421.34531184817</v>
      </c>
      <c r="M151" s="39"/>
      <c r="N151" s="39">
        <v>-2410.7536489166851</v>
      </c>
      <c r="Q151" s="511"/>
      <c r="U151" s="8"/>
      <c r="V151" s="8"/>
      <c r="W151" s="8"/>
      <c r="X151" s="8"/>
      <c r="Y151" s="8"/>
      <c r="Z151" s="8"/>
      <c r="AA151" s="8"/>
      <c r="AB151" s="8"/>
    </row>
    <row r="152" spans="1:28" x14ac:dyDescent="0.35">
      <c r="I152" s="8" t="s">
        <v>64</v>
      </c>
      <c r="J152" s="28"/>
      <c r="K152" s="28"/>
      <c r="L152" s="27">
        <v>-550.91109457894231</v>
      </c>
      <c r="M152" s="27"/>
      <c r="N152" s="27">
        <v>-2099.127684</v>
      </c>
      <c r="Q152" s="511"/>
      <c r="U152" s="8"/>
      <c r="V152" s="8"/>
      <c r="W152" s="8"/>
      <c r="X152" s="8"/>
      <c r="Y152" s="8"/>
      <c r="Z152" s="8"/>
      <c r="AA152" s="8"/>
      <c r="AB152" s="8"/>
    </row>
    <row r="153" spans="1:28" x14ac:dyDescent="0.35">
      <c r="I153" s="8" t="s">
        <v>65</v>
      </c>
      <c r="J153" s="28"/>
      <c r="K153" s="28"/>
      <c r="L153" s="27">
        <v>-82244.236294720002</v>
      </c>
      <c r="M153" s="27"/>
      <c r="N153" s="27">
        <v>-303.66450006083994</v>
      </c>
      <c r="Q153" s="511"/>
      <c r="U153" s="8"/>
      <c r="V153" s="8"/>
      <c r="W153" s="8"/>
      <c r="X153" s="8"/>
      <c r="Y153" s="8"/>
      <c r="Z153" s="8"/>
      <c r="AA153" s="8"/>
      <c r="AB153" s="8"/>
    </row>
    <row r="154" spans="1:28" x14ac:dyDescent="0.35">
      <c r="I154" s="8" t="s">
        <v>66</v>
      </c>
      <c r="J154" s="28"/>
      <c r="K154" s="28"/>
      <c r="L154" s="27">
        <v>1373.8020774507759</v>
      </c>
      <c r="M154" s="27"/>
      <c r="N154" s="27">
        <v>-7.9614648558450307</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8"/>
      <c r="M161" s="8"/>
      <c r="N161" s="8"/>
      <c r="U161" s="8"/>
      <c r="V161" s="8"/>
      <c r="W161" s="8"/>
      <c r="X161" s="8"/>
      <c r="Y161" s="8"/>
      <c r="Z161" s="8"/>
      <c r="AA161" s="8"/>
      <c r="AB161" s="8"/>
    </row>
    <row r="162" spans="1:28" ht="12.5" x14ac:dyDescent="0.25">
      <c r="A162" s="8"/>
      <c r="B162" s="8"/>
      <c r="L162" s="8"/>
      <c r="M162" s="8"/>
      <c r="N162" s="8"/>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8"/>
      <c r="M165" s="8"/>
      <c r="N165" s="8"/>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495"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1" max="23" width="8.90625"/>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43040</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152867.84082886559</v>
      </c>
      <c r="M8" s="76"/>
      <c r="N8" s="76">
        <v>24980.66126398409</v>
      </c>
    </row>
    <row r="9" spans="1:28" s="97" customFormat="1" x14ac:dyDescent="0.35">
      <c r="A9" s="3"/>
      <c r="L9" s="77"/>
      <c r="M9" s="77"/>
      <c r="N9" s="77"/>
      <c r="O9"/>
      <c r="P9"/>
      <c r="Q9"/>
      <c r="R9"/>
      <c r="S9"/>
      <c r="T9"/>
      <c r="U9"/>
      <c r="V9"/>
      <c r="W9"/>
      <c r="X9"/>
      <c r="Y9"/>
      <c r="Z9"/>
      <c r="AA9"/>
      <c r="AB9"/>
    </row>
    <row r="10" spans="1:28" x14ac:dyDescent="0.35">
      <c r="B10" s="495">
        <v>1</v>
      </c>
      <c r="C10" s="21" t="s">
        <v>7</v>
      </c>
      <c r="L10" s="79">
        <v>112602.92244407287</v>
      </c>
      <c r="M10" s="79"/>
      <c r="N10" s="79">
        <v>11688.398674558892</v>
      </c>
    </row>
    <row r="11" spans="1:28" ht="7.5" customHeight="1" x14ac:dyDescent="0.35">
      <c r="L11" s="17"/>
      <c r="M11" s="17"/>
      <c r="N11" s="17"/>
    </row>
    <row r="12" spans="1:28" ht="15.75" customHeight="1" x14ac:dyDescent="0.35">
      <c r="C12" s="8" t="s">
        <v>8</v>
      </c>
      <c r="D12" s="8" t="s">
        <v>9</v>
      </c>
      <c r="L12" s="79">
        <v>107630.94239133973</v>
      </c>
      <c r="M12" s="79"/>
      <c r="N12" s="79">
        <v>11102.931093858362</v>
      </c>
    </row>
    <row r="13" spans="1:28" ht="7.5" customHeight="1" x14ac:dyDescent="0.35"/>
    <row r="14" spans="1:28" ht="15" customHeight="1" x14ac:dyDescent="0.35">
      <c r="D14" s="8" t="s">
        <v>10</v>
      </c>
      <c r="L14" s="17">
        <v>101282.27683039164</v>
      </c>
      <c r="M14" s="17"/>
      <c r="N14" s="17">
        <v>6994.1142340226916</v>
      </c>
    </row>
    <row r="15" spans="1:28" ht="15" customHeight="1" x14ac:dyDescent="0.35">
      <c r="D15" s="22" t="s">
        <v>11</v>
      </c>
      <c r="E15" s="23" t="s">
        <v>12</v>
      </c>
      <c r="L15" s="10">
        <v>99179.145541739577</v>
      </c>
      <c r="N15" s="10">
        <v>6994.1142340226916</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2103.131288652055</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2103.131288652055</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6348.6655609480995</v>
      </c>
      <c r="M23" s="17"/>
      <c r="N23" s="17">
        <v>4108.8168598356706</v>
      </c>
      <c r="U23" s="8"/>
      <c r="V23" s="8"/>
      <c r="W23" s="8"/>
      <c r="X23" s="8"/>
      <c r="Y23" s="8"/>
      <c r="Z23" s="8"/>
      <c r="AA23" s="8"/>
      <c r="AB23" s="8"/>
    </row>
    <row r="24" spans="1:28" ht="15" customHeight="1" x14ac:dyDescent="0.25">
      <c r="A24" s="8"/>
      <c r="B24" s="8"/>
      <c r="D24" s="22" t="s">
        <v>11</v>
      </c>
      <c r="E24" s="23" t="s">
        <v>12</v>
      </c>
      <c r="L24" s="10">
        <v>5748.2516796620512</v>
      </c>
      <c r="N24" s="10">
        <v>4108.8168598356706</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600.41388128604797</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600.41388128604797</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4612.710403895233</v>
      </c>
      <c r="N34" s="10">
        <v>581.88873948975731</v>
      </c>
      <c r="U34" s="8"/>
      <c r="V34" s="8"/>
      <c r="W34" s="8"/>
      <c r="X34" s="8"/>
      <c r="Y34" s="8"/>
      <c r="Z34" s="8"/>
      <c r="AA34" s="8"/>
      <c r="AB34" s="8"/>
    </row>
    <row r="35" spans="1:28" ht="12.5" x14ac:dyDescent="0.25">
      <c r="A35" s="8"/>
      <c r="D35" s="22" t="s">
        <v>13</v>
      </c>
      <c r="E35" s="8" t="s">
        <v>22</v>
      </c>
      <c r="L35" s="10">
        <v>5.9045060892049115</v>
      </c>
      <c r="N35" s="10">
        <v>8.4075286511661237E-3</v>
      </c>
      <c r="U35" s="8"/>
      <c r="V35" s="8"/>
      <c r="W35" s="8"/>
      <c r="X35" s="8"/>
      <c r="Y35" s="8"/>
      <c r="Z35" s="8"/>
      <c r="AA35" s="8"/>
      <c r="AB35" s="8"/>
    </row>
    <row r="36" spans="1:28" ht="15.75" customHeight="1" x14ac:dyDescent="0.25">
      <c r="A36" s="8"/>
      <c r="F36" s="24" t="s">
        <v>15</v>
      </c>
      <c r="L36" s="81">
        <v>5.9045040892049112</v>
      </c>
      <c r="M36" s="81"/>
      <c r="N36" s="81">
        <v>8.4075286511661237E-3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353.36514274869711</v>
      </c>
      <c r="N38" s="10">
        <v>3.5704336821214326</v>
      </c>
      <c r="U38" s="8"/>
      <c r="V38" s="8"/>
      <c r="W38" s="8"/>
      <c r="X38" s="8"/>
      <c r="Y38" s="8"/>
      <c r="Z38" s="8"/>
      <c r="AA38" s="8"/>
      <c r="AB38" s="8"/>
    </row>
    <row r="39" spans="1:28" ht="12.5" x14ac:dyDescent="0.25">
      <c r="A39" s="8"/>
      <c r="F39" s="24" t="s">
        <v>15</v>
      </c>
      <c r="L39" s="81">
        <v>317.5167351907732</v>
      </c>
      <c r="M39" s="81"/>
      <c r="N39" s="81">
        <v>0</v>
      </c>
      <c r="U39" s="8"/>
      <c r="V39" s="8"/>
      <c r="W39" s="8"/>
      <c r="X39" s="8"/>
      <c r="Y39" s="8"/>
      <c r="Z39" s="8"/>
      <c r="AA39" s="8"/>
      <c r="AB39" s="8"/>
    </row>
    <row r="40" spans="1:28" ht="12.5" x14ac:dyDescent="0.25">
      <c r="A40" s="8"/>
      <c r="F40" s="24" t="s">
        <v>16</v>
      </c>
      <c r="L40" s="81">
        <v>35.848407557923927</v>
      </c>
      <c r="M40" s="81"/>
      <c r="N40" s="81">
        <v>3.5704336821214326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495">
        <v>2</v>
      </c>
      <c r="C44" s="21" t="s">
        <v>24</v>
      </c>
      <c r="L44" s="79">
        <v>6489.8313784400571</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495">
        <v>3</v>
      </c>
      <c r="C46" s="21" t="s">
        <v>25</v>
      </c>
      <c r="L46" s="79">
        <v>11729.0084930677</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495">
        <v>4</v>
      </c>
      <c r="C48" s="21" t="s">
        <v>26</v>
      </c>
      <c r="H48" s="14"/>
      <c r="I48" s="8" t="s">
        <v>27</v>
      </c>
      <c r="L48" s="79">
        <v>12771.328487776651</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495">
        <v>5</v>
      </c>
      <c r="C51" s="21" t="s">
        <v>93</v>
      </c>
      <c r="G51" s="14"/>
      <c r="L51" s="79">
        <v>9274.7500255083014</v>
      </c>
      <c r="M51" s="79"/>
      <c r="N51" s="79">
        <v>13292.2625894252</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7765.7735953553019</v>
      </c>
      <c r="N56" s="10">
        <v>13292.2625894252</v>
      </c>
    </row>
    <row r="57" spans="1:28" s="28" customFormat="1" ht="15.75" customHeight="1" x14ac:dyDescent="0.3">
      <c r="G57" s="14" t="s">
        <v>30</v>
      </c>
      <c r="L57" s="80">
        <v>5110.2284692252224</v>
      </c>
      <c r="M57" s="80"/>
      <c r="N57" s="80">
        <v>5488.3256500860298</v>
      </c>
      <c r="O57"/>
      <c r="P57"/>
      <c r="Q57"/>
      <c r="R57"/>
      <c r="S57"/>
      <c r="T57"/>
      <c r="U57"/>
      <c r="V57"/>
      <c r="W57"/>
      <c r="X57"/>
      <c r="Y57"/>
      <c r="Z57"/>
      <c r="AA57"/>
      <c r="AB57"/>
    </row>
    <row r="58" spans="1:28" ht="12.5" x14ac:dyDescent="0.25">
      <c r="A58" s="8"/>
      <c r="F58" s="8" t="s">
        <v>121</v>
      </c>
      <c r="L58" s="10">
        <v>1508.9764301529999</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-19346.155862110001</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-4110.6308101199993</v>
      </c>
      <c r="U74" s="8"/>
      <c r="V74" s="8"/>
      <c r="W74" s="8"/>
      <c r="X74" s="8"/>
      <c r="Y74" s="8"/>
      <c r="Z74" s="8"/>
      <c r="AA74" s="8"/>
      <c r="AB74" s="8"/>
    </row>
    <row r="75" spans="1:28" x14ac:dyDescent="0.35">
      <c r="I75" s="13"/>
      <c r="J75" s="32" t="s">
        <v>37</v>
      </c>
      <c r="K75" s="32"/>
      <c r="L75" s="10">
        <v>0</v>
      </c>
      <c r="N75" s="10">
        <v>-10949.747176979999</v>
      </c>
      <c r="U75" s="8"/>
      <c r="V75" s="8"/>
      <c r="W75" s="8"/>
      <c r="X75" s="8"/>
      <c r="Y75" s="8"/>
      <c r="Z75" s="8"/>
      <c r="AA75" s="8"/>
      <c r="AB75" s="8"/>
    </row>
    <row r="76" spans="1:28" x14ac:dyDescent="0.35">
      <c r="I76" s="13"/>
      <c r="J76" s="31" t="s">
        <v>38</v>
      </c>
      <c r="K76" s="31"/>
      <c r="L76" s="10">
        <v>0</v>
      </c>
      <c r="N76" s="10">
        <v>-4285.7778750100015</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-33659.459902261922</v>
      </c>
      <c r="M81" s="79"/>
      <c r="N81" s="79">
        <v>-16472.131385993478</v>
      </c>
    </row>
    <row r="82" spans="1:14" ht="9" customHeight="1" x14ac:dyDescent="0.25">
      <c r="A82" s="8"/>
      <c r="I82" s="13"/>
    </row>
    <row r="83" spans="1:14" ht="12.5" x14ac:dyDescent="0.25">
      <c r="A83" s="8"/>
      <c r="B83" s="8"/>
      <c r="I83" s="8" t="s">
        <v>29</v>
      </c>
      <c r="J83" s="31" t="s">
        <v>36</v>
      </c>
      <c r="K83" s="31"/>
      <c r="L83" s="10">
        <v>-4772.1736256887525</v>
      </c>
      <c r="N83" s="10">
        <v>-4151.7530757082532</v>
      </c>
    </row>
    <row r="84" spans="1:14" ht="12.5" x14ac:dyDescent="0.25">
      <c r="A84" s="8"/>
      <c r="B84" s="8"/>
      <c r="I84" s="13"/>
      <c r="J84" s="32" t="s">
        <v>37</v>
      </c>
      <c r="K84" s="32"/>
      <c r="L84" s="10">
        <v>-13353.958260228357</v>
      </c>
      <c r="N84" s="10">
        <v>-8853.7752874558337</v>
      </c>
    </row>
    <row r="85" spans="1:14" ht="12.5" x14ac:dyDescent="0.25">
      <c r="A85" s="8"/>
      <c r="B85" s="8"/>
      <c r="I85" s="13"/>
      <c r="J85" s="31" t="s">
        <v>38</v>
      </c>
      <c r="K85" s="31"/>
      <c r="L85" s="10">
        <v>-15533.328016344814</v>
      </c>
      <c r="N85" s="10">
        <v>-3466.6030228293898</v>
      </c>
    </row>
    <row r="86" spans="1:14" ht="13.5" customHeight="1" x14ac:dyDescent="0.25">
      <c r="A86" s="8"/>
      <c r="B86" s="8"/>
      <c r="I86" s="13"/>
      <c r="J86" s="31"/>
      <c r="K86" s="31"/>
    </row>
    <row r="87" spans="1:14" ht="13" x14ac:dyDescent="0.3">
      <c r="A87" s="8"/>
      <c r="B87" s="8"/>
      <c r="C87" s="8" t="s">
        <v>20</v>
      </c>
      <c r="D87" s="8" t="s">
        <v>43</v>
      </c>
      <c r="I87" s="15" t="s">
        <v>44</v>
      </c>
      <c r="J87" s="13"/>
      <c r="K87" s="13"/>
      <c r="L87" s="79">
        <v>15643</v>
      </c>
      <c r="M87" s="79"/>
      <c r="N87" s="79">
        <v>16347.03672410527</v>
      </c>
    </row>
    <row r="88" spans="1:14" ht="9" customHeight="1" x14ac:dyDescent="0.25">
      <c r="A88" s="8"/>
      <c r="B88" s="8"/>
      <c r="I88" s="13"/>
    </row>
    <row r="89" spans="1:14" ht="12.5" x14ac:dyDescent="0.25">
      <c r="A89" s="8"/>
      <c r="B89" s="8"/>
      <c r="I89" s="8" t="s">
        <v>29</v>
      </c>
      <c r="J89" s="31" t="s">
        <v>36</v>
      </c>
      <c r="K89" s="31"/>
      <c r="L89" s="10">
        <v>4457</v>
      </c>
      <c r="N89" s="10">
        <v>4110.4860685101439</v>
      </c>
    </row>
    <row r="90" spans="1:14" ht="12.5" x14ac:dyDescent="0.25">
      <c r="A90" s="8"/>
      <c r="B90" s="8"/>
      <c r="I90" s="13"/>
      <c r="J90" s="32" t="s">
        <v>37</v>
      </c>
      <c r="K90" s="32"/>
      <c r="L90" s="10">
        <v>9010</v>
      </c>
      <c r="N90" s="10">
        <v>8810.1740000000009</v>
      </c>
    </row>
    <row r="91" spans="1:14" ht="12.5" x14ac:dyDescent="0.25">
      <c r="A91" s="8"/>
      <c r="B91" s="8"/>
      <c r="I91" s="13"/>
      <c r="J91" s="31" t="s">
        <v>38</v>
      </c>
      <c r="K91" s="31"/>
      <c r="L91" s="10">
        <v>2176</v>
      </c>
      <c r="N91" s="10">
        <v>3426.376655595127</v>
      </c>
    </row>
    <row r="92" spans="1:14" ht="12" customHeight="1" x14ac:dyDescent="0.25">
      <c r="A92" s="8"/>
      <c r="B92" s="8"/>
      <c r="I92" s="13"/>
      <c r="J92" s="13"/>
      <c r="K92" s="13"/>
    </row>
    <row r="93" spans="1:14" ht="13" x14ac:dyDescent="0.3">
      <c r="A93" s="8"/>
      <c r="B93" s="29">
        <v>3</v>
      </c>
      <c r="C93" s="21" t="s">
        <v>121</v>
      </c>
      <c r="L93" s="79">
        <v>-12612.910909251774</v>
      </c>
      <c r="M93" s="79"/>
      <c r="N93" s="79">
        <v>0</v>
      </c>
    </row>
    <row r="94" spans="1:14" ht="35.25" customHeight="1" x14ac:dyDescent="0.25">
      <c r="A94" s="8"/>
      <c r="B94" s="8"/>
      <c r="C94" s="8" t="s">
        <v>122</v>
      </c>
      <c r="I94" s="15" t="s">
        <v>44</v>
      </c>
      <c r="J94" s="13"/>
      <c r="K94" s="13"/>
      <c r="L94" s="17">
        <v>-12612.910909251774</v>
      </c>
      <c r="M94" s="17"/>
      <c r="N94" s="17">
        <v>0</v>
      </c>
    </row>
    <row r="95" spans="1:14" ht="18.75" customHeight="1" x14ac:dyDescent="0.25">
      <c r="A95" s="8"/>
      <c r="B95" s="8"/>
      <c r="I95" s="8" t="s">
        <v>29</v>
      </c>
      <c r="J95" s="31" t="s">
        <v>36</v>
      </c>
      <c r="L95" s="10">
        <v>-7519.9757130078133</v>
      </c>
      <c r="N95" s="10">
        <v>0</v>
      </c>
    </row>
    <row r="96" spans="1:14" ht="12.5" x14ac:dyDescent="0.25">
      <c r="A96" s="8"/>
      <c r="B96" s="8"/>
      <c r="J96" s="32" t="s">
        <v>37</v>
      </c>
      <c r="L96" s="10">
        <v>-4788.8313146239616</v>
      </c>
      <c r="N96" s="10">
        <v>0</v>
      </c>
    </row>
    <row r="97" spans="1:28" x14ac:dyDescent="0.35">
      <c r="B97" s="8"/>
      <c r="J97" s="31" t="s">
        <v>38</v>
      </c>
      <c r="L97" s="10">
        <v>-304.10388161999998</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-30629.370811513698</v>
      </c>
      <c r="M113" s="17"/>
      <c r="N113" s="17">
        <v>-19471.250523998209</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87"/>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87" t="s">
        <v>51</v>
      </c>
      <c r="K131" s="87"/>
      <c r="L131" s="79">
        <v>0</v>
      </c>
      <c r="M131" s="79"/>
      <c r="N131" s="79">
        <v>0</v>
      </c>
    </row>
    <row r="132" spans="1:28" s="97" customFormat="1" x14ac:dyDescent="0.35">
      <c r="A132" s="3"/>
      <c r="E132" s="38"/>
      <c r="J132" s="89"/>
      <c r="K132" s="89"/>
      <c r="L132" s="10"/>
      <c r="M132" s="10"/>
      <c r="N132" s="10"/>
      <c r="O132"/>
      <c r="P132"/>
      <c r="Q132"/>
      <c r="R132"/>
      <c r="S132"/>
      <c r="T132"/>
      <c r="U132"/>
      <c r="V132"/>
      <c r="W132"/>
      <c r="X132"/>
      <c r="Y132"/>
      <c r="Z132"/>
      <c r="AA132"/>
      <c r="AB132"/>
    </row>
    <row r="133" spans="1:28" x14ac:dyDescent="0.35">
      <c r="C133" s="8" t="s">
        <v>8</v>
      </c>
      <c r="D133" s="8" t="s">
        <v>52</v>
      </c>
      <c r="J133" s="87" t="s">
        <v>51</v>
      </c>
      <c r="K133" s="87"/>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12311.47011623155</v>
      </c>
      <c r="M148" s="40"/>
      <c r="N148" s="40">
        <v>0</v>
      </c>
      <c r="U148" s="8"/>
      <c r="V148" s="8"/>
      <c r="W148" s="8"/>
      <c r="X148" s="8"/>
      <c r="Y148" s="8"/>
      <c r="Z148" s="8"/>
      <c r="AA148" s="8"/>
      <c r="AB148" s="8"/>
    </row>
    <row r="149" spans="1:28" x14ac:dyDescent="0.35">
      <c r="D149" s="8" t="s">
        <v>61</v>
      </c>
      <c r="I149" s="28"/>
      <c r="J149" s="28"/>
      <c r="K149" s="28"/>
      <c r="L149" s="40">
        <v>9477.9547754025989</v>
      </c>
      <c r="M149" s="40"/>
      <c r="N149" s="40">
        <v>13561.231535724299</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-80271.713652964536</v>
      </c>
      <c r="M151" s="39"/>
      <c r="N151" s="39">
        <v>-2684.999495330735</v>
      </c>
      <c r="Q151" s="511"/>
      <c r="U151" s="8"/>
      <c r="V151" s="8"/>
      <c r="W151" s="8"/>
      <c r="X151" s="8"/>
      <c r="Y151" s="8"/>
      <c r="Z151" s="8"/>
      <c r="AA151" s="8"/>
      <c r="AB151" s="8"/>
    </row>
    <row r="152" spans="1:28" x14ac:dyDescent="0.35">
      <c r="I152" s="8" t="s">
        <v>64</v>
      </c>
      <c r="J152" s="28"/>
      <c r="K152" s="28"/>
      <c r="L152" s="27">
        <v>-46.758293000000002</v>
      </c>
      <c r="M152" s="27"/>
      <c r="N152" s="27">
        <v>-2383.47147</v>
      </c>
      <c r="Q152" s="511"/>
      <c r="U152" s="8"/>
      <c r="V152" s="8"/>
      <c r="W152" s="8"/>
      <c r="X152" s="8"/>
      <c r="Y152" s="8"/>
      <c r="Z152" s="8"/>
      <c r="AA152" s="8"/>
      <c r="AB152" s="8"/>
    </row>
    <row r="153" spans="1:28" x14ac:dyDescent="0.35">
      <c r="I153" s="8" t="s">
        <v>65</v>
      </c>
      <c r="J153" s="28"/>
      <c r="K153" s="28"/>
      <c r="L153" s="27">
        <v>-81541.031687530005</v>
      </c>
      <c r="M153" s="27"/>
      <c r="N153" s="27">
        <v>-280.87946502278447</v>
      </c>
      <c r="Q153" s="511"/>
      <c r="U153" s="8"/>
      <c r="V153" s="8"/>
      <c r="W153" s="8"/>
      <c r="X153" s="8"/>
      <c r="Y153" s="8"/>
      <c r="Z153" s="8"/>
      <c r="AA153" s="8"/>
      <c r="AB153" s="8"/>
    </row>
    <row r="154" spans="1:28" x14ac:dyDescent="0.35">
      <c r="I154" s="8" t="s">
        <v>66</v>
      </c>
      <c r="J154" s="28"/>
      <c r="K154" s="28"/>
      <c r="L154" s="27">
        <v>1316.076327565477</v>
      </c>
      <c r="M154" s="27"/>
      <c r="N154" s="27">
        <v>-20.64856030795055</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8"/>
      <c r="M161" s="8"/>
      <c r="N161" s="8"/>
      <c r="U161" s="8"/>
      <c r="V161" s="8"/>
      <c r="W161" s="8"/>
      <c r="X161" s="8"/>
      <c r="Y161" s="8"/>
      <c r="Z161" s="8"/>
      <c r="AA161" s="8"/>
      <c r="AB161" s="8"/>
    </row>
    <row r="162" spans="1:28" ht="12.5" x14ac:dyDescent="0.25">
      <c r="A162" s="8"/>
      <c r="B162" s="8"/>
      <c r="L162" s="8"/>
      <c r="M162" s="8"/>
      <c r="N162" s="8"/>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8"/>
      <c r="M165" s="8"/>
      <c r="N165" s="8"/>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08984375" defaultRowHeight="15.5" x14ac:dyDescent="0.35"/>
  <cols>
    <col min="1" max="1" width="2.90625" style="1" customWidth="1"/>
    <col min="2" max="2" width="5" style="494"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0.36328125" style="10" customWidth="1"/>
    <col min="14" max="14" width="24" style="10" customWidth="1"/>
    <col min="15" max="15" width="18" bestFit="1" customWidth="1"/>
    <col min="16" max="16" width="22.6328125" customWidth="1"/>
    <col min="17" max="17" width="16.54296875" customWidth="1"/>
    <col min="18" max="18" width="17.54296875" customWidth="1"/>
    <col min="19" max="19" width="12.08984375" customWidth="1"/>
    <col min="20" max="20" width="16.54296875" customWidth="1"/>
    <col min="21" max="23" width="8.90625"/>
    <col min="24" max="24" width="31" customWidth="1"/>
    <col min="25" max="25" width="16.54296875" customWidth="1"/>
    <col min="26" max="28" width="8.90625" customWidth="1"/>
    <col min="29" max="16384" width="9.08984375" style="8"/>
  </cols>
  <sheetData>
    <row r="1" spans="1:28" s="3" customFormat="1" x14ac:dyDescent="0.35">
      <c r="A1" s="1" t="s">
        <v>0</v>
      </c>
      <c r="B1" s="2"/>
      <c r="G1" s="1"/>
      <c r="L1" s="4"/>
      <c r="M1" s="4"/>
      <c r="N1" s="4"/>
      <c r="O1"/>
      <c r="P1"/>
      <c r="Q1"/>
      <c r="R1"/>
      <c r="S1"/>
      <c r="T1"/>
      <c r="U1"/>
      <c r="V1"/>
      <c r="W1"/>
      <c r="X1"/>
      <c r="Y1"/>
      <c r="Z1"/>
      <c r="AA1"/>
      <c r="AB1"/>
    </row>
    <row r="2" spans="1:28" x14ac:dyDescent="0.35">
      <c r="J2" s="48" t="s">
        <v>1</v>
      </c>
      <c r="N2" s="12"/>
    </row>
    <row r="3" spans="1:28" x14ac:dyDescent="0.35">
      <c r="A3" s="14"/>
      <c r="C3" s="59" t="s">
        <v>161</v>
      </c>
      <c r="D3" s="60">
        <v>43009</v>
      </c>
      <c r="E3" s="15"/>
      <c r="F3" s="15"/>
      <c r="G3" s="15"/>
      <c r="I3" s="15"/>
      <c r="J3" s="15"/>
      <c r="K3" s="15"/>
      <c r="L3" s="75" t="s">
        <v>2</v>
      </c>
      <c r="M3" s="75"/>
      <c r="N3" s="75" t="s">
        <v>3</v>
      </c>
    </row>
    <row r="4" spans="1:28" ht="6" customHeight="1" x14ac:dyDescent="0.35">
      <c r="F4" s="15"/>
      <c r="G4" s="15"/>
      <c r="H4" s="15"/>
      <c r="I4" s="15"/>
      <c r="J4" s="15"/>
      <c r="K4" s="15"/>
      <c r="L4" s="17"/>
      <c r="M4" s="17"/>
      <c r="N4" s="17"/>
    </row>
    <row r="5" spans="1:28" ht="12" customHeight="1" x14ac:dyDescent="0.35"/>
    <row r="6" spans="1:28" s="15" customFormat="1" x14ac:dyDescent="0.35">
      <c r="A6" s="18" t="s">
        <v>4</v>
      </c>
      <c r="L6" s="17"/>
      <c r="M6" s="17"/>
      <c r="N6" s="17"/>
      <c r="O6"/>
      <c r="P6"/>
      <c r="Q6"/>
      <c r="R6"/>
      <c r="S6"/>
      <c r="T6"/>
      <c r="U6"/>
      <c r="V6"/>
      <c r="W6"/>
      <c r="X6"/>
      <c r="Y6"/>
      <c r="Z6"/>
      <c r="AA6"/>
      <c r="AB6"/>
    </row>
    <row r="8" spans="1:28" ht="16.5" x14ac:dyDescent="0.35">
      <c r="B8" s="2" t="s">
        <v>5</v>
      </c>
      <c r="C8" s="1" t="s">
        <v>6</v>
      </c>
      <c r="L8" s="76">
        <v>153924.00281413877</v>
      </c>
      <c r="M8" s="76"/>
      <c r="N8" s="76">
        <v>24372.052401995512</v>
      </c>
    </row>
    <row r="9" spans="1:28" s="97" customFormat="1" x14ac:dyDescent="0.35">
      <c r="A9" s="3"/>
      <c r="L9" s="77"/>
      <c r="M9" s="77"/>
      <c r="N9" s="77"/>
      <c r="O9"/>
      <c r="P9"/>
      <c r="Q9"/>
      <c r="R9"/>
      <c r="S9"/>
      <c r="T9"/>
      <c r="U9"/>
      <c r="V9"/>
      <c r="W9"/>
      <c r="X9"/>
      <c r="Y9"/>
      <c r="Z9"/>
      <c r="AA9"/>
      <c r="AB9"/>
    </row>
    <row r="10" spans="1:28" x14ac:dyDescent="0.35">
      <c r="B10" s="494">
        <v>1</v>
      </c>
      <c r="C10" s="21" t="s">
        <v>7</v>
      </c>
      <c r="L10" s="79">
        <v>109802.2963541746</v>
      </c>
      <c r="M10" s="79"/>
      <c r="N10" s="79">
        <v>10255.153157063611</v>
      </c>
    </row>
    <row r="11" spans="1:28" ht="7.5" customHeight="1" x14ac:dyDescent="0.35">
      <c r="L11" s="17"/>
      <c r="M11" s="17"/>
      <c r="N11" s="17"/>
    </row>
    <row r="12" spans="1:28" ht="15.75" customHeight="1" x14ac:dyDescent="0.35">
      <c r="C12" s="8" t="s">
        <v>8</v>
      </c>
      <c r="D12" s="8" t="s">
        <v>9</v>
      </c>
      <c r="L12" s="79">
        <v>104693.04289025351</v>
      </c>
      <c r="M12" s="79"/>
      <c r="N12" s="79">
        <v>9838.5227983900513</v>
      </c>
    </row>
    <row r="13" spans="1:28" ht="7.5" customHeight="1" x14ac:dyDescent="0.35"/>
    <row r="14" spans="1:28" ht="15" customHeight="1" x14ac:dyDescent="0.35">
      <c r="D14" s="8" t="s">
        <v>10</v>
      </c>
      <c r="L14" s="17">
        <v>98560.139911958351</v>
      </c>
      <c r="M14" s="17"/>
      <c r="N14" s="17">
        <v>6901.5745635853509</v>
      </c>
    </row>
    <row r="15" spans="1:28" ht="15" customHeight="1" x14ac:dyDescent="0.35">
      <c r="D15" s="22" t="s">
        <v>11</v>
      </c>
      <c r="E15" s="23" t="s">
        <v>12</v>
      </c>
      <c r="L15" s="10">
        <v>96519.612224693788</v>
      </c>
      <c r="N15" s="10">
        <v>6901.5745635853509</v>
      </c>
    </row>
    <row r="16" spans="1:28" ht="15" customHeight="1" x14ac:dyDescent="0.35">
      <c r="D16" s="22" t="s">
        <v>13</v>
      </c>
      <c r="E16" s="8" t="s">
        <v>14</v>
      </c>
      <c r="L16" s="10">
        <v>0</v>
      </c>
      <c r="N16" s="10">
        <v>0</v>
      </c>
    </row>
    <row r="17" spans="1:28" ht="15" customHeight="1" x14ac:dyDescent="0.3">
      <c r="A17" s="8"/>
      <c r="B17" s="8"/>
      <c r="F17" s="24" t="s">
        <v>15</v>
      </c>
      <c r="L17" s="80">
        <v>0</v>
      </c>
      <c r="M17" s="80"/>
      <c r="N17" s="80">
        <v>0</v>
      </c>
      <c r="U17" s="8"/>
      <c r="V17" s="8"/>
      <c r="W17" s="8"/>
      <c r="X17" s="8"/>
      <c r="Y17" s="8"/>
      <c r="Z17" s="8"/>
      <c r="AA17" s="8"/>
      <c r="AB17" s="8"/>
    </row>
    <row r="18" spans="1:28" ht="15" customHeight="1" x14ac:dyDescent="0.3">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2040.5276872645638</v>
      </c>
      <c r="N19" s="10">
        <v>0</v>
      </c>
      <c r="U19" s="8"/>
      <c r="V19" s="8"/>
      <c r="W19" s="8"/>
      <c r="X19" s="8"/>
      <c r="Y19" s="8"/>
      <c r="Z19" s="8"/>
      <c r="AA19" s="8"/>
      <c r="AB19" s="8"/>
    </row>
    <row r="20" spans="1:28" ht="15" customHeight="1" x14ac:dyDescent="0.3">
      <c r="A20" s="8"/>
      <c r="B20" s="8"/>
      <c r="F20" s="24" t="s">
        <v>15</v>
      </c>
      <c r="L20" s="80">
        <v>0</v>
      </c>
      <c r="M20" s="80"/>
      <c r="N20" s="80">
        <v>0</v>
      </c>
      <c r="U20" s="8"/>
      <c r="V20" s="8"/>
      <c r="W20" s="8"/>
      <c r="X20" s="8"/>
      <c r="Y20" s="8"/>
      <c r="Z20" s="8"/>
      <c r="AA20" s="8"/>
      <c r="AB20" s="8"/>
    </row>
    <row r="21" spans="1:28" ht="15" customHeight="1" x14ac:dyDescent="0.3">
      <c r="A21" s="8"/>
      <c r="B21" s="8"/>
      <c r="F21" s="24" t="s">
        <v>16</v>
      </c>
      <c r="L21" s="80">
        <v>2040.5276872645638</v>
      </c>
      <c r="M21" s="80"/>
      <c r="N21" s="80">
        <v>0</v>
      </c>
      <c r="U21" s="8"/>
      <c r="V21" s="8"/>
      <c r="W21" s="8"/>
      <c r="X21" s="8"/>
      <c r="Y21" s="8"/>
      <c r="Z21" s="8"/>
      <c r="AA21" s="8"/>
      <c r="AB21" s="8"/>
    </row>
    <row r="22" spans="1:28" ht="7.5" customHeight="1" x14ac:dyDescent="0.3">
      <c r="A22" s="8"/>
      <c r="B22" s="8"/>
      <c r="F22" s="24"/>
      <c r="L22" s="80"/>
      <c r="M22" s="80"/>
      <c r="N22" s="80"/>
      <c r="U22" s="8"/>
      <c r="V22" s="8"/>
      <c r="W22" s="8"/>
      <c r="X22" s="8"/>
      <c r="Y22" s="8"/>
      <c r="Z22" s="8"/>
      <c r="AA22" s="8"/>
      <c r="AB22" s="8"/>
    </row>
    <row r="23" spans="1:28" ht="12.5" x14ac:dyDescent="0.25">
      <c r="A23" s="8"/>
      <c r="B23" s="8"/>
      <c r="D23" s="8" t="s">
        <v>19</v>
      </c>
      <c r="L23" s="17">
        <v>6132.9029782951593</v>
      </c>
      <c r="M23" s="17"/>
      <c r="N23" s="17">
        <v>2936.9482348046995</v>
      </c>
      <c r="U23" s="8"/>
      <c r="V23" s="8"/>
      <c r="W23" s="8"/>
      <c r="X23" s="8"/>
      <c r="Y23" s="8"/>
      <c r="Z23" s="8"/>
      <c r="AA23" s="8"/>
      <c r="AB23" s="8"/>
    </row>
    <row r="24" spans="1:28" ht="15" customHeight="1" x14ac:dyDescent="0.25">
      <c r="A24" s="8"/>
      <c r="B24" s="8"/>
      <c r="D24" s="22" t="s">
        <v>11</v>
      </c>
      <c r="E24" s="23" t="s">
        <v>12</v>
      </c>
      <c r="L24" s="10">
        <v>5274.8985779113882</v>
      </c>
      <c r="N24" s="10">
        <v>2936.9482348046995</v>
      </c>
      <c r="U24" s="8"/>
      <c r="V24" s="8"/>
      <c r="W24" s="8"/>
      <c r="X24" s="8"/>
      <c r="Y24" s="8"/>
      <c r="Z24" s="8"/>
      <c r="AA24" s="8"/>
      <c r="AB24" s="8"/>
    </row>
    <row r="25" spans="1:28" ht="15" customHeight="1" x14ac:dyDescent="0.25">
      <c r="A25" s="8"/>
      <c r="B25" s="8"/>
      <c r="D25" s="22" t="s">
        <v>13</v>
      </c>
      <c r="E25" s="8" t="s">
        <v>14</v>
      </c>
      <c r="L25" s="382">
        <v>0</v>
      </c>
      <c r="N25" s="10">
        <v>0</v>
      </c>
      <c r="U25" s="8"/>
      <c r="V25" s="8"/>
      <c r="W25" s="8"/>
      <c r="X25" s="8"/>
      <c r="Y25" s="8"/>
      <c r="Z25" s="8"/>
      <c r="AA25" s="8"/>
      <c r="AB25" s="8"/>
    </row>
    <row r="26" spans="1:28" ht="15" customHeight="1" x14ac:dyDescent="0.3">
      <c r="A26" s="8"/>
      <c r="B26" s="8"/>
      <c r="F26" s="24" t="s">
        <v>15</v>
      </c>
      <c r="L26" s="383">
        <v>0</v>
      </c>
      <c r="M26" s="383"/>
      <c r="N26" s="80">
        <v>0</v>
      </c>
      <c r="U26" s="8"/>
      <c r="V26" s="8"/>
      <c r="W26" s="8"/>
      <c r="X26" s="8"/>
      <c r="Y26" s="8"/>
      <c r="Z26" s="8"/>
      <c r="AA26" s="8"/>
      <c r="AB26" s="8"/>
    </row>
    <row r="27" spans="1:28" ht="15" customHeight="1" x14ac:dyDescent="0.3">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858.00440038377099</v>
      </c>
      <c r="N28" s="10">
        <v>0</v>
      </c>
      <c r="U28" s="8"/>
      <c r="V28" s="8"/>
      <c r="W28" s="8"/>
      <c r="X28" s="8"/>
      <c r="Y28" s="8"/>
      <c r="Z28" s="8"/>
      <c r="AA28" s="8"/>
      <c r="AB28" s="8"/>
    </row>
    <row r="29" spans="1:28" ht="15" customHeight="1" x14ac:dyDescent="0.3">
      <c r="A29" s="8"/>
      <c r="B29" s="8"/>
      <c r="F29" s="24" t="s">
        <v>15</v>
      </c>
      <c r="L29" s="80">
        <v>0</v>
      </c>
      <c r="M29" s="80"/>
      <c r="N29" s="80">
        <v>0</v>
      </c>
      <c r="U29" s="8"/>
      <c r="V29" s="8"/>
      <c r="W29" s="8"/>
      <c r="X29" s="8"/>
      <c r="Y29" s="8"/>
      <c r="Z29" s="8"/>
      <c r="AA29" s="8"/>
      <c r="AB29" s="8"/>
    </row>
    <row r="30" spans="1:28" ht="15" customHeight="1" x14ac:dyDescent="0.3">
      <c r="A30" s="53"/>
      <c r="B30" s="8"/>
      <c r="F30" s="24" t="s">
        <v>16</v>
      </c>
      <c r="L30" s="80">
        <v>858.00440038377099</v>
      </c>
      <c r="M30" s="80"/>
      <c r="N30" s="80">
        <v>0</v>
      </c>
      <c r="U30" s="8"/>
      <c r="V30" s="8"/>
      <c r="W30" s="8"/>
      <c r="X30" s="8"/>
      <c r="Y30" s="8"/>
      <c r="Z30" s="8"/>
      <c r="AA30" s="8"/>
      <c r="AB30" s="8"/>
    </row>
    <row r="31" spans="1:28" ht="12.5"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2.5" x14ac:dyDescent="0.25">
      <c r="A34" s="8"/>
      <c r="D34" s="22" t="s">
        <v>11</v>
      </c>
      <c r="E34" s="8" t="s">
        <v>21</v>
      </c>
      <c r="L34" s="10">
        <v>5037.3808668400407</v>
      </c>
      <c r="N34" s="10">
        <v>415.53189194362864</v>
      </c>
      <c r="U34" s="8"/>
      <c r="V34" s="8"/>
      <c r="W34" s="8"/>
      <c r="X34" s="8"/>
      <c r="Y34" s="8"/>
      <c r="Z34" s="8"/>
      <c r="AA34" s="8"/>
      <c r="AB34" s="8"/>
    </row>
    <row r="35" spans="1:28" ht="12.5" x14ac:dyDescent="0.25">
      <c r="A35" s="8"/>
      <c r="D35" s="22" t="s">
        <v>13</v>
      </c>
      <c r="E35" s="8" t="s">
        <v>22</v>
      </c>
      <c r="L35" s="10">
        <v>5.3275644054626703</v>
      </c>
      <c r="N35" s="10">
        <v>7.908359403851371E-3</v>
      </c>
      <c r="U35" s="8"/>
      <c r="V35" s="8"/>
      <c r="W35" s="8"/>
      <c r="X35" s="8"/>
      <c r="Y35" s="8"/>
      <c r="Z35" s="8"/>
      <c r="AA35" s="8"/>
      <c r="AB35" s="8"/>
    </row>
    <row r="36" spans="1:28" ht="15.75" customHeight="1" x14ac:dyDescent="0.25">
      <c r="A36" s="8"/>
      <c r="F36" s="24" t="s">
        <v>15</v>
      </c>
      <c r="L36" s="81">
        <v>5.32756240546267</v>
      </c>
      <c r="M36" s="81"/>
      <c r="N36" s="81">
        <v>7.908359403851371E-3</v>
      </c>
      <c r="U36" s="8"/>
      <c r="V36" s="8"/>
      <c r="W36" s="8"/>
      <c r="X36" s="8"/>
      <c r="Y36" s="8"/>
      <c r="Z36" s="8"/>
      <c r="AA36" s="8"/>
      <c r="AB36" s="8"/>
    </row>
    <row r="37" spans="1:28" ht="12.5" x14ac:dyDescent="0.25">
      <c r="A37" s="8"/>
      <c r="F37" s="24" t="s">
        <v>16</v>
      </c>
      <c r="L37" s="81">
        <v>1.9999999999999999E-6</v>
      </c>
      <c r="M37" s="81"/>
      <c r="N37" s="81">
        <v>0</v>
      </c>
      <c r="U37" s="8"/>
      <c r="V37" s="8"/>
      <c r="W37" s="8"/>
      <c r="X37" s="8"/>
      <c r="Y37" s="8"/>
      <c r="Z37" s="8"/>
      <c r="AA37" s="8"/>
      <c r="AB37" s="8"/>
    </row>
    <row r="38" spans="1:28" ht="12.5" x14ac:dyDescent="0.25">
      <c r="A38" s="8"/>
      <c r="D38" s="22" t="s">
        <v>17</v>
      </c>
      <c r="E38" s="8" t="s">
        <v>23</v>
      </c>
      <c r="L38" s="10">
        <v>66.545032675585617</v>
      </c>
      <c r="N38" s="10">
        <v>1.0905583705269419</v>
      </c>
      <c r="U38" s="8"/>
      <c r="V38" s="8"/>
      <c r="W38" s="8"/>
      <c r="X38" s="8"/>
      <c r="Y38" s="8"/>
      <c r="Z38" s="8"/>
      <c r="AA38" s="8"/>
      <c r="AB38" s="8"/>
    </row>
    <row r="39" spans="1:28" ht="12.5" x14ac:dyDescent="0.25">
      <c r="A39" s="8"/>
      <c r="F39" s="24" t="s">
        <v>15</v>
      </c>
      <c r="L39" s="81">
        <v>30.668153027782637</v>
      </c>
      <c r="M39" s="81"/>
      <c r="N39" s="81">
        <v>0</v>
      </c>
      <c r="U39" s="8"/>
      <c r="V39" s="8"/>
      <c r="W39" s="8"/>
      <c r="X39" s="8"/>
      <c r="Y39" s="8"/>
      <c r="Z39" s="8"/>
      <c r="AA39" s="8"/>
      <c r="AB39" s="8"/>
    </row>
    <row r="40" spans="1:28" ht="12.5" x14ac:dyDescent="0.25">
      <c r="A40" s="8"/>
      <c r="F40" s="24" t="s">
        <v>16</v>
      </c>
      <c r="L40" s="81">
        <v>35.876879647802987</v>
      </c>
      <c r="M40" s="81"/>
      <c r="N40" s="81">
        <v>1.0905583705269419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2.5"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 x14ac:dyDescent="0.3">
      <c r="A44" s="8"/>
      <c r="B44" s="494">
        <v>2</v>
      </c>
      <c r="C44" s="21" t="s">
        <v>24</v>
      </c>
      <c r="L44" s="79">
        <v>6617.3849095033338</v>
      </c>
      <c r="M44" s="79"/>
      <c r="N44" s="384">
        <v>0</v>
      </c>
      <c r="U44" s="8"/>
      <c r="V44" s="8"/>
      <c r="W44" s="8"/>
      <c r="X44" s="8"/>
      <c r="Y44" s="8"/>
      <c r="Z44" s="8"/>
      <c r="AA44" s="8"/>
      <c r="AB44" s="8"/>
    </row>
    <row r="45" spans="1:28" x14ac:dyDescent="0.35">
      <c r="U45" s="8"/>
      <c r="V45" s="8"/>
      <c r="W45" s="8"/>
      <c r="X45" s="8"/>
      <c r="Y45" s="8"/>
      <c r="Z45" s="8"/>
      <c r="AA45" s="8"/>
      <c r="AB45" s="8"/>
    </row>
    <row r="46" spans="1:28" ht="13" x14ac:dyDescent="0.3">
      <c r="A46" s="8"/>
      <c r="B46" s="494">
        <v>3</v>
      </c>
      <c r="C46" s="21" t="s">
        <v>25</v>
      </c>
      <c r="L46" s="79">
        <v>11660.8322006986</v>
      </c>
      <c r="M46" s="79"/>
      <c r="N46" s="384">
        <v>0</v>
      </c>
      <c r="U46" s="8"/>
      <c r="V46" s="8"/>
      <c r="W46" s="8"/>
      <c r="X46" s="8"/>
      <c r="Y46" s="8"/>
      <c r="Z46" s="8"/>
      <c r="AA46" s="8"/>
      <c r="AB46" s="8"/>
    </row>
    <row r="47" spans="1:28" ht="13" x14ac:dyDescent="0.3">
      <c r="A47" s="8"/>
      <c r="C47" s="21"/>
      <c r="U47" s="8"/>
      <c r="V47" s="8"/>
      <c r="W47" s="8"/>
      <c r="X47" s="8"/>
      <c r="Y47" s="8"/>
      <c r="Z47" s="8"/>
      <c r="AA47" s="8"/>
      <c r="AB47" s="8"/>
    </row>
    <row r="48" spans="1:28" ht="13" x14ac:dyDescent="0.3">
      <c r="A48" s="8"/>
      <c r="B48" s="494">
        <v>4</v>
      </c>
      <c r="C48" s="21" t="s">
        <v>26</v>
      </c>
      <c r="H48" s="14"/>
      <c r="I48" s="8" t="s">
        <v>27</v>
      </c>
      <c r="L48" s="79">
        <v>12671.063431257613</v>
      </c>
      <c r="M48" s="79"/>
      <c r="N48" s="79">
        <v>0</v>
      </c>
      <c r="U48" s="8"/>
      <c r="V48" s="8"/>
      <c r="W48" s="8"/>
      <c r="X48" s="8"/>
      <c r="Y48" s="8"/>
      <c r="Z48" s="8"/>
      <c r="AA48" s="8"/>
      <c r="AB48" s="8"/>
    </row>
    <row r="49" spans="1:28" ht="13" x14ac:dyDescent="0.3">
      <c r="A49" s="8"/>
      <c r="C49" s="97"/>
      <c r="H49" s="14"/>
      <c r="I49" s="8" t="s">
        <v>28</v>
      </c>
      <c r="L49" s="82">
        <v>9976042.2789999992</v>
      </c>
      <c r="M49" s="82"/>
      <c r="N49" s="82">
        <v>0</v>
      </c>
    </row>
    <row r="50" spans="1:28" ht="12.5" x14ac:dyDescent="0.25">
      <c r="A50" s="8"/>
      <c r="C50" s="97"/>
    </row>
    <row r="51" spans="1:28" ht="13" x14ac:dyDescent="0.3">
      <c r="A51" s="8"/>
      <c r="B51" s="494">
        <v>5</v>
      </c>
      <c r="C51" s="21" t="s">
        <v>93</v>
      </c>
      <c r="G51" s="14"/>
      <c r="L51" s="79">
        <v>13172.425918504621</v>
      </c>
      <c r="M51" s="79"/>
      <c r="N51" s="79">
        <v>14116.899244931899</v>
      </c>
    </row>
    <row r="52" spans="1:28" ht="7.5" customHeight="1" x14ac:dyDescent="0.3">
      <c r="A52" s="8"/>
      <c r="C52" s="15"/>
      <c r="G52" s="14"/>
      <c r="L52" s="17"/>
      <c r="M52" s="17"/>
      <c r="N52" s="17"/>
    </row>
    <row r="53" spans="1:28" ht="15.75" customHeight="1" x14ac:dyDescent="0.3">
      <c r="A53" s="8"/>
      <c r="C53" s="15"/>
      <c r="E53" s="26" t="s">
        <v>29</v>
      </c>
      <c r="F53" s="8" t="s">
        <v>82</v>
      </c>
      <c r="G53" s="14"/>
      <c r="L53" s="385">
        <v>0</v>
      </c>
      <c r="M53" s="385"/>
      <c r="N53" s="385">
        <v>0</v>
      </c>
    </row>
    <row r="54" spans="1:28" ht="15.75" customHeight="1" x14ac:dyDescent="0.3">
      <c r="A54" s="8"/>
      <c r="C54" s="15"/>
      <c r="F54" s="8" t="s">
        <v>157</v>
      </c>
      <c r="G54" s="14"/>
      <c r="L54" s="386">
        <v>0</v>
      </c>
      <c r="M54" s="386"/>
      <c r="N54" s="386">
        <v>0</v>
      </c>
    </row>
    <row r="55" spans="1:28" ht="15.75" customHeight="1" x14ac:dyDescent="0.3">
      <c r="A55" s="8"/>
      <c r="C55" s="15"/>
      <c r="G55" s="14" t="s">
        <v>30</v>
      </c>
      <c r="L55" s="387">
        <v>0</v>
      </c>
      <c r="M55" s="387"/>
      <c r="N55" s="387">
        <v>0</v>
      </c>
    </row>
    <row r="56" spans="1:28" ht="15.75" customHeight="1" x14ac:dyDescent="0.3">
      <c r="A56" s="8"/>
      <c r="C56" s="15"/>
      <c r="F56" s="8" t="s">
        <v>31</v>
      </c>
      <c r="G56" s="14"/>
      <c r="L56" s="10">
        <v>11695.627561110901</v>
      </c>
      <c r="N56" s="10">
        <v>14116.899244931899</v>
      </c>
    </row>
    <row r="57" spans="1:28" s="28" customFormat="1" ht="15.75" customHeight="1" x14ac:dyDescent="0.3">
      <c r="G57" s="14" t="s">
        <v>30</v>
      </c>
      <c r="L57" s="80">
        <v>3761.3604258603759</v>
      </c>
      <c r="M57" s="80"/>
      <c r="N57" s="80">
        <v>4596.6080706831344</v>
      </c>
      <c r="O57"/>
      <c r="P57"/>
      <c r="Q57"/>
      <c r="R57"/>
      <c r="S57"/>
      <c r="T57"/>
      <c r="U57"/>
      <c r="V57"/>
      <c r="W57"/>
      <c r="X57"/>
      <c r="Y57"/>
      <c r="Z57"/>
      <c r="AA57"/>
      <c r="AB57"/>
    </row>
    <row r="58" spans="1:28" ht="12.5" x14ac:dyDescent="0.25">
      <c r="A58" s="8"/>
      <c r="F58" s="8" t="s">
        <v>121</v>
      </c>
      <c r="L58" s="10">
        <v>1476.7983573937204</v>
      </c>
    </row>
    <row r="59" spans="1:28" ht="54.75" customHeight="1" x14ac:dyDescent="0.35">
      <c r="A59" s="8"/>
      <c r="B59" s="2" t="s">
        <v>32</v>
      </c>
      <c r="C59" s="1" t="s">
        <v>33</v>
      </c>
      <c r="L59" s="17">
        <v>0</v>
      </c>
      <c r="M59" s="17"/>
      <c r="N59" s="17">
        <v>0</v>
      </c>
    </row>
    <row r="60" spans="1:28" ht="12.5" x14ac:dyDescent="0.25">
      <c r="A60" s="8"/>
      <c r="E60" s="26" t="s">
        <v>29</v>
      </c>
      <c r="G60" s="64" t="s">
        <v>105</v>
      </c>
      <c r="H60" s="64"/>
      <c r="I60" s="64"/>
      <c r="J60" s="64"/>
      <c r="K60" s="64"/>
      <c r="L60" s="385">
        <v>0</v>
      </c>
      <c r="M60" s="385"/>
      <c r="N60" s="385">
        <v>0</v>
      </c>
    </row>
    <row r="61" spans="1:28" ht="12.5" x14ac:dyDescent="0.25">
      <c r="A61" s="8"/>
      <c r="G61" s="64" t="s">
        <v>157</v>
      </c>
      <c r="H61" s="64"/>
      <c r="I61" s="64"/>
      <c r="J61" s="64"/>
      <c r="K61" s="64"/>
      <c r="L61" s="385">
        <v>0</v>
      </c>
      <c r="M61" s="385"/>
      <c r="N61" s="385">
        <v>0</v>
      </c>
    </row>
    <row r="62" spans="1:28" ht="12.5" x14ac:dyDescent="0.25">
      <c r="A62" s="8"/>
      <c r="G62" s="64" t="s">
        <v>180</v>
      </c>
      <c r="H62" s="64"/>
      <c r="I62" s="64"/>
      <c r="J62" s="64"/>
      <c r="K62" s="64"/>
      <c r="L62" s="385">
        <v>0</v>
      </c>
      <c r="M62" s="385"/>
      <c r="N62" s="385">
        <v>0</v>
      </c>
    </row>
    <row r="63" spans="1:28" ht="12.5" x14ac:dyDescent="0.25">
      <c r="A63" s="8"/>
      <c r="G63" s="8" t="s">
        <v>31</v>
      </c>
      <c r="H63" s="64"/>
      <c r="I63" s="64"/>
      <c r="J63" s="64"/>
      <c r="K63" s="64"/>
      <c r="L63" s="85">
        <v>0</v>
      </c>
      <c r="M63" s="85"/>
      <c r="N63" s="66"/>
    </row>
    <row r="64" spans="1:28" ht="12.5" x14ac:dyDescent="0.25">
      <c r="A64" s="8"/>
      <c r="G64" s="64"/>
      <c r="H64" s="64"/>
      <c r="I64" s="64"/>
      <c r="J64" s="64"/>
      <c r="K64" s="64"/>
      <c r="L64" s="85"/>
      <c r="M64" s="85"/>
      <c r="N64" s="66"/>
    </row>
    <row r="65" spans="1:28" x14ac:dyDescent="0.35">
      <c r="G65" s="64"/>
      <c r="H65" s="64"/>
      <c r="I65" s="64"/>
      <c r="J65" s="64"/>
      <c r="K65" s="64"/>
      <c r="L65" s="85"/>
      <c r="M65" s="85"/>
      <c r="N65" s="66"/>
      <c r="U65" s="8"/>
      <c r="V65" s="8"/>
      <c r="W65" s="8"/>
      <c r="X65" s="8"/>
      <c r="Y65" s="8"/>
      <c r="Z65" s="8"/>
      <c r="AA65" s="8"/>
      <c r="AB65" s="8"/>
    </row>
    <row r="66" spans="1:28" x14ac:dyDescent="0.35">
      <c r="G66" s="64"/>
      <c r="H66" s="64"/>
      <c r="I66" s="64"/>
      <c r="J66" s="64"/>
      <c r="K66" s="64"/>
      <c r="L66" s="85"/>
      <c r="M66" s="85"/>
      <c r="N66" s="66"/>
      <c r="U66" s="8"/>
      <c r="V66" s="8"/>
      <c r="W66" s="8"/>
      <c r="X66" s="8"/>
      <c r="Y66" s="8"/>
      <c r="Z66" s="8"/>
      <c r="AA66" s="8"/>
      <c r="AB66" s="8"/>
    </row>
    <row r="67" spans="1:28" x14ac:dyDescent="0.35">
      <c r="G67" s="64"/>
      <c r="H67" s="64"/>
      <c r="I67" s="64"/>
      <c r="J67" s="64"/>
      <c r="K67" s="64"/>
      <c r="L67" s="85"/>
      <c r="M67" s="85"/>
      <c r="N67" s="66"/>
      <c r="U67" s="8"/>
      <c r="V67" s="8"/>
      <c r="W67" s="8"/>
      <c r="X67" s="8"/>
      <c r="Y67" s="8"/>
      <c r="Z67" s="8"/>
      <c r="AA67" s="8"/>
      <c r="AB67" s="8"/>
    </row>
    <row r="68" spans="1:28" x14ac:dyDescent="0.35">
      <c r="A68" s="18" t="s">
        <v>76</v>
      </c>
      <c r="N68" s="48" t="s">
        <v>1</v>
      </c>
      <c r="U68" s="8"/>
      <c r="V68" s="8"/>
      <c r="W68" s="8"/>
      <c r="X68" s="8"/>
      <c r="Y68" s="8"/>
      <c r="Z68" s="8"/>
      <c r="AA68" s="8"/>
      <c r="AB68" s="8"/>
    </row>
    <row r="69" spans="1:28" x14ac:dyDescent="0.35">
      <c r="U69" s="8"/>
      <c r="V69" s="8"/>
      <c r="W69" s="8"/>
      <c r="X69" s="8"/>
      <c r="Y69" s="8"/>
      <c r="Z69" s="8"/>
      <c r="AA69" s="8"/>
      <c r="AB69" s="8"/>
    </row>
    <row r="70" spans="1:28" x14ac:dyDescent="0.35">
      <c r="A70" s="14"/>
      <c r="C70" s="61"/>
      <c r="D70" s="60"/>
      <c r="L70" s="75" t="s">
        <v>2</v>
      </c>
      <c r="M70" s="75"/>
      <c r="N70" s="75" t="s">
        <v>3</v>
      </c>
      <c r="U70" s="8"/>
      <c r="V70" s="8"/>
      <c r="W70" s="8"/>
      <c r="X70" s="8"/>
      <c r="Y70" s="8"/>
      <c r="Z70" s="8"/>
      <c r="AA70" s="8"/>
      <c r="AB70" s="8"/>
    </row>
    <row r="71" spans="1:28" x14ac:dyDescent="0.35">
      <c r="U71" s="8"/>
      <c r="V71" s="8"/>
      <c r="W71" s="8"/>
      <c r="X71" s="8"/>
      <c r="Y71" s="8"/>
      <c r="Z71" s="8"/>
      <c r="AA71" s="8"/>
      <c r="AB71" s="8"/>
    </row>
    <row r="72" spans="1:28" x14ac:dyDescent="0.35">
      <c r="B72" s="29">
        <v>1</v>
      </c>
      <c r="C72" s="21" t="s">
        <v>34</v>
      </c>
      <c r="I72" s="15" t="s">
        <v>35</v>
      </c>
      <c r="J72" s="13"/>
      <c r="K72" s="13"/>
      <c r="L72" s="79">
        <v>0</v>
      </c>
      <c r="M72" s="79"/>
      <c r="N72" s="79">
        <v>-19347.700581570003</v>
      </c>
      <c r="U72" s="8"/>
      <c r="V72" s="8"/>
      <c r="W72" s="8"/>
      <c r="X72" s="8"/>
      <c r="Y72" s="8"/>
      <c r="Z72" s="8"/>
      <c r="AA72" s="8"/>
      <c r="AB72" s="8"/>
    </row>
    <row r="73" spans="1:28" x14ac:dyDescent="0.35">
      <c r="C73" s="15"/>
      <c r="D73" s="14"/>
      <c r="I73" s="13"/>
      <c r="U73" s="8"/>
      <c r="V73" s="8"/>
      <c r="W73" s="8"/>
      <c r="X73" s="8"/>
      <c r="Y73" s="8"/>
      <c r="Z73" s="8"/>
      <c r="AA73" s="8"/>
      <c r="AB73" s="8"/>
    </row>
    <row r="74" spans="1:28" x14ac:dyDescent="0.35">
      <c r="I74" s="8" t="s">
        <v>29</v>
      </c>
      <c r="J74" s="31" t="s">
        <v>36</v>
      </c>
      <c r="K74" s="31"/>
      <c r="L74" s="10">
        <v>0</v>
      </c>
      <c r="N74" s="10">
        <v>-10885.91541358</v>
      </c>
      <c r="U74" s="8"/>
      <c r="V74" s="8"/>
      <c r="W74" s="8"/>
      <c r="X74" s="8"/>
      <c r="Y74" s="8"/>
      <c r="Z74" s="8"/>
      <c r="AA74" s="8"/>
      <c r="AB74" s="8"/>
    </row>
    <row r="75" spans="1:28" x14ac:dyDescent="0.35">
      <c r="I75" s="13"/>
      <c r="J75" s="32" t="s">
        <v>37</v>
      </c>
      <c r="K75" s="32"/>
      <c r="L75" s="10">
        <v>0</v>
      </c>
      <c r="N75" s="10">
        <v>-4447.4475981600017</v>
      </c>
      <c r="U75" s="8"/>
      <c r="V75" s="8"/>
      <c r="W75" s="8"/>
      <c r="X75" s="8"/>
      <c r="Y75" s="8"/>
      <c r="Z75" s="8"/>
      <c r="AA75" s="8"/>
      <c r="AB75" s="8"/>
    </row>
    <row r="76" spans="1:28" x14ac:dyDescent="0.35">
      <c r="I76" s="13"/>
      <c r="J76" s="31" t="s">
        <v>38</v>
      </c>
      <c r="K76" s="31"/>
      <c r="L76" s="10">
        <v>0</v>
      </c>
      <c r="N76" s="10">
        <v>-4014.3375698300001</v>
      </c>
      <c r="U76" s="8"/>
      <c r="V76" s="8"/>
      <c r="W76" s="8"/>
      <c r="X76" s="8"/>
      <c r="Y76" s="8"/>
      <c r="Z76" s="8"/>
      <c r="AA76" s="8"/>
      <c r="AB76" s="8"/>
    </row>
    <row r="77" spans="1:28" ht="12.75" customHeight="1" x14ac:dyDescent="0.35">
      <c r="L77" s="27"/>
      <c r="M77" s="27"/>
      <c r="N77" s="27"/>
      <c r="U77" s="8"/>
      <c r="V77" s="8"/>
      <c r="W77" s="8"/>
      <c r="X77" s="8"/>
      <c r="Y77" s="8"/>
      <c r="Z77" s="8"/>
      <c r="AA77" s="8"/>
      <c r="AB77" s="8"/>
    </row>
    <row r="78" spans="1:28" x14ac:dyDescent="0.35">
      <c r="B78" s="29">
        <v>2</v>
      </c>
      <c r="C78" s="21" t="s">
        <v>39</v>
      </c>
      <c r="I78" s="13"/>
      <c r="J78" s="13"/>
      <c r="K78" s="13"/>
      <c r="U78" s="8"/>
      <c r="V78" s="8"/>
      <c r="W78" s="8"/>
      <c r="X78" s="8"/>
      <c r="Y78" s="8"/>
      <c r="Z78" s="8"/>
      <c r="AA78" s="8"/>
      <c r="AB78" s="8"/>
    </row>
    <row r="79" spans="1:28" x14ac:dyDescent="0.35">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35">
      <c r="B80" s="29"/>
      <c r="C80" s="21" t="s">
        <v>41</v>
      </c>
      <c r="D80" s="14"/>
      <c r="I80" s="13"/>
      <c r="J80" s="13"/>
      <c r="K80" s="13"/>
      <c r="U80" s="8"/>
      <c r="V80" s="8"/>
      <c r="W80" s="8"/>
      <c r="X80" s="8"/>
      <c r="Y80" s="8"/>
      <c r="Z80" s="8"/>
      <c r="AA80" s="8"/>
      <c r="AB80" s="8"/>
    </row>
    <row r="81" spans="1:14" ht="13" x14ac:dyDescent="0.3">
      <c r="A81" s="8"/>
      <c r="C81" s="8" t="s">
        <v>8</v>
      </c>
      <c r="D81" s="8" t="s">
        <v>42</v>
      </c>
      <c r="I81" s="15" t="s">
        <v>35</v>
      </c>
      <c r="J81" s="13"/>
      <c r="K81" s="13"/>
      <c r="L81" s="79">
        <v>-37388.672057809134</v>
      </c>
      <c r="M81" s="79"/>
      <c r="N81" s="79">
        <v>-16799.304244506446</v>
      </c>
    </row>
    <row r="82" spans="1:14" ht="9" customHeight="1" x14ac:dyDescent="0.25">
      <c r="A82" s="8"/>
      <c r="I82" s="13"/>
    </row>
    <row r="83" spans="1:14" ht="12.5" x14ac:dyDescent="0.25">
      <c r="A83" s="8"/>
      <c r="B83" s="8"/>
      <c r="I83" s="8" t="s">
        <v>29</v>
      </c>
      <c r="J83" s="31" t="s">
        <v>36</v>
      </c>
      <c r="K83" s="31"/>
      <c r="L83" s="10">
        <v>-10579.268187885527</v>
      </c>
      <c r="N83" s="10">
        <v>-9436.7395429988592</v>
      </c>
    </row>
    <row r="84" spans="1:14" ht="12.5" x14ac:dyDescent="0.25">
      <c r="A84" s="8"/>
      <c r="B84" s="8"/>
      <c r="I84" s="13"/>
      <c r="J84" s="32" t="s">
        <v>37</v>
      </c>
      <c r="K84" s="32"/>
      <c r="L84" s="10">
        <v>-10987.122535561753</v>
      </c>
      <c r="N84" s="10">
        <v>-4869.9586356511718</v>
      </c>
    </row>
    <row r="85" spans="1:14" ht="12.5" x14ac:dyDescent="0.25">
      <c r="A85" s="8"/>
      <c r="B85" s="8"/>
      <c r="I85" s="13"/>
      <c r="J85" s="31" t="s">
        <v>38</v>
      </c>
      <c r="K85" s="31"/>
      <c r="L85" s="10">
        <v>-15822.281334361853</v>
      </c>
      <c r="N85" s="10">
        <v>-2492.6060658564161</v>
      </c>
    </row>
    <row r="86" spans="1:14" ht="13.5" customHeight="1" x14ac:dyDescent="0.25">
      <c r="A86" s="8"/>
      <c r="B86" s="8"/>
      <c r="I86" s="13"/>
      <c r="J86" s="31"/>
      <c r="K86" s="31"/>
    </row>
    <row r="87" spans="1:14" ht="13" x14ac:dyDescent="0.3">
      <c r="A87" s="8"/>
      <c r="B87" s="8"/>
      <c r="C87" s="8" t="s">
        <v>20</v>
      </c>
      <c r="D87" s="8" t="s">
        <v>43</v>
      </c>
      <c r="I87" s="15" t="s">
        <v>44</v>
      </c>
      <c r="J87" s="13"/>
      <c r="K87" s="13"/>
      <c r="L87" s="79">
        <v>20246</v>
      </c>
      <c r="M87" s="79"/>
      <c r="N87" s="79">
        <v>16997.942430325682</v>
      </c>
    </row>
    <row r="88" spans="1:14" ht="9" customHeight="1" x14ac:dyDescent="0.25">
      <c r="A88" s="8"/>
      <c r="B88" s="8"/>
      <c r="I88" s="13"/>
    </row>
    <row r="89" spans="1:14" ht="12.5" x14ac:dyDescent="0.25">
      <c r="A89" s="8"/>
      <c r="B89" s="8"/>
      <c r="I89" s="8" t="s">
        <v>29</v>
      </c>
      <c r="J89" s="31" t="s">
        <v>36</v>
      </c>
      <c r="K89" s="31"/>
      <c r="L89" s="10">
        <v>10515</v>
      </c>
      <c r="N89" s="10">
        <v>9564.2368031750448</v>
      </c>
    </row>
    <row r="90" spans="1:14" ht="12.5" x14ac:dyDescent="0.25">
      <c r="A90" s="8"/>
      <c r="B90" s="8"/>
      <c r="I90" s="13"/>
      <c r="J90" s="32" t="s">
        <v>37</v>
      </c>
      <c r="K90" s="32"/>
      <c r="L90" s="10">
        <v>8243</v>
      </c>
      <c r="N90" s="10">
        <v>4933.1617758944312</v>
      </c>
    </row>
    <row r="91" spans="1:14" ht="12.5" x14ac:dyDescent="0.25">
      <c r="A91" s="8"/>
      <c r="B91" s="8"/>
      <c r="I91" s="13"/>
      <c r="J91" s="31" t="s">
        <v>38</v>
      </c>
      <c r="K91" s="31"/>
      <c r="L91" s="10">
        <v>1488</v>
      </c>
      <c r="N91" s="10">
        <v>2500.543851256205</v>
      </c>
    </row>
    <row r="92" spans="1:14" ht="12" customHeight="1" x14ac:dyDescent="0.25">
      <c r="A92" s="8"/>
      <c r="B92" s="8"/>
      <c r="I92" s="13"/>
      <c r="J92" s="13"/>
      <c r="K92" s="13"/>
    </row>
    <row r="93" spans="1:14" ht="13" x14ac:dyDescent="0.3">
      <c r="A93" s="8"/>
      <c r="B93" s="29">
        <v>3</v>
      </c>
      <c r="C93" s="21" t="s">
        <v>121</v>
      </c>
      <c r="L93" s="79">
        <v>-16606.659295553891</v>
      </c>
      <c r="M93" s="79"/>
      <c r="N93" s="79">
        <v>0</v>
      </c>
    </row>
    <row r="94" spans="1:14" ht="35.25" customHeight="1" x14ac:dyDescent="0.25">
      <c r="A94" s="8"/>
      <c r="B94" s="8"/>
      <c r="C94" s="8" t="s">
        <v>122</v>
      </c>
      <c r="I94" s="15" t="s">
        <v>44</v>
      </c>
      <c r="J94" s="13"/>
      <c r="K94" s="13"/>
      <c r="L94" s="17">
        <v>-16606.659295553891</v>
      </c>
      <c r="M94" s="17"/>
      <c r="N94" s="17">
        <v>0</v>
      </c>
    </row>
    <row r="95" spans="1:14" ht="18.75" customHeight="1" x14ac:dyDescent="0.25">
      <c r="A95" s="8"/>
      <c r="B95" s="8"/>
      <c r="I95" s="8" t="s">
        <v>29</v>
      </c>
      <c r="J95" s="31" t="s">
        <v>36</v>
      </c>
      <c r="L95" s="10">
        <v>-12998.343723500202</v>
      </c>
      <c r="N95" s="10">
        <v>0</v>
      </c>
    </row>
    <row r="96" spans="1:14" ht="12.5" x14ac:dyDescent="0.25">
      <c r="A96" s="8"/>
      <c r="B96" s="8"/>
      <c r="J96" s="32" t="s">
        <v>37</v>
      </c>
      <c r="L96" s="10">
        <v>-3608.3155720536888</v>
      </c>
      <c r="N96" s="10">
        <v>0</v>
      </c>
    </row>
    <row r="97" spans="1:28" x14ac:dyDescent="0.35">
      <c r="B97" s="8"/>
      <c r="J97" s="31" t="s">
        <v>38</v>
      </c>
      <c r="L97" s="10">
        <v>0</v>
      </c>
      <c r="N97" s="10">
        <v>0</v>
      </c>
      <c r="U97" s="8"/>
      <c r="V97" s="8"/>
      <c r="W97" s="8"/>
      <c r="X97" s="8"/>
      <c r="Y97" s="8"/>
      <c r="Z97" s="8"/>
      <c r="AA97" s="8"/>
      <c r="AB97" s="8"/>
    </row>
    <row r="98" spans="1:28" ht="9" customHeight="1" x14ac:dyDescent="0.35">
      <c r="U98" s="8"/>
      <c r="V98" s="8"/>
      <c r="W98" s="8"/>
      <c r="X98" s="8"/>
      <c r="Y98" s="8"/>
      <c r="Z98" s="8"/>
      <c r="AA98" s="8"/>
      <c r="AB98" s="8"/>
    </row>
    <row r="99" spans="1:28" x14ac:dyDescent="0.35">
      <c r="C99" s="8" t="s">
        <v>123</v>
      </c>
      <c r="H99" s="22"/>
      <c r="I99" s="15" t="s">
        <v>44</v>
      </c>
      <c r="J99" s="13"/>
      <c r="K99" s="13"/>
      <c r="L99" s="17">
        <v>0</v>
      </c>
      <c r="M99" s="17"/>
      <c r="N99" s="17">
        <v>0</v>
      </c>
      <c r="U99" s="8"/>
      <c r="V99" s="8"/>
      <c r="W99" s="8"/>
      <c r="X99" s="8"/>
      <c r="Y99" s="8"/>
      <c r="Z99" s="8"/>
      <c r="AA99" s="8"/>
      <c r="AB99" s="8"/>
    </row>
    <row r="100" spans="1:28" ht="19.5" customHeight="1" x14ac:dyDescent="0.35">
      <c r="B100" s="8"/>
      <c r="I100" s="8" t="s">
        <v>29</v>
      </c>
      <c r="J100" s="31" t="s">
        <v>36</v>
      </c>
      <c r="L100" s="10">
        <v>0</v>
      </c>
      <c r="N100" s="10">
        <v>0</v>
      </c>
      <c r="U100" s="8"/>
      <c r="V100" s="8"/>
      <c r="W100" s="8"/>
      <c r="X100" s="8"/>
      <c r="Y100" s="8"/>
      <c r="Z100" s="8"/>
      <c r="AA100" s="8"/>
      <c r="AB100" s="8"/>
    </row>
    <row r="101" spans="1:28" x14ac:dyDescent="0.35">
      <c r="J101" s="32" t="s">
        <v>37</v>
      </c>
      <c r="L101" s="10">
        <v>0</v>
      </c>
      <c r="N101" s="10">
        <v>0</v>
      </c>
      <c r="U101" s="8"/>
      <c r="V101" s="8"/>
      <c r="W101" s="8"/>
      <c r="X101" s="8"/>
      <c r="Y101" s="8"/>
      <c r="Z101" s="8"/>
      <c r="AA101" s="8"/>
      <c r="AB101" s="8"/>
    </row>
    <row r="102" spans="1:28" x14ac:dyDescent="0.3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5">
      <c r="A103" s="34"/>
      <c r="B103" s="13"/>
      <c r="C103" s="13"/>
      <c r="D103" s="13"/>
      <c r="E103" s="13"/>
      <c r="F103" s="13"/>
      <c r="G103" s="13"/>
      <c r="H103" s="13"/>
      <c r="J103" s="31"/>
      <c r="U103" s="8"/>
      <c r="V103" s="8"/>
      <c r="W103" s="8"/>
      <c r="X103" s="8"/>
      <c r="Y103" s="8"/>
      <c r="Z103" s="8"/>
      <c r="AA103" s="8"/>
      <c r="AB103" s="8"/>
    </row>
    <row r="104" spans="1:28" x14ac:dyDescent="0.3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5">
      <c r="A105" s="34"/>
      <c r="B105" s="13"/>
      <c r="I105" s="8" t="s">
        <v>29</v>
      </c>
      <c r="J105" s="31" t="s">
        <v>36</v>
      </c>
      <c r="L105" s="10">
        <v>0</v>
      </c>
      <c r="N105" s="10">
        <v>0</v>
      </c>
      <c r="U105" s="8"/>
      <c r="V105" s="8"/>
      <c r="W105" s="8"/>
      <c r="X105" s="8"/>
      <c r="Y105" s="8"/>
      <c r="Z105" s="8"/>
      <c r="AA105" s="8"/>
      <c r="AB105" s="8"/>
    </row>
    <row r="106" spans="1:28" x14ac:dyDescent="0.35">
      <c r="A106" s="34"/>
      <c r="B106" s="13"/>
      <c r="J106" s="32" t="s">
        <v>37</v>
      </c>
      <c r="L106" s="389">
        <v>0</v>
      </c>
      <c r="M106" s="389"/>
      <c r="N106" s="389">
        <v>0</v>
      </c>
      <c r="U106" s="8"/>
      <c r="V106" s="8"/>
      <c r="W106" s="8"/>
      <c r="X106" s="8"/>
      <c r="Y106" s="8"/>
      <c r="Z106" s="8"/>
      <c r="AA106" s="8"/>
      <c r="AB106" s="8"/>
    </row>
    <row r="107" spans="1:28" x14ac:dyDescent="0.35">
      <c r="A107" s="34"/>
      <c r="B107" s="13"/>
      <c r="J107" s="31" t="s">
        <v>38</v>
      </c>
      <c r="L107" s="389">
        <v>0</v>
      </c>
      <c r="M107" s="389"/>
      <c r="N107" s="389">
        <v>0</v>
      </c>
      <c r="U107" s="8"/>
      <c r="V107" s="8"/>
      <c r="W107" s="8"/>
      <c r="X107" s="8"/>
      <c r="Y107" s="8"/>
      <c r="Z107" s="8"/>
      <c r="AA107" s="8"/>
      <c r="AB107" s="8"/>
    </row>
    <row r="108" spans="1:28" x14ac:dyDescent="0.35">
      <c r="A108" s="34"/>
      <c r="B108" s="13"/>
      <c r="U108" s="8"/>
      <c r="V108" s="8"/>
      <c r="W108" s="8"/>
      <c r="X108" s="8"/>
      <c r="Y108" s="8"/>
      <c r="Z108" s="8"/>
      <c r="AA108" s="8"/>
      <c r="AB108" s="8"/>
    </row>
    <row r="109" spans="1:28" x14ac:dyDescent="0.3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5">
      <c r="A110" s="34"/>
      <c r="B110" s="13"/>
      <c r="I110" s="8" t="s">
        <v>29</v>
      </c>
      <c r="J110" s="31" t="s">
        <v>36</v>
      </c>
      <c r="L110" s="10">
        <v>0</v>
      </c>
      <c r="N110" s="10">
        <v>0</v>
      </c>
      <c r="U110" s="8"/>
      <c r="V110" s="8"/>
      <c r="W110" s="8"/>
      <c r="X110" s="8"/>
      <c r="Y110" s="8"/>
      <c r="Z110" s="8"/>
      <c r="AA110" s="8"/>
      <c r="AB110" s="8"/>
    </row>
    <row r="111" spans="1:28" x14ac:dyDescent="0.35">
      <c r="A111" s="34"/>
      <c r="B111" s="13"/>
      <c r="J111" s="32" t="s">
        <v>37</v>
      </c>
      <c r="L111" s="389">
        <v>0</v>
      </c>
      <c r="M111" s="389"/>
      <c r="N111" s="389">
        <v>0</v>
      </c>
      <c r="U111" s="8"/>
      <c r="V111" s="8"/>
      <c r="W111" s="8"/>
      <c r="X111" s="8"/>
      <c r="Y111" s="8"/>
      <c r="Z111" s="8"/>
      <c r="AA111" s="8"/>
      <c r="AB111" s="8"/>
    </row>
    <row r="112" spans="1:28" x14ac:dyDescent="0.3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35">
      <c r="B113" s="18" t="s">
        <v>45</v>
      </c>
      <c r="L113" s="17">
        <v>-33749.331353363028</v>
      </c>
      <c r="M113" s="17"/>
      <c r="N113" s="17">
        <v>-19149.062395750767</v>
      </c>
      <c r="U113" s="8"/>
      <c r="V113" s="8"/>
      <c r="W113" s="8"/>
      <c r="X113" s="8"/>
      <c r="Y113" s="8"/>
      <c r="Z113" s="8"/>
      <c r="AA113" s="8"/>
      <c r="AB113" s="8"/>
    </row>
    <row r="114" spans="1:28" x14ac:dyDescent="0.35">
      <c r="B114" s="18"/>
      <c r="L114" s="79"/>
      <c r="M114" s="79"/>
      <c r="N114" s="79"/>
      <c r="U114" s="8"/>
      <c r="V114" s="8"/>
      <c r="W114" s="8"/>
      <c r="X114" s="8"/>
      <c r="Y114" s="8"/>
      <c r="Z114" s="8"/>
      <c r="AA114" s="8"/>
      <c r="AB114" s="8"/>
    </row>
    <row r="115" spans="1:28" x14ac:dyDescent="0.35">
      <c r="B115" s="1"/>
      <c r="U115" s="8"/>
      <c r="V115" s="8"/>
      <c r="W115" s="8"/>
      <c r="X115" s="8"/>
      <c r="Y115" s="8"/>
      <c r="Z115" s="8"/>
      <c r="AA115" s="8"/>
      <c r="AB115" s="8"/>
    </row>
    <row r="116" spans="1:28" x14ac:dyDescent="0.35">
      <c r="B116" s="8"/>
      <c r="U116" s="8"/>
      <c r="V116" s="8"/>
      <c r="W116" s="8"/>
      <c r="X116" s="8"/>
      <c r="Y116" s="8"/>
      <c r="Z116" s="8"/>
      <c r="AA116" s="8"/>
      <c r="AB116" s="8"/>
    </row>
    <row r="117" spans="1:28" ht="17.25" customHeight="1" x14ac:dyDescent="0.35">
      <c r="B117" s="8"/>
      <c r="U117" s="8"/>
      <c r="V117" s="8"/>
      <c r="W117" s="8"/>
      <c r="X117" s="8"/>
      <c r="Y117" s="8"/>
      <c r="Z117" s="8"/>
      <c r="AA117" s="8"/>
      <c r="AB117" s="8"/>
    </row>
    <row r="118" spans="1:28" x14ac:dyDescent="0.35">
      <c r="A118" s="18" t="s">
        <v>78</v>
      </c>
      <c r="B118" s="8"/>
      <c r="U118" s="8"/>
      <c r="V118" s="8"/>
      <c r="W118" s="8"/>
      <c r="X118" s="8"/>
      <c r="Y118" s="8"/>
      <c r="Z118" s="8"/>
      <c r="AA118" s="8"/>
      <c r="AB118" s="8"/>
    </row>
    <row r="119" spans="1:28" x14ac:dyDescent="0.35">
      <c r="U119" s="8"/>
      <c r="V119" s="8"/>
      <c r="W119" s="8"/>
      <c r="X119" s="8"/>
      <c r="Y119" s="8"/>
      <c r="Z119" s="8"/>
      <c r="AA119" s="8"/>
      <c r="AB119" s="8"/>
    </row>
    <row r="120" spans="1:28" x14ac:dyDescent="0.35">
      <c r="A120" s="14"/>
      <c r="B120" s="14"/>
      <c r="C120" s="61"/>
      <c r="D120" s="60"/>
      <c r="I120" s="49" t="s">
        <v>1</v>
      </c>
      <c r="L120" s="75" t="s">
        <v>2</v>
      </c>
      <c r="M120" s="75"/>
      <c r="N120" s="75" t="s">
        <v>3</v>
      </c>
      <c r="U120" s="8"/>
      <c r="V120" s="8"/>
      <c r="W120" s="8"/>
      <c r="X120" s="8"/>
      <c r="Y120" s="8"/>
      <c r="Z120" s="8"/>
      <c r="AA120" s="8"/>
      <c r="AB120" s="8"/>
    </row>
    <row r="121" spans="1:28" x14ac:dyDescent="0.35">
      <c r="I121" s="15"/>
      <c r="J121" s="15"/>
      <c r="K121" s="15"/>
      <c r="L121" s="11"/>
      <c r="M121" s="11"/>
      <c r="N121" s="11"/>
      <c r="U121" s="8"/>
      <c r="V121" s="8"/>
      <c r="W121" s="8"/>
      <c r="X121" s="8"/>
      <c r="Y121" s="8"/>
      <c r="Z121" s="8"/>
      <c r="AA121" s="8"/>
      <c r="AB121" s="8"/>
    </row>
    <row r="122" spans="1:28" x14ac:dyDescent="0.35">
      <c r="B122" s="29">
        <v>1</v>
      </c>
      <c r="C122" s="36" t="s">
        <v>46</v>
      </c>
      <c r="I122" s="13"/>
      <c r="J122" s="13"/>
      <c r="K122" s="13"/>
      <c r="L122" s="79">
        <v>0</v>
      </c>
      <c r="M122" s="79"/>
      <c r="N122" s="79">
        <v>0</v>
      </c>
      <c r="U122" s="8"/>
      <c r="V122" s="8"/>
      <c r="W122" s="8"/>
      <c r="X122" s="8"/>
      <c r="Y122" s="8"/>
      <c r="Z122" s="8"/>
      <c r="AA122" s="8"/>
      <c r="AB122" s="8"/>
    </row>
    <row r="123" spans="1:28" x14ac:dyDescent="0.35">
      <c r="I123" s="13"/>
      <c r="J123" s="13"/>
      <c r="K123" s="13"/>
      <c r="U123" s="8"/>
      <c r="V123" s="8"/>
      <c r="W123" s="8"/>
      <c r="X123" s="8"/>
      <c r="Y123" s="8"/>
      <c r="Z123" s="8"/>
      <c r="AA123" s="8"/>
      <c r="AB123" s="8"/>
    </row>
    <row r="124" spans="1:28" x14ac:dyDescent="0.35">
      <c r="C124" s="8" t="s">
        <v>8</v>
      </c>
      <c r="D124" s="8" t="s">
        <v>47</v>
      </c>
      <c r="I124" s="13"/>
      <c r="J124" s="13"/>
      <c r="K124" s="13"/>
      <c r="L124" s="391">
        <v>0</v>
      </c>
      <c r="M124" s="391"/>
      <c r="N124" s="391">
        <v>0</v>
      </c>
      <c r="U124" s="8"/>
      <c r="V124" s="8"/>
      <c r="W124" s="8"/>
      <c r="X124" s="8"/>
      <c r="Y124" s="8"/>
      <c r="Z124" s="8"/>
      <c r="AA124" s="8"/>
      <c r="AB124" s="8"/>
    </row>
    <row r="125" spans="1:28" x14ac:dyDescent="0.35">
      <c r="C125" s="8" t="s">
        <v>20</v>
      </c>
      <c r="D125" s="8" t="s">
        <v>48</v>
      </c>
      <c r="I125" s="87"/>
      <c r="J125" s="13"/>
      <c r="K125" s="13"/>
      <c r="L125" s="391">
        <v>0</v>
      </c>
      <c r="M125" s="391"/>
      <c r="N125" s="391">
        <v>0</v>
      </c>
      <c r="U125" s="8"/>
      <c r="V125" s="8"/>
      <c r="W125" s="8"/>
      <c r="X125" s="8"/>
      <c r="Y125" s="8"/>
      <c r="Z125" s="8"/>
      <c r="AA125" s="8"/>
      <c r="AB125" s="8"/>
    </row>
    <row r="126" spans="1:28" x14ac:dyDescent="0.35">
      <c r="I126" s="13"/>
      <c r="J126" s="13"/>
      <c r="K126" s="13"/>
      <c r="U126" s="8"/>
      <c r="V126" s="8"/>
      <c r="W126" s="8"/>
      <c r="X126" s="8"/>
      <c r="Y126" s="8"/>
      <c r="Z126" s="8"/>
      <c r="AA126" s="8"/>
      <c r="AB126" s="8"/>
    </row>
    <row r="127" spans="1:28" x14ac:dyDescent="0.35">
      <c r="I127" s="13"/>
      <c r="J127" s="13"/>
      <c r="K127" s="13"/>
      <c r="U127" s="8"/>
      <c r="V127" s="8"/>
      <c r="W127" s="8"/>
      <c r="X127" s="8"/>
      <c r="Y127" s="8"/>
      <c r="Z127" s="8"/>
      <c r="AA127" s="8"/>
      <c r="AB127" s="8"/>
    </row>
    <row r="128" spans="1:28" x14ac:dyDescent="0.35">
      <c r="B128" s="29">
        <v>2</v>
      </c>
      <c r="C128" s="21" t="s">
        <v>49</v>
      </c>
      <c r="I128" s="13"/>
      <c r="J128" s="13"/>
      <c r="K128" s="13"/>
      <c r="L128" s="384">
        <v>0</v>
      </c>
      <c r="M128" s="384"/>
      <c r="N128" s="384">
        <v>0</v>
      </c>
      <c r="U128" s="8"/>
      <c r="V128" s="8"/>
      <c r="W128" s="8"/>
      <c r="X128" s="8"/>
      <c r="Y128" s="8"/>
      <c r="Z128" s="8"/>
      <c r="AA128" s="8"/>
      <c r="AB128" s="8"/>
    </row>
    <row r="129" spans="1:28" x14ac:dyDescent="0.35">
      <c r="B129" s="29"/>
      <c r="C129" s="21" t="s">
        <v>41</v>
      </c>
      <c r="G129" s="14"/>
      <c r="I129" s="13"/>
      <c r="J129" s="13"/>
      <c r="K129" s="13"/>
    </row>
    <row r="130" spans="1:28" x14ac:dyDescent="0.35">
      <c r="I130" s="13"/>
      <c r="J130" s="13"/>
      <c r="K130" s="13"/>
    </row>
    <row r="131" spans="1:28" x14ac:dyDescent="0.35">
      <c r="B131" s="29">
        <v>3</v>
      </c>
      <c r="C131" s="21" t="s">
        <v>50</v>
      </c>
      <c r="J131" s="87" t="s">
        <v>51</v>
      </c>
      <c r="K131" s="87"/>
      <c r="L131" s="79">
        <v>0</v>
      </c>
      <c r="M131" s="79"/>
      <c r="N131" s="79">
        <v>0</v>
      </c>
    </row>
    <row r="132" spans="1:28" s="97" customFormat="1" x14ac:dyDescent="0.35">
      <c r="A132" s="3"/>
      <c r="E132" s="38"/>
      <c r="J132" s="89"/>
      <c r="K132" s="89"/>
      <c r="L132" s="10"/>
      <c r="M132" s="10"/>
      <c r="N132" s="10"/>
      <c r="O132"/>
      <c r="P132"/>
      <c r="Q132"/>
      <c r="R132"/>
      <c r="S132"/>
      <c r="T132"/>
      <c r="U132"/>
      <c r="V132"/>
      <c r="W132"/>
      <c r="X132"/>
      <c r="Y132"/>
      <c r="Z132"/>
      <c r="AA132"/>
      <c r="AB132"/>
    </row>
    <row r="133" spans="1:28" x14ac:dyDescent="0.35">
      <c r="C133" s="8" t="s">
        <v>8</v>
      </c>
      <c r="D133" s="8" t="s">
        <v>52</v>
      </c>
      <c r="J133" s="87" t="s">
        <v>51</v>
      </c>
      <c r="K133" s="87"/>
      <c r="L133" s="386">
        <v>0</v>
      </c>
      <c r="M133" s="386"/>
      <c r="N133" s="386">
        <v>0</v>
      </c>
    </row>
    <row r="134" spans="1:28" x14ac:dyDescent="0.35">
      <c r="C134" s="8" t="s">
        <v>20</v>
      </c>
      <c r="D134" s="8" t="s">
        <v>53</v>
      </c>
      <c r="I134" s="13"/>
      <c r="J134" s="13"/>
      <c r="K134" s="13"/>
      <c r="L134" s="386">
        <v>0</v>
      </c>
      <c r="M134" s="386"/>
      <c r="N134" s="386">
        <v>0</v>
      </c>
    </row>
    <row r="135" spans="1:28" x14ac:dyDescent="0.35">
      <c r="C135" s="8" t="s">
        <v>54</v>
      </c>
      <c r="D135" s="8" t="s">
        <v>55</v>
      </c>
      <c r="I135" s="13"/>
      <c r="J135" s="13"/>
      <c r="K135" s="13"/>
      <c r="L135" s="386">
        <v>0</v>
      </c>
      <c r="M135" s="386"/>
      <c r="N135" s="386">
        <v>0</v>
      </c>
    </row>
    <row r="140" spans="1:28" x14ac:dyDescent="0.35">
      <c r="A140" s="18" t="s">
        <v>79</v>
      </c>
      <c r="I140" s="50" t="s">
        <v>1</v>
      </c>
      <c r="J140" s="28"/>
      <c r="K140" s="28"/>
      <c r="L140" s="75" t="s">
        <v>2</v>
      </c>
      <c r="M140" s="75"/>
      <c r="N140" s="75" t="s">
        <v>3</v>
      </c>
    </row>
    <row r="141" spans="1:28" s="14" customFormat="1" ht="28.5" customHeight="1" x14ac:dyDescent="0.3">
      <c r="C141" s="61"/>
      <c r="D141" s="60"/>
      <c r="O141"/>
      <c r="P141"/>
      <c r="Q141"/>
      <c r="R141"/>
      <c r="S141"/>
      <c r="T141"/>
      <c r="U141"/>
      <c r="V141"/>
      <c r="W141"/>
      <c r="X141"/>
      <c r="Y141"/>
      <c r="Z141"/>
      <c r="AA141"/>
      <c r="AB141"/>
    </row>
    <row r="142" spans="1:28" ht="34.5" customHeight="1" x14ac:dyDescent="0.35">
      <c r="C142" s="8" t="s">
        <v>8</v>
      </c>
      <c r="D142" s="8" t="s">
        <v>56</v>
      </c>
      <c r="I142" s="28"/>
      <c r="J142" s="28"/>
      <c r="K142" s="28"/>
      <c r="L142" s="392">
        <v>0</v>
      </c>
      <c r="M142" s="392"/>
      <c r="N142" s="392">
        <v>0</v>
      </c>
    </row>
    <row r="143" spans="1:28" x14ac:dyDescent="0.35">
      <c r="D143" s="8" t="s">
        <v>41</v>
      </c>
      <c r="I143" s="28"/>
      <c r="J143" s="28"/>
      <c r="K143" s="28"/>
      <c r="L143" s="90"/>
      <c r="M143" s="90"/>
      <c r="N143" s="90"/>
    </row>
    <row r="144" spans="1:28" x14ac:dyDescent="0.35">
      <c r="C144" s="8" t="s">
        <v>20</v>
      </c>
      <c r="D144" s="8" t="s">
        <v>57</v>
      </c>
      <c r="I144" s="28"/>
      <c r="J144" s="28"/>
      <c r="K144" s="28"/>
      <c r="L144" s="392">
        <v>0</v>
      </c>
      <c r="M144" s="392"/>
      <c r="N144" s="392">
        <v>0</v>
      </c>
    </row>
    <row r="145" spans="1:28" x14ac:dyDescent="0.35">
      <c r="I145" s="28"/>
      <c r="J145" s="28"/>
      <c r="K145" s="28"/>
      <c r="L145" s="90"/>
      <c r="M145" s="90"/>
      <c r="N145" s="90"/>
      <c r="U145" s="8"/>
      <c r="V145" s="8"/>
      <c r="W145" s="8"/>
      <c r="X145" s="8"/>
      <c r="Y145" s="8"/>
      <c r="Z145" s="8"/>
      <c r="AA145" s="8"/>
      <c r="AB145" s="8"/>
    </row>
    <row r="146" spans="1:28" x14ac:dyDescent="0.35">
      <c r="C146" s="8" t="s">
        <v>54</v>
      </c>
      <c r="D146" s="8" t="s">
        <v>58</v>
      </c>
      <c r="I146" s="28"/>
      <c r="J146" s="28"/>
      <c r="K146" s="28"/>
      <c r="L146" s="39">
        <v>-5988.3775800000003</v>
      </c>
      <c r="M146" s="39"/>
      <c r="N146" s="39">
        <v>-202.799903</v>
      </c>
      <c r="U146" s="8"/>
      <c r="V146" s="8"/>
      <c r="W146" s="8"/>
      <c r="X146" s="8"/>
      <c r="Y146" s="8"/>
      <c r="Z146" s="8"/>
      <c r="AA146" s="8"/>
      <c r="AB146" s="8"/>
    </row>
    <row r="147" spans="1:28" x14ac:dyDescent="0.35">
      <c r="I147" s="28"/>
      <c r="J147" s="28"/>
      <c r="K147" s="28"/>
      <c r="L147" s="90"/>
      <c r="M147" s="90"/>
      <c r="N147" s="90"/>
      <c r="U147" s="8"/>
      <c r="V147" s="8"/>
      <c r="W147" s="8"/>
      <c r="X147" s="8"/>
      <c r="Y147" s="8"/>
      <c r="Z147" s="8"/>
      <c r="AA147" s="8"/>
      <c r="AB147" s="8"/>
    </row>
    <row r="148" spans="1:28" x14ac:dyDescent="0.35">
      <c r="C148" s="8" t="s">
        <v>59</v>
      </c>
      <c r="D148" s="8" t="s">
        <v>60</v>
      </c>
      <c r="I148" s="28"/>
      <c r="J148" s="28"/>
      <c r="K148" s="28"/>
      <c r="L148" s="40">
        <v>16236.773609887903</v>
      </c>
      <c r="M148" s="40"/>
      <c r="N148" s="40">
        <v>0</v>
      </c>
      <c r="U148" s="8"/>
      <c r="V148" s="8"/>
      <c r="W148" s="8"/>
      <c r="X148" s="8"/>
      <c r="Y148" s="8"/>
      <c r="Z148" s="8"/>
      <c r="AA148" s="8"/>
      <c r="AB148" s="8"/>
    </row>
    <row r="149" spans="1:28" x14ac:dyDescent="0.35">
      <c r="D149" s="8" t="s">
        <v>61</v>
      </c>
      <c r="I149" s="28"/>
      <c r="J149" s="28"/>
      <c r="K149" s="28"/>
      <c r="L149" s="40">
        <v>12947.5488665631</v>
      </c>
      <c r="M149" s="40"/>
      <c r="N149" s="40">
        <v>14358.1480705217</v>
      </c>
      <c r="U149" s="8"/>
      <c r="V149" s="8"/>
      <c r="W149" s="8"/>
      <c r="X149" s="8"/>
      <c r="Y149" s="8"/>
      <c r="Z149" s="8"/>
      <c r="AA149" s="8"/>
      <c r="AB149" s="8"/>
    </row>
    <row r="150" spans="1:28" x14ac:dyDescent="0.35">
      <c r="D150" s="14"/>
      <c r="I150" s="28"/>
      <c r="J150" s="28"/>
      <c r="K150" s="28"/>
      <c r="L150" s="90"/>
      <c r="M150" s="90"/>
      <c r="N150" s="90"/>
      <c r="Q150" s="510"/>
      <c r="U150" s="8"/>
      <c r="V150" s="8"/>
      <c r="W150" s="8"/>
      <c r="X150" s="8"/>
      <c r="Y150" s="8"/>
      <c r="Z150" s="8"/>
      <c r="AA150" s="8"/>
      <c r="AB150" s="8"/>
    </row>
    <row r="151" spans="1:28" x14ac:dyDescent="0.35">
      <c r="C151" s="8" t="s">
        <v>62</v>
      </c>
      <c r="D151" s="8" t="s">
        <v>359</v>
      </c>
      <c r="J151" s="28"/>
      <c r="K151" s="28"/>
      <c r="L151" s="39">
        <v>-78307.367748006116</v>
      </c>
      <c r="M151" s="39"/>
      <c r="N151" s="39">
        <v>-2254.0677837075868</v>
      </c>
      <c r="Q151" s="511"/>
      <c r="U151" s="8"/>
      <c r="V151" s="8"/>
      <c r="W151" s="8"/>
      <c r="X151" s="8"/>
      <c r="Y151" s="8"/>
      <c r="Z151" s="8"/>
      <c r="AA151" s="8"/>
      <c r="AB151" s="8"/>
    </row>
    <row r="152" spans="1:28" x14ac:dyDescent="0.35">
      <c r="I152" s="8" t="s">
        <v>64</v>
      </c>
      <c r="J152" s="28"/>
      <c r="K152" s="28"/>
      <c r="L152" s="27">
        <v>54.841062999999998</v>
      </c>
      <c r="M152" s="27"/>
      <c r="N152" s="27">
        <v>-2035.253886</v>
      </c>
      <c r="Q152" s="511"/>
      <c r="U152" s="8"/>
      <c r="V152" s="8"/>
      <c r="W152" s="8"/>
      <c r="X152" s="8"/>
      <c r="Y152" s="8"/>
      <c r="Z152" s="8"/>
      <c r="AA152" s="8"/>
      <c r="AB152" s="8"/>
    </row>
    <row r="153" spans="1:28" x14ac:dyDescent="0.35">
      <c r="I153" s="8" t="s">
        <v>65</v>
      </c>
      <c r="J153" s="28"/>
      <c r="K153" s="28"/>
      <c r="L153" s="27">
        <v>-79541.130774460005</v>
      </c>
      <c r="M153" s="27"/>
      <c r="N153" s="27">
        <v>-203.27685223458383</v>
      </c>
      <c r="Q153" s="511"/>
      <c r="U153" s="8"/>
      <c r="V153" s="8"/>
      <c r="W153" s="8"/>
      <c r="X153" s="8"/>
      <c r="Y153" s="8"/>
      <c r="Z153" s="8"/>
      <c r="AA153" s="8"/>
      <c r="AB153" s="8"/>
    </row>
    <row r="154" spans="1:28" x14ac:dyDescent="0.35">
      <c r="I154" s="8" t="s">
        <v>66</v>
      </c>
      <c r="J154" s="28"/>
      <c r="K154" s="28"/>
      <c r="L154" s="27">
        <v>1178.9219634538852</v>
      </c>
      <c r="M154" s="27"/>
      <c r="N154" s="27">
        <v>-15.537045473003211</v>
      </c>
      <c r="Q154" s="511"/>
      <c r="U154" s="8"/>
      <c r="V154" s="8"/>
      <c r="W154" s="8"/>
      <c r="X154" s="8"/>
      <c r="Y154" s="8"/>
      <c r="Z154" s="8"/>
      <c r="AA154" s="8"/>
      <c r="AB154" s="8"/>
    </row>
    <row r="155" spans="1:28" x14ac:dyDescent="0.35">
      <c r="I155" s="8" t="s">
        <v>67</v>
      </c>
      <c r="J155" s="28"/>
      <c r="K155" s="28"/>
      <c r="L155" s="393">
        <v>0</v>
      </c>
      <c r="M155" s="393"/>
      <c r="N155" s="393">
        <v>0</v>
      </c>
      <c r="U155" s="8"/>
      <c r="V155" s="8"/>
      <c r="W155" s="8"/>
      <c r="X155" s="8"/>
      <c r="Y155" s="8"/>
      <c r="Z155" s="8"/>
      <c r="AA155" s="8"/>
      <c r="AB155" s="8"/>
    </row>
    <row r="156" spans="1:28" x14ac:dyDescent="0.35">
      <c r="I156" s="28"/>
      <c r="J156" s="28"/>
      <c r="K156" s="28"/>
      <c r="L156" s="90"/>
      <c r="M156" s="90"/>
      <c r="N156" s="90"/>
      <c r="U156" s="8"/>
      <c r="V156" s="8"/>
      <c r="W156" s="8"/>
      <c r="X156" s="8"/>
      <c r="Y156" s="8"/>
      <c r="Z156" s="8"/>
      <c r="AA156" s="8"/>
      <c r="AB156" s="8"/>
    </row>
    <row r="157" spans="1:28" x14ac:dyDescent="0.35">
      <c r="C157" s="8" t="s">
        <v>68</v>
      </c>
      <c r="D157" s="8" t="s">
        <v>158</v>
      </c>
      <c r="I157" s="28"/>
      <c r="J157" s="28"/>
      <c r="K157" s="28"/>
      <c r="L157" s="392">
        <v>0</v>
      </c>
      <c r="M157" s="392"/>
      <c r="N157" s="392">
        <v>0</v>
      </c>
      <c r="U157" s="8"/>
      <c r="V157" s="8"/>
      <c r="W157" s="8"/>
      <c r="X157" s="8"/>
      <c r="Y157" s="8"/>
      <c r="Z157" s="8"/>
      <c r="AA157" s="8"/>
      <c r="AB157" s="8"/>
    </row>
    <row r="158" spans="1:28" x14ac:dyDescent="0.35">
      <c r="D158" s="8" t="s">
        <v>41</v>
      </c>
      <c r="I158" s="28"/>
      <c r="J158" s="28"/>
      <c r="K158" s="28"/>
      <c r="L158" s="90"/>
      <c r="M158" s="90"/>
      <c r="N158" s="90"/>
      <c r="U158" s="8"/>
      <c r="V158" s="8"/>
      <c r="W158" s="8"/>
      <c r="X158" s="8"/>
      <c r="Y158" s="8"/>
      <c r="Z158" s="8"/>
      <c r="AA158" s="8"/>
      <c r="AB158" s="8"/>
    </row>
    <row r="159" spans="1:28" x14ac:dyDescent="0.35">
      <c r="I159" s="28"/>
      <c r="J159" s="28"/>
      <c r="K159" s="28"/>
      <c r="L159" s="90"/>
      <c r="M159" s="90"/>
      <c r="N159" s="90"/>
      <c r="U159" s="8"/>
      <c r="V159" s="8"/>
      <c r="W159" s="8"/>
      <c r="X159" s="8"/>
      <c r="Y159" s="8"/>
      <c r="Z159" s="8"/>
      <c r="AA159" s="8"/>
      <c r="AB159" s="8"/>
    </row>
    <row r="160" spans="1:28" x14ac:dyDescent="0.3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5" x14ac:dyDescent="0.25">
      <c r="A161" s="8"/>
      <c r="B161" s="8"/>
      <c r="L161" s="8"/>
      <c r="M161" s="8"/>
      <c r="N161" s="8"/>
      <c r="U161" s="8"/>
      <c r="V161" s="8"/>
      <c r="W161" s="8"/>
      <c r="X161" s="8"/>
      <c r="Y161" s="8"/>
      <c r="Z161" s="8"/>
      <c r="AA161" s="8"/>
      <c r="AB161" s="8"/>
    </row>
    <row r="162" spans="1:28" ht="12.5" x14ac:dyDescent="0.25">
      <c r="A162" s="8"/>
      <c r="B162" s="8"/>
      <c r="L162" s="8"/>
      <c r="M162" s="8"/>
      <c r="N162" s="8"/>
      <c r="U162" s="8"/>
      <c r="V162" s="8"/>
      <c r="W162" s="8"/>
      <c r="X162" s="8"/>
      <c r="Y162" s="8"/>
      <c r="Z162" s="8"/>
      <c r="AA162" s="8"/>
      <c r="AB162" s="8"/>
    </row>
    <row r="163" spans="1:28" ht="12.5" x14ac:dyDescent="0.25">
      <c r="A163" s="8"/>
      <c r="B163" s="8"/>
      <c r="L163" s="8"/>
      <c r="M163" s="8"/>
      <c r="N163" s="8"/>
      <c r="U163" s="8"/>
      <c r="V163" s="8"/>
      <c r="W163" s="8"/>
      <c r="X163" s="8"/>
      <c r="Y163" s="8"/>
      <c r="Z163" s="8"/>
      <c r="AA163" s="8"/>
      <c r="AB163" s="8"/>
    </row>
    <row r="164" spans="1:28" ht="12.5" x14ac:dyDescent="0.25">
      <c r="A164" s="8"/>
      <c r="B164" s="8"/>
      <c r="L164" s="8"/>
      <c r="M164" s="8"/>
      <c r="N164" s="8"/>
      <c r="U164" s="8"/>
      <c r="V164" s="8"/>
      <c r="W164" s="8"/>
      <c r="X164" s="8"/>
      <c r="Y164" s="8"/>
      <c r="Z164" s="8"/>
      <c r="AA164" s="8"/>
      <c r="AB164" s="8"/>
    </row>
    <row r="165" spans="1:28" ht="12.5" x14ac:dyDescent="0.25">
      <c r="A165" s="8"/>
      <c r="B165" s="8"/>
      <c r="L165" s="8"/>
      <c r="M165" s="8"/>
      <c r="N165" s="8"/>
      <c r="U165" s="8"/>
      <c r="V165" s="8"/>
      <c r="W165" s="8"/>
      <c r="X165" s="8"/>
      <c r="Y165" s="8"/>
      <c r="Z165" s="8"/>
      <c r="AA165" s="8"/>
      <c r="AB165" s="8"/>
    </row>
    <row r="166" spans="1:28" ht="12.5" x14ac:dyDescent="0.25">
      <c r="A166" s="8"/>
      <c r="B166" s="8"/>
      <c r="L166" s="8"/>
      <c r="M166" s="8"/>
      <c r="N166" s="8"/>
      <c r="U166" s="8"/>
      <c r="V166" s="8"/>
      <c r="W166" s="8"/>
      <c r="X166" s="8"/>
      <c r="Y166" s="8"/>
      <c r="Z166" s="8"/>
      <c r="AA166" s="8"/>
      <c r="AB166" s="8"/>
    </row>
    <row r="167" spans="1:28" ht="12.5" x14ac:dyDescent="0.25">
      <c r="A167" s="8"/>
      <c r="B167" s="8"/>
      <c r="L167" s="8"/>
      <c r="M167" s="8"/>
      <c r="N167" s="8"/>
      <c r="U167" s="8"/>
      <c r="V167" s="8"/>
      <c r="W167" s="8"/>
      <c r="X167" s="8"/>
      <c r="Y167" s="8"/>
      <c r="Z167" s="8"/>
      <c r="AA167" s="8"/>
      <c r="AB167" s="8"/>
    </row>
    <row r="168" spans="1:28" ht="12.5"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bestFit="1" customWidth="1"/>
    <col min="28" max="16384" width="9.08984375" style="453"/>
  </cols>
  <sheetData>
    <row r="1" spans="1:24" s="453" customFormat="1" ht="15.5" x14ac:dyDescent="0.35">
      <c r="A1" s="379" t="s">
        <v>0</v>
      </c>
      <c r="B1" s="427"/>
      <c r="C1" s="428"/>
      <c r="D1" s="428"/>
      <c r="E1" s="428"/>
      <c r="F1" s="428"/>
      <c r="G1" s="379"/>
      <c r="H1" s="428"/>
      <c r="I1" s="428"/>
      <c r="J1" s="428"/>
      <c r="K1" s="429"/>
      <c r="L1" s="378"/>
      <c r="M1" s="429"/>
      <c r="N1" s="473"/>
      <c r="O1" s="462"/>
      <c r="P1" s="462"/>
      <c r="Q1" s="462"/>
    </row>
    <row r="2" spans="1:24" s="453" customFormat="1" ht="15.5" x14ac:dyDescent="0.35">
      <c r="A2" s="379"/>
      <c r="B2" s="430"/>
      <c r="C2" s="431"/>
      <c r="D2" s="431"/>
      <c r="E2" s="431"/>
      <c r="F2" s="431"/>
      <c r="G2" s="431"/>
      <c r="H2" s="431"/>
      <c r="I2" s="431"/>
      <c r="J2" s="432" t="s">
        <v>1</v>
      </c>
      <c r="K2" s="433"/>
      <c r="L2" s="434"/>
      <c r="M2" s="435"/>
      <c r="N2" s="436"/>
      <c r="O2" s="462"/>
      <c r="P2" s="462"/>
      <c r="Q2" s="462"/>
    </row>
    <row r="3" spans="1:24" s="453" customFormat="1" ht="15.5" x14ac:dyDescent="0.35">
      <c r="A3" s="379"/>
      <c r="B3" s="379"/>
      <c r="C3" s="431"/>
      <c r="D3" s="431"/>
      <c r="E3" s="431"/>
      <c r="F3" s="431"/>
      <c r="G3" s="431"/>
      <c r="H3" s="431"/>
      <c r="I3" s="436"/>
      <c r="J3" s="436"/>
      <c r="K3" s="433"/>
      <c r="L3" s="437"/>
      <c r="M3" s="433"/>
      <c r="N3" s="436"/>
      <c r="O3" s="462"/>
      <c r="P3" s="462"/>
      <c r="Q3" s="462"/>
    </row>
    <row r="4" spans="1:24" s="453" customFormat="1" ht="15.5" x14ac:dyDescent="0.35">
      <c r="A4" s="379"/>
      <c r="B4" s="430"/>
      <c r="C4" s="377" t="s">
        <v>83</v>
      </c>
      <c r="D4" s="438"/>
      <c r="E4" s="438"/>
      <c r="F4" s="438"/>
      <c r="G4" s="438"/>
      <c r="H4" s="438"/>
      <c r="I4" s="438"/>
      <c r="J4" s="439"/>
      <c r="K4" s="439"/>
      <c r="L4" s="440"/>
      <c r="M4" s="439"/>
      <c r="N4" s="436"/>
      <c r="O4" s="462"/>
      <c r="P4" s="462"/>
      <c r="Q4" s="462"/>
    </row>
    <row r="5" spans="1:24" s="453" customFormat="1" ht="15.5" x14ac:dyDescent="0.35">
      <c r="A5" s="379"/>
      <c r="B5" s="430"/>
      <c r="C5" s="441"/>
      <c r="D5" s="438"/>
      <c r="E5" s="442"/>
      <c r="F5" s="438"/>
      <c r="G5" s="438"/>
      <c r="H5" s="438"/>
      <c r="I5" s="438"/>
      <c r="J5" s="439"/>
      <c r="K5" s="443" t="s">
        <v>2</v>
      </c>
      <c r="L5" s="444"/>
      <c r="M5" s="443" t="s">
        <v>3</v>
      </c>
      <c r="N5" s="436"/>
      <c r="O5" s="462"/>
      <c r="P5" s="462"/>
      <c r="Q5" s="462"/>
    </row>
    <row r="6" spans="1:24" s="453" customFormat="1" ht="15.5" x14ac:dyDescent="0.35">
      <c r="A6" s="379"/>
      <c r="B6" s="430"/>
      <c r="C6" s="430"/>
      <c r="D6" s="445" t="s">
        <v>104</v>
      </c>
      <c r="E6" s="446">
        <v>42979</v>
      </c>
      <c r="F6" s="431"/>
      <c r="G6" s="445" t="s">
        <v>92</v>
      </c>
      <c r="H6" s="431"/>
      <c r="I6" s="431"/>
      <c r="J6" s="436"/>
      <c r="K6" s="436"/>
      <c r="L6" s="447"/>
      <c r="M6" s="436"/>
      <c r="N6" s="436"/>
      <c r="O6" s="462"/>
      <c r="P6" s="462"/>
      <c r="Q6" s="462"/>
    </row>
    <row r="7" spans="1:24" s="453" customFormat="1" ht="15.5" x14ac:dyDescent="0.35">
      <c r="A7" s="379"/>
      <c r="B7" s="430"/>
      <c r="C7" s="430"/>
      <c r="D7" s="431"/>
      <c r="E7" s="431"/>
      <c r="F7" s="431"/>
      <c r="G7" s="431"/>
      <c r="H7" s="431"/>
      <c r="I7" s="431"/>
      <c r="J7" s="436"/>
      <c r="K7" s="436"/>
      <c r="L7" s="447"/>
      <c r="M7" s="436"/>
      <c r="N7" s="436"/>
      <c r="O7" s="474"/>
      <c r="P7" s="474"/>
      <c r="Q7" s="462"/>
    </row>
    <row r="8" spans="1:24" s="453" customFormat="1" ht="15.5" x14ac:dyDescent="0.35">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5" x14ac:dyDescent="0.35">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5" x14ac:dyDescent="0.35">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5" x14ac:dyDescent="0.35">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5" x14ac:dyDescent="0.35">
      <c r="A12" s="379"/>
      <c r="B12" s="430"/>
      <c r="C12" s="430"/>
      <c r="D12" s="431"/>
      <c r="E12" s="431"/>
      <c r="F12" s="431"/>
      <c r="G12" s="431"/>
      <c r="H12" s="431"/>
      <c r="I12" s="431"/>
      <c r="J12" s="436" t="s">
        <v>404</v>
      </c>
      <c r="K12" s="433">
        <v>470.6547667993288</v>
      </c>
      <c r="L12" s="13"/>
      <c r="M12" s="433"/>
      <c r="N12" s="436"/>
      <c r="O12" s="149"/>
      <c r="P12" s="149"/>
      <c r="Q12" s="149"/>
      <c r="V12" s="470"/>
      <c r="W12" s="475"/>
      <c r="X12"/>
    </row>
    <row r="13" spans="1:24" s="453" customFormat="1" ht="15.5" x14ac:dyDescent="0.35">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5" x14ac:dyDescent="0.35">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5" x14ac:dyDescent="0.35">
      <c r="A15" s="379"/>
      <c r="B15" s="430"/>
      <c r="C15" s="430"/>
      <c r="D15" s="431"/>
      <c r="E15" s="431"/>
      <c r="F15" s="431"/>
      <c r="G15" s="431"/>
      <c r="H15" s="431"/>
      <c r="I15" s="431"/>
      <c r="J15" s="431"/>
      <c r="K15"/>
      <c r="L15"/>
      <c r="M15"/>
      <c r="N15"/>
      <c r="O15" s="149"/>
      <c r="P15" s="149"/>
      <c r="Q15" s="149"/>
      <c r="V15"/>
      <c r="W15"/>
      <c r="X15"/>
    </row>
    <row r="16" spans="1:24" s="453" customFormat="1" ht="15.5" x14ac:dyDescent="0.35">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5" x14ac:dyDescent="0.35">
      <c r="A17" s="379"/>
      <c r="B17" s="430"/>
      <c r="C17" s="438"/>
      <c r="D17" s="431"/>
      <c r="E17" s="438"/>
      <c r="F17" s="438"/>
      <c r="G17" s="438"/>
      <c r="H17" s="438"/>
      <c r="I17" s="431"/>
      <c r="J17" s="431"/>
      <c r="K17"/>
      <c r="L17"/>
      <c r="M17"/>
      <c r="N17"/>
      <c r="O17" s="149"/>
      <c r="P17" s="149"/>
      <c r="Q17" s="149"/>
      <c r="R17"/>
      <c r="S17"/>
      <c r="V17"/>
      <c r="W17"/>
      <c r="X17"/>
    </row>
    <row r="18" spans="1:24" s="453" customFormat="1" x14ac:dyDescent="0.35">
      <c r="C18" s="438"/>
      <c r="D18" s="438"/>
      <c r="E18" s="438"/>
      <c r="F18" s="438"/>
      <c r="G18" s="438"/>
      <c r="H18" s="438"/>
      <c r="I18" s="431"/>
      <c r="J18" s="431"/>
      <c r="K18"/>
      <c r="L18"/>
      <c r="M18"/>
      <c r="N18"/>
      <c r="O18" s="149"/>
      <c r="P18" s="149"/>
      <c r="Q18" s="149"/>
      <c r="R18"/>
      <c r="S18"/>
      <c r="V18"/>
      <c r="W18"/>
      <c r="X18"/>
    </row>
    <row r="19" spans="1:24" s="453" customFormat="1" x14ac:dyDescent="0.35">
      <c r="C19" s="438"/>
      <c r="D19" s="438"/>
      <c r="E19" s="438"/>
      <c r="F19" s="438"/>
      <c r="G19" s="438"/>
      <c r="H19" s="438"/>
      <c r="I19" s="431"/>
      <c r="J19" s="431"/>
      <c r="K19"/>
      <c r="L19"/>
      <c r="M19"/>
      <c r="N19"/>
      <c r="O19" s="149"/>
      <c r="P19" s="149"/>
      <c r="Q19" s="149"/>
      <c r="R19"/>
      <c r="S19"/>
      <c r="V19"/>
      <c r="W19"/>
      <c r="X19"/>
    </row>
    <row r="20" spans="1:24" s="453" customFormat="1" x14ac:dyDescent="0.35">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35">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35">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35">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35">
      <c r="C24" s="431"/>
      <c r="D24" s="431"/>
      <c r="E24" s="431"/>
      <c r="F24" s="431"/>
      <c r="G24" s="431"/>
      <c r="H24" s="431"/>
      <c r="I24" s="438"/>
      <c r="J24" s="436" t="s">
        <v>404</v>
      </c>
      <c r="K24" s="433">
        <v>-456.27635635988838</v>
      </c>
      <c r="L24" s="11"/>
      <c r="M24" s="433"/>
      <c r="N24" s="475"/>
      <c r="O24" s="149"/>
      <c r="P24" s="149"/>
      <c r="Q24" s="149"/>
      <c r="R24" s="476"/>
      <c r="S24" s="477"/>
      <c r="V24" s="470"/>
      <c r="W24" s="475"/>
      <c r="X24"/>
    </row>
    <row r="25" spans="1:24" s="453" customFormat="1" x14ac:dyDescent="0.35">
      <c r="C25" s="431"/>
      <c r="D25" s="431"/>
      <c r="E25" s="431"/>
      <c r="F25" s="431"/>
      <c r="G25" s="431"/>
      <c r="H25" s="431"/>
      <c r="I25" s="438"/>
      <c r="J25" s="436" t="s">
        <v>88</v>
      </c>
      <c r="K25"/>
      <c r="L25"/>
      <c r="M25"/>
      <c r="N25"/>
      <c r="O25" s="149"/>
      <c r="P25" s="149"/>
      <c r="Q25" s="149"/>
      <c r="R25" s="476"/>
      <c r="V25"/>
      <c r="W25"/>
      <c r="X25"/>
    </row>
    <row r="26" spans="1:24" s="453" customFormat="1" x14ac:dyDescent="0.35">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35">
      <c r="C27" s="431"/>
      <c r="D27" s="431"/>
      <c r="E27" s="431"/>
      <c r="F27" s="431"/>
      <c r="G27" s="431"/>
      <c r="H27" s="431"/>
      <c r="I27" s="438"/>
      <c r="J27" s="431"/>
      <c r="K27"/>
      <c r="L27"/>
      <c r="M27"/>
      <c r="N27"/>
      <c r="O27" s="149"/>
      <c r="P27" s="149"/>
      <c r="Q27" s="149"/>
      <c r="R27" s="476"/>
      <c r="V27"/>
      <c r="W27"/>
      <c r="X27"/>
    </row>
    <row r="28" spans="1:24" s="453" customFormat="1" x14ac:dyDescent="0.35">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35">
      <c r="K29"/>
      <c r="L29"/>
      <c r="M29"/>
      <c r="N29"/>
      <c r="O29" s="149"/>
      <c r="P29" s="149"/>
      <c r="Q29" s="149"/>
      <c r="V29"/>
      <c r="W29"/>
      <c r="X29"/>
    </row>
    <row r="30" spans="1:24" s="453" customFormat="1" x14ac:dyDescent="0.35">
      <c r="K30"/>
      <c r="L30"/>
      <c r="M30"/>
      <c r="N30"/>
      <c r="O30" s="149"/>
      <c r="P30" s="149"/>
      <c r="Q30" s="149"/>
      <c r="V30"/>
      <c r="W30"/>
      <c r="X30"/>
    </row>
    <row r="31" spans="1:24" s="453" customFormat="1" x14ac:dyDescent="0.35">
      <c r="K31"/>
      <c r="L31"/>
      <c r="M31"/>
      <c r="N31"/>
      <c r="O31" s="149"/>
      <c r="P31" s="149"/>
      <c r="Q31" s="149"/>
      <c r="V31"/>
      <c r="W31"/>
      <c r="X31"/>
    </row>
    <row r="32" spans="1:24" s="453" customFormat="1" x14ac:dyDescent="0.35">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35">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35">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35">
      <c r="K35" s="456"/>
      <c r="L35" s="456"/>
      <c r="M35" s="456"/>
      <c r="N35"/>
      <c r="O35" s="149"/>
      <c r="P35" s="149"/>
      <c r="Q35" s="149"/>
      <c r="V35"/>
      <c r="W35"/>
      <c r="X35"/>
    </row>
    <row r="36" spans="3:26" s="453" customFormat="1" x14ac:dyDescent="0.35">
      <c r="I36" s="455" t="s">
        <v>354</v>
      </c>
      <c r="K36" s="478">
        <v>146385.1892214953</v>
      </c>
      <c r="L36" s="433"/>
      <c r="M36" s="457"/>
      <c r="N36" s="456"/>
      <c r="O36" s="149"/>
      <c r="P36" s="149"/>
      <c r="Q36" s="149"/>
      <c r="V36" s="470">
        <v>-122932.51679580574</v>
      </c>
      <c r="W36" s="475"/>
      <c r="X36"/>
    </row>
    <row r="37" spans="3:26" s="453" customFormat="1" x14ac:dyDescent="0.35">
      <c r="I37" s="455" t="s">
        <v>355</v>
      </c>
      <c r="K37" s="478">
        <v>4436.7810618892681</v>
      </c>
      <c r="L37" s="433"/>
      <c r="M37" s="457"/>
      <c r="N37" s="456"/>
      <c r="O37" s="149"/>
      <c r="P37" s="149"/>
      <c r="Q37" s="149"/>
      <c r="V37" s="470">
        <v>-129.17219425898475</v>
      </c>
      <c r="W37" s="475"/>
      <c r="X37"/>
    </row>
    <row r="38" spans="3:26" s="453" customFormat="1" x14ac:dyDescent="0.35">
      <c r="J38" s="431"/>
      <c r="K38" s="479">
        <v>150821.97028338455</v>
      </c>
      <c r="L38" s="433"/>
      <c r="M38" s="452"/>
      <c r="O38" s="149"/>
      <c r="P38" s="149"/>
      <c r="Q38" s="149"/>
      <c r="T38" s="456"/>
      <c r="V38" s="470">
        <v>-123061.68899006472</v>
      </c>
      <c r="W38" s="475"/>
      <c r="X38"/>
      <c r="Y38" s="456"/>
    </row>
    <row r="39" spans="3:26" s="453" customFormat="1" x14ac:dyDescent="0.35">
      <c r="K39" s="458"/>
      <c r="L39" s="458"/>
      <c r="M39" s="458"/>
      <c r="O39" s="149"/>
      <c r="P39" s="149"/>
      <c r="Q39" s="149"/>
      <c r="T39" s="456"/>
      <c r="W39" s="456"/>
      <c r="X39" s="456"/>
      <c r="Y39" s="456"/>
    </row>
    <row r="40" spans="3:26" s="453" customFormat="1" x14ac:dyDescent="0.35">
      <c r="C40" s="455" t="s">
        <v>90</v>
      </c>
      <c r="D40" s="431" t="s">
        <v>91</v>
      </c>
      <c r="K40" s="458"/>
      <c r="L40" s="458"/>
      <c r="M40" s="458"/>
      <c r="T40" s="456"/>
      <c r="W40" s="456"/>
      <c r="X40" s="456"/>
      <c r="Y40" s="456"/>
    </row>
    <row r="41" spans="3:26" s="453" customFormat="1" x14ac:dyDescent="0.35">
      <c r="C41" s="459" t="s">
        <v>137</v>
      </c>
      <c r="D41" s="431" t="s">
        <v>405</v>
      </c>
      <c r="M41" s="460"/>
      <c r="N41" s="480"/>
      <c r="O41" s="480"/>
      <c r="P41" s="481"/>
      <c r="Q41" s="481"/>
      <c r="W41" s="456"/>
      <c r="X41" s="456"/>
      <c r="Y41" s="482"/>
    </row>
    <row r="42" spans="3:26" s="453" customFormat="1" x14ac:dyDescent="0.35">
      <c r="M42" s="461"/>
      <c r="N42" s="461"/>
      <c r="O42" s="461"/>
      <c r="P42"/>
      <c r="Q42"/>
      <c r="R42"/>
      <c r="S42"/>
      <c r="T42"/>
      <c r="U42"/>
      <c r="V42"/>
      <c r="W42"/>
      <c r="X42"/>
      <c r="Y42"/>
      <c r="Z42"/>
    </row>
    <row r="43" spans="3:26" s="453" customFormat="1" x14ac:dyDescent="0.35">
      <c r="K43" s="462"/>
      <c r="L43" s="462"/>
      <c r="M43" s="463"/>
      <c r="N43" s="463"/>
      <c r="O43" s="461"/>
      <c r="P43"/>
      <c r="Q43"/>
      <c r="R43"/>
      <c r="S43"/>
      <c r="T43"/>
      <c r="U43"/>
      <c r="V43"/>
      <c r="W43"/>
      <c r="X43"/>
      <c r="Y43"/>
      <c r="Z43"/>
    </row>
    <row r="44" spans="3:26" s="453" customFormat="1" x14ac:dyDescent="0.35">
      <c r="K44" s="462"/>
      <c r="L44" s="462"/>
      <c r="M44" s="464"/>
      <c r="N44" s="464"/>
      <c r="P44"/>
      <c r="Q44"/>
      <c r="R44"/>
      <c r="S44"/>
      <c r="T44"/>
      <c r="U44"/>
      <c r="V44"/>
      <c r="W44"/>
      <c r="X44"/>
      <c r="Y44"/>
      <c r="Z44"/>
    </row>
    <row r="45" spans="3:26" s="453" customFormat="1" x14ac:dyDescent="0.35">
      <c r="K45" s="462"/>
      <c r="L45" s="462"/>
      <c r="M45" s="464"/>
      <c r="N45" s="483"/>
      <c r="P45"/>
      <c r="Q45"/>
      <c r="R45"/>
      <c r="S45"/>
      <c r="T45"/>
      <c r="U45"/>
      <c r="V45"/>
      <c r="W45"/>
      <c r="X45"/>
      <c r="Y45"/>
      <c r="Z45"/>
    </row>
    <row r="46" spans="3:26" s="453" customFormat="1" x14ac:dyDescent="0.35">
      <c r="K46" s="462"/>
      <c r="L46" s="462"/>
      <c r="M46" s="464"/>
      <c r="N46" s="483"/>
      <c r="P46"/>
      <c r="Q46"/>
      <c r="R46"/>
      <c r="S46"/>
      <c r="T46"/>
      <c r="U46"/>
      <c r="V46"/>
      <c r="W46"/>
      <c r="X46"/>
      <c r="Y46"/>
      <c r="Z46"/>
    </row>
    <row r="47" spans="3:26" s="453" customFormat="1" x14ac:dyDescent="0.35">
      <c r="K47" s="462"/>
      <c r="L47" s="462"/>
      <c r="M47" s="464"/>
      <c r="N47" s="483"/>
      <c r="P47"/>
      <c r="Q47"/>
      <c r="R47"/>
      <c r="S47"/>
      <c r="T47"/>
      <c r="U47"/>
      <c r="V47"/>
      <c r="W47"/>
      <c r="X47"/>
      <c r="Y47"/>
      <c r="Z47"/>
    </row>
    <row r="48" spans="3:26" s="453" customFormat="1" x14ac:dyDescent="0.35">
      <c r="K48" s="462"/>
      <c r="L48" s="462"/>
      <c r="M48" s="464"/>
      <c r="N48" s="483"/>
      <c r="P48"/>
      <c r="Q48"/>
      <c r="R48"/>
      <c r="S48"/>
      <c r="T48"/>
      <c r="U48"/>
      <c r="V48"/>
      <c r="W48"/>
      <c r="X48"/>
      <c r="Y48"/>
      <c r="Z48"/>
    </row>
    <row r="49" spans="5:26" s="453" customFormat="1" x14ac:dyDescent="0.35">
      <c r="K49" s="462"/>
      <c r="L49" s="462"/>
      <c r="M49" s="464"/>
      <c r="N49" s="483"/>
      <c r="P49"/>
      <c r="Q49"/>
      <c r="R49"/>
      <c r="S49"/>
      <c r="T49"/>
      <c r="U49"/>
      <c r="V49"/>
      <c r="W49"/>
      <c r="X49"/>
      <c r="Y49"/>
      <c r="Z49"/>
    </row>
    <row r="50" spans="5:26" s="453" customFormat="1" x14ac:dyDescent="0.35">
      <c r="K50" s="462"/>
      <c r="L50" s="462"/>
      <c r="M50" s="463"/>
      <c r="N50" s="463"/>
      <c r="O50" s="461"/>
      <c r="P50"/>
      <c r="Q50"/>
      <c r="R50"/>
      <c r="S50"/>
      <c r="T50"/>
      <c r="U50"/>
      <c r="V50"/>
      <c r="W50"/>
      <c r="X50"/>
      <c r="Y50"/>
      <c r="Z50"/>
    </row>
    <row r="51" spans="5:26" s="453" customFormat="1" x14ac:dyDescent="0.35">
      <c r="E51" s="465"/>
      <c r="K51" s="462"/>
      <c r="L51" s="462"/>
      <c r="M51" s="462"/>
      <c r="N51" s="462"/>
      <c r="P51"/>
      <c r="Q51"/>
      <c r="R51"/>
      <c r="S51"/>
      <c r="T51"/>
      <c r="U51"/>
      <c r="V51"/>
      <c r="W51"/>
      <c r="X51"/>
      <c r="Y51"/>
      <c r="Z51"/>
    </row>
    <row r="52" spans="5:26" s="453" customFormat="1" x14ac:dyDescent="0.35">
      <c r="E52" s="465"/>
      <c r="P52"/>
      <c r="Q52"/>
      <c r="R52"/>
      <c r="S52"/>
      <c r="T52"/>
      <c r="U52"/>
      <c r="V52"/>
      <c r="W52"/>
      <c r="X52"/>
      <c r="Y52"/>
      <c r="Z52"/>
    </row>
    <row r="53" spans="5:26" s="453" customFormat="1" x14ac:dyDescent="0.35">
      <c r="E53" s="465"/>
      <c r="P53"/>
      <c r="Q53"/>
      <c r="R53"/>
      <c r="S53"/>
      <c r="T53"/>
      <c r="U53"/>
      <c r="V53"/>
      <c r="W53"/>
      <c r="X53"/>
      <c r="Y53"/>
      <c r="Z53"/>
    </row>
    <row r="54" spans="5:26" s="453" customFormat="1" x14ac:dyDescent="0.35">
      <c r="P54"/>
      <c r="Q54"/>
      <c r="R54"/>
      <c r="S54"/>
      <c r="T54"/>
      <c r="U54"/>
      <c r="V54"/>
      <c r="W54"/>
      <c r="X54"/>
      <c r="Y54"/>
      <c r="Z54"/>
    </row>
    <row r="55" spans="5:26" s="453" customFormat="1" x14ac:dyDescent="0.35">
      <c r="P55"/>
      <c r="Q55"/>
      <c r="R55"/>
      <c r="S55"/>
      <c r="T55"/>
      <c r="U55"/>
      <c r="V55"/>
      <c r="W55"/>
      <c r="X55"/>
      <c r="Y55"/>
      <c r="Z55"/>
    </row>
    <row r="56" spans="5:26" s="453" customFormat="1" x14ac:dyDescent="0.35">
      <c r="P56"/>
      <c r="Q56"/>
      <c r="R56"/>
      <c r="S56"/>
      <c r="T56"/>
      <c r="U56"/>
      <c r="V56"/>
      <c r="W56"/>
      <c r="X56"/>
      <c r="Y56"/>
      <c r="Z56"/>
    </row>
    <row r="57" spans="5:26" s="453" customFormat="1" x14ac:dyDescent="0.35">
      <c r="P57"/>
      <c r="Q57"/>
      <c r="R57"/>
      <c r="S57"/>
      <c r="T57"/>
      <c r="U57"/>
      <c r="V57"/>
      <c r="W57"/>
      <c r="X57"/>
      <c r="Y57"/>
      <c r="Z57"/>
    </row>
    <row r="58" spans="5:26" s="453" customFormat="1" x14ac:dyDescent="0.35">
      <c r="P58"/>
      <c r="Q58"/>
      <c r="R58"/>
      <c r="S58"/>
      <c r="T58"/>
      <c r="U58"/>
      <c r="V58"/>
      <c r="W58"/>
      <c r="X58"/>
      <c r="Y58"/>
      <c r="Z58"/>
    </row>
    <row r="59" spans="5:26" s="453" customFormat="1" x14ac:dyDescent="0.35">
      <c r="P59"/>
      <c r="Q59"/>
      <c r="R59"/>
      <c r="S59"/>
      <c r="T59"/>
      <c r="U59"/>
      <c r="V59"/>
      <c r="W59"/>
      <c r="X59"/>
      <c r="Y59"/>
      <c r="Z59"/>
    </row>
    <row r="60" spans="5:26" s="453" customFormat="1" x14ac:dyDescent="0.35">
      <c r="P60"/>
      <c r="Q60"/>
      <c r="R60"/>
      <c r="S60"/>
      <c r="T60"/>
      <c r="U60"/>
      <c r="V60"/>
      <c r="W60"/>
      <c r="X60"/>
      <c r="Y60"/>
      <c r="Z60"/>
    </row>
    <row r="61" spans="5:26" s="453" customFormat="1" x14ac:dyDescent="0.35">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08984375" defaultRowHeight="15.5" x14ac:dyDescent="0.35"/>
  <cols>
    <col min="1" max="1" width="2.90625" style="1" customWidth="1"/>
    <col min="2" max="2" width="5" style="493"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3.54296875" style="11" bestFit="1" customWidth="1"/>
    <col min="14" max="14" width="16.54296875" style="10" customWidth="1"/>
    <col min="15" max="15" width="18" bestFit="1" customWidth="1"/>
    <col min="16" max="16" width="4.453125" customWidth="1"/>
    <col min="17" max="17" width="17.54296875" customWidth="1"/>
    <col min="18" max="18" width="14.08984375" customWidth="1"/>
    <col min="19" max="19" width="12.54296875" bestFit="1" customWidth="1"/>
    <col min="20" max="20" width="8.90625"/>
    <col min="21" max="21" width="18" bestFit="1" customWidth="1"/>
    <col min="22" max="22" width="17.54296875" customWidth="1"/>
    <col min="23" max="23" width="12.08984375" customWidth="1"/>
    <col min="24" max="24" width="16.54296875" customWidth="1"/>
    <col min="25" max="27" width="8.90625"/>
    <col min="28" max="28" width="31" customWidth="1"/>
    <col min="29" max="29" width="16.54296875" customWidth="1"/>
    <col min="30" max="32" width="8.90625" customWidth="1"/>
    <col min="33" max="16384" width="9.08984375" style="8"/>
  </cols>
  <sheetData>
    <row r="1" spans="1:32" s="3" customFormat="1" x14ac:dyDescent="0.35">
      <c r="A1" s="1" t="s">
        <v>0</v>
      </c>
      <c r="B1" s="2"/>
      <c r="G1" s="1"/>
      <c r="L1" s="4"/>
      <c r="M1" s="5"/>
      <c r="N1" s="4"/>
      <c r="O1"/>
      <c r="P1"/>
      <c r="Q1"/>
      <c r="R1"/>
      <c r="S1"/>
      <c r="T1"/>
      <c r="U1"/>
      <c r="V1"/>
      <c r="W1"/>
      <c r="X1"/>
      <c r="Y1"/>
      <c r="Z1"/>
      <c r="AA1"/>
      <c r="AB1"/>
      <c r="AC1"/>
      <c r="AD1"/>
      <c r="AE1"/>
      <c r="AF1"/>
    </row>
    <row r="2" spans="1:32" x14ac:dyDescent="0.35">
      <c r="J2" s="48" t="s">
        <v>1</v>
      </c>
      <c r="N2" s="12"/>
    </row>
    <row r="3" spans="1:32" x14ac:dyDescent="0.35">
      <c r="A3" s="14"/>
      <c r="C3" s="59" t="s">
        <v>161</v>
      </c>
      <c r="D3" s="60">
        <v>42979</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15" customFormat="1" x14ac:dyDescent="0.35">
      <c r="A6" s="18" t="s">
        <v>4</v>
      </c>
      <c r="L6" s="17"/>
      <c r="M6" s="19"/>
      <c r="N6" s="17"/>
      <c r="O6"/>
      <c r="P6"/>
      <c r="Q6"/>
      <c r="R6"/>
      <c r="S6"/>
      <c r="T6"/>
      <c r="U6"/>
      <c r="V6"/>
      <c r="W6"/>
      <c r="X6"/>
      <c r="Y6"/>
      <c r="Z6"/>
      <c r="AA6"/>
      <c r="AB6"/>
      <c r="AC6"/>
      <c r="AD6"/>
      <c r="AE6"/>
      <c r="AF6"/>
    </row>
    <row r="8" spans="1:32" ht="16.5" x14ac:dyDescent="0.35">
      <c r="B8" s="2" t="s">
        <v>5</v>
      </c>
      <c r="C8" s="1" t="s">
        <v>6</v>
      </c>
      <c r="L8" s="76">
        <v>154314.89813756762</v>
      </c>
      <c r="M8" s="76"/>
      <c r="N8" s="76">
        <v>24877.197578301562</v>
      </c>
    </row>
    <row r="9" spans="1:32" s="97" customFormat="1" x14ac:dyDescent="0.35">
      <c r="A9" s="3"/>
      <c r="L9" s="77"/>
      <c r="M9" s="98"/>
      <c r="N9" s="77"/>
      <c r="O9"/>
      <c r="P9"/>
      <c r="Q9"/>
      <c r="R9"/>
      <c r="S9"/>
      <c r="T9"/>
      <c r="U9"/>
      <c r="V9"/>
      <c r="W9"/>
      <c r="X9"/>
      <c r="Y9"/>
      <c r="Z9"/>
      <c r="AA9"/>
      <c r="AB9"/>
      <c r="AC9"/>
      <c r="AD9"/>
      <c r="AE9"/>
      <c r="AF9"/>
    </row>
    <row r="10" spans="1:32" x14ac:dyDescent="0.35">
      <c r="B10" s="493">
        <v>1</v>
      </c>
      <c r="C10" s="21" t="s">
        <v>7</v>
      </c>
      <c r="L10" s="79">
        <v>115212.91554723673</v>
      </c>
      <c r="M10" s="79"/>
      <c r="N10" s="79">
        <v>11185.411764634362</v>
      </c>
    </row>
    <row r="11" spans="1:32" ht="7.5" customHeight="1" x14ac:dyDescent="0.35">
      <c r="L11" s="17"/>
      <c r="N11" s="17"/>
    </row>
    <row r="12" spans="1:32" ht="15.75" customHeight="1" x14ac:dyDescent="0.35">
      <c r="C12" s="8" t="s">
        <v>8</v>
      </c>
      <c r="D12" s="8" t="s">
        <v>9</v>
      </c>
      <c r="L12" s="79">
        <v>109633.46956712491</v>
      </c>
      <c r="N12" s="79">
        <v>10730.101299411552</v>
      </c>
      <c r="O12" s="471"/>
    </row>
    <row r="13" spans="1:32" ht="7.5" customHeight="1" x14ac:dyDescent="0.35"/>
    <row r="14" spans="1:32" ht="15" customHeight="1" x14ac:dyDescent="0.35">
      <c r="D14" s="8" t="s">
        <v>10</v>
      </c>
      <c r="L14" s="17">
        <v>102145.27682360497</v>
      </c>
      <c r="N14" s="17">
        <v>6973.7325413968465</v>
      </c>
    </row>
    <row r="15" spans="1:32" ht="15" customHeight="1" x14ac:dyDescent="0.35">
      <c r="D15" s="22" t="s">
        <v>11</v>
      </c>
      <c r="E15" s="23" t="s">
        <v>12</v>
      </c>
      <c r="L15" s="10">
        <v>99854.75830100794</v>
      </c>
      <c r="N15" s="10">
        <v>6973.7325413968465</v>
      </c>
    </row>
    <row r="16" spans="1:32" ht="15" customHeight="1" x14ac:dyDescent="0.35">
      <c r="D16" s="22" t="s">
        <v>13</v>
      </c>
      <c r="E16" s="8" t="s">
        <v>14</v>
      </c>
      <c r="L16" s="10">
        <v>0</v>
      </c>
      <c r="N16" s="10">
        <v>0</v>
      </c>
    </row>
    <row r="17" spans="1:32" ht="15" customHeight="1" x14ac:dyDescent="0.3">
      <c r="A17" s="8"/>
      <c r="B17" s="8"/>
      <c r="F17" s="24" t="s">
        <v>15</v>
      </c>
      <c r="L17" s="80">
        <v>0</v>
      </c>
      <c r="N17" s="80">
        <v>0</v>
      </c>
      <c r="U17" s="8"/>
      <c r="V17" s="8"/>
      <c r="W17" s="8"/>
      <c r="X17" s="8"/>
      <c r="Y17" s="8"/>
      <c r="Z17" s="8"/>
      <c r="AA17" s="8"/>
      <c r="AB17" s="8"/>
      <c r="AC17" s="8"/>
      <c r="AD17" s="8"/>
      <c r="AE17" s="8"/>
      <c r="AF17" s="8"/>
    </row>
    <row r="18" spans="1:32" ht="15" customHeight="1" x14ac:dyDescent="0.3">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3">
      <c r="A20" s="8"/>
      <c r="B20" s="8"/>
      <c r="F20" s="24" t="s">
        <v>15</v>
      </c>
      <c r="L20" s="80">
        <v>0</v>
      </c>
      <c r="M20" s="25"/>
      <c r="N20" s="80">
        <v>0</v>
      </c>
      <c r="U20" s="8"/>
      <c r="V20" s="8"/>
      <c r="W20" s="8"/>
      <c r="X20" s="8"/>
      <c r="Y20" s="8"/>
      <c r="Z20" s="8"/>
      <c r="AA20" s="8"/>
      <c r="AB20" s="8"/>
      <c r="AC20" s="8"/>
      <c r="AD20" s="8"/>
      <c r="AE20" s="8"/>
      <c r="AF20" s="8"/>
    </row>
    <row r="21" spans="1:32" ht="15" customHeight="1" x14ac:dyDescent="0.3">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3">
      <c r="A22" s="8"/>
      <c r="B22" s="8"/>
      <c r="F22" s="24"/>
      <c r="L22" s="80"/>
      <c r="M22" s="25"/>
      <c r="N22" s="80"/>
      <c r="U22" s="8"/>
      <c r="V22" s="8"/>
      <c r="W22" s="8"/>
      <c r="X22" s="8"/>
      <c r="Y22" s="8"/>
      <c r="Z22" s="8"/>
      <c r="AA22" s="8"/>
      <c r="AB22" s="8"/>
      <c r="AC22" s="8"/>
      <c r="AD22" s="8"/>
      <c r="AE22" s="8"/>
      <c r="AF22" s="8"/>
    </row>
    <row r="23" spans="1:32" ht="12.5" x14ac:dyDescent="0.25">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5">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3">
      <c r="A26" s="8"/>
      <c r="B26" s="8"/>
      <c r="F26" s="24" t="s">
        <v>15</v>
      </c>
      <c r="L26" s="383">
        <v>0</v>
      </c>
      <c r="M26" s="25"/>
      <c r="N26" s="80">
        <v>0</v>
      </c>
      <c r="U26" s="8"/>
      <c r="V26" s="8"/>
      <c r="W26" s="8"/>
      <c r="X26" s="8"/>
      <c r="Y26" s="8"/>
      <c r="Z26" s="8"/>
      <c r="AA26" s="8"/>
      <c r="AB26" s="8"/>
      <c r="AC26" s="8"/>
      <c r="AD26" s="8"/>
      <c r="AE26" s="8"/>
      <c r="AF26" s="8"/>
    </row>
    <row r="27" spans="1:32" ht="13" x14ac:dyDescent="0.3">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3">
      <c r="A29" s="8"/>
      <c r="B29" s="8"/>
      <c r="F29" s="24" t="s">
        <v>15</v>
      </c>
      <c r="L29" s="80">
        <v>0</v>
      </c>
      <c r="M29" s="25"/>
      <c r="N29" s="80">
        <v>0</v>
      </c>
      <c r="U29" s="8"/>
      <c r="V29" s="8"/>
      <c r="W29" s="8"/>
      <c r="X29" s="8"/>
      <c r="Y29" s="8"/>
      <c r="Z29" s="8"/>
      <c r="AA29" s="8"/>
      <c r="AB29" s="8"/>
      <c r="AC29" s="8"/>
      <c r="AD29" s="8"/>
      <c r="AE29" s="8"/>
      <c r="AF29" s="8"/>
    </row>
    <row r="30" spans="1:32" ht="15" customHeight="1" x14ac:dyDescent="0.3">
      <c r="A30" s="53"/>
      <c r="B30" s="8"/>
      <c r="F30" s="24" t="s">
        <v>16</v>
      </c>
      <c r="L30" s="80">
        <v>1459.9002535803052</v>
      </c>
      <c r="M30" s="25"/>
      <c r="N30" s="80">
        <v>0</v>
      </c>
      <c r="U30" s="8"/>
      <c r="V30" s="8"/>
      <c r="W30" s="8"/>
      <c r="X30" s="8"/>
      <c r="Y30" s="8"/>
      <c r="Z30" s="8"/>
      <c r="AA30" s="8"/>
      <c r="AB30" s="8"/>
      <c r="AC30" s="8"/>
      <c r="AD30" s="8"/>
      <c r="AE30" s="8"/>
      <c r="AF30" s="8"/>
    </row>
    <row r="31" spans="1:32" ht="12.5"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2.5" x14ac:dyDescent="0.25">
      <c r="A34" s="8"/>
      <c r="D34" s="22" t="s">
        <v>11</v>
      </c>
      <c r="E34" s="8" t="s">
        <v>21</v>
      </c>
      <c r="L34" s="10">
        <v>5128.3110757955073</v>
      </c>
      <c r="N34" s="10">
        <v>453.85191923263739</v>
      </c>
      <c r="U34" s="8"/>
      <c r="V34" s="8"/>
      <c r="W34" s="8"/>
      <c r="X34" s="8"/>
      <c r="Y34" s="8"/>
      <c r="Z34" s="8"/>
      <c r="AA34" s="8"/>
      <c r="AB34" s="8"/>
      <c r="AC34" s="8"/>
      <c r="AD34" s="8"/>
      <c r="AE34" s="8"/>
      <c r="AF34" s="8"/>
    </row>
    <row r="35" spans="1:32" ht="12.5" x14ac:dyDescent="0.25">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5">
      <c r="A36" s="8"/>
      <c r="F36" s="24" t="s">
        <v>15</v>
      </c>
      <c r="L36" s="81">
        <v>24.095627464265906</v>
      </c>
      <c r="N36" s="81">
        <v>8.6710702487093113E-3</v>
      </c>
      <c r="U36" s="8"/>
      <c r="V36" s="8"/>
      <c r="W36" s="8"/>
      <c r="X36" s="8"/>
      <c r="Y36" s="8"/>
      <c r="Z36" s="8"/>
      <c r="AA36" s="8"/>
      <c r="AB36" s="8"/>
      <c r="AC36" s="8"/>
      <c r="AD36" s="8"/>
      <c r="AE36" s="8"/>
      <c r="AF36" s="8"/>
    </row>
    <row r="37" spans="1:32" ht="12.5" x14ac:dyDescent="0.25">
      <c r="A37" s="8"/>
      <c r="F37" s="24" t="s">
        <v>16</v>
      </c>
      <c r="L37" s="81">
        <v>1.9999999999999999E-6</v>
      </c>
      <c r="N37" s="81">
        <v>0</v>
      </c>
      <c r="U37" s="8"/>
      <c r="V37" s="8"/>
      <c r="W37" s="8"/>
      <c r="X37" s="8"/>
      <c r="Y37" s="8"/>
      <c r="Z37" s="8"/>
      <c r="AA37" s="8"/>
      <c r="AB37" s="8"/>
      <c r="AC37" s="8"/>
      <c r="AD37" s="8"/>
      <c r="AE37" s="8"/>
      <c r="AF37" s="8"/>
    </row>
    <row r="38" spans="1:32" ht="12.5" x14ac:dyDescent="0.25">
      <c r="A38" s="8"/>
      <c r="D38" s="22" t="s">
        <v>17</v>
      </c>
      <c r="E38" s="8" t="s">
        <v>23</v>
      </c>
      <c r="L38" s="10">
        <v>427.03927485205213</v>
      </c>
      <c r="N38" s="10">
        <v>1.449874919925024</v>
      </c>
      <c r="U38" s="8"/>
      <c r="V38" s="8"/>
      <c r="W38" s="8"/>
      <c r="X38" s="8"/>
      <c r="Y38" s="8"/>
      <c r="Z38" s="8"/>
      <c r="AA38" s="8"/>
      <c r="AB38" s="8"/>
      <c r="AC38" s="8"/>
      <c r="AD38" s="8"/>
      <c r="AE38" s="8"/>
      <c r="AF38" s="8"/>
    </row>
    <row r="39" spans="1:32" ht="12.5" x14ac:dyDescent="0.25">
      <c r="A39" s="8"/>
      <c r="F39" s="24" t="s">
        <v>15</v>
      </c>
      <c r="L39" s="81">
        <v>172.24953341127394</v>
      </c>
      <c r="N39" s="81">
        <v>0</v>
      </c>
      <c r="U39" s="8"/>
      <c r="V39" s="8"/>
      <c r="W39" s="8"/>
      <c r="X39" s="8"/>
      <c r="Y39" s="8"/>
      <c r="Z39" s="8"/>
      <c r="AA39" s="8"/>
      <c r="AB39" s="8"/>
      <c r="AC39" s="8"/>
      <c r="AD39" s="8"/>
      <c r="AE39" s="8"/>
      <c r="AF39" s="8"/>
    </row>
    <row r="40" spans="1:32" ht="12.5" x14ac:dyDescent="0.25">
      <c r="A40" s="8"/>
      <c r="F40" s="24" t="s">
        <v>16</v>
      </c>
      <c r="L40" s="81">
        <v>254.78974144077816</v>
      </c>
      <c r="N40" s="81">
        <v>1.449874919925024</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2.5"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 x14ac:dyDescent="0.3">
      <c r="A44" s="8"/>
      <c r="B44" s="493">
        <v>2</v>
      </c>
      <c r="C44" s="21" t="s">
        <v>24</v>
      </c>
      <c r="L44" s="79">
        <v>6756.4801538591191</v>
      </c>
      <c r="N44" s="384">
        <v>0</v>
      </c>
      <c r="U44" s="8"/>
      <c r="V44" s="8"/>
      <c r="W44" s="8"/>
      <c r="X44" s="8"/>
      <c r="Y44" s="8"/>
      <c r="Z44" s="8"/>
      <c r="AA44" s="8"/>
      <c r="AB44" s="8"/>
      <c r="AC44" s="8"/>
      <c r="AD44" s="8"/>
      <c r="AE44" s="8"/>
      <c r="AF44" s="8"/>
    </row>
    <row r="45" spans="1:32" x14ac:dyDescent="0.35">
      <c r="U45" s="8"/>
      <c r="V45" s="8"/>
      <c r="W45" s="8"/>
      <c r="X45" s="8"/>
      <c r="Y45" s="8"/>
      <c r="Z45" s="8"/>
      <c r="AA45" s="8"/>
      <c r="AB45" s="8"/>
      <c r="AC45" s="8"/>
      <c r="AD45" s="8"/>
      <c r="AE45" s="8"/>
      <c r="AF45" s="8"/>
    </row>
    <row r="46" spans="1:32" ht="13" x14ac:dyDescent="0.3">
      <c r="A46" s="8"/>
      <c r="B46" s="493">
        <v>3</v>
      </c>
      <c r="C46" s="21" t="s">
        <v>25</v>
      </c>
      <c r="L46" s="79">
        <v>11732.3068785621</v>
      </c>
      <c r="N46" s="384">
        <v>0</v>
      </c>
      <c r="U46" s="8"/>
      <c r="V46" s="8"/>
      <c r="W46" s="8"/>
      <c r="X46" s="8"/>
      <c r="Y46" s="8"/>
      <c r="Z46" s="8"/>
      <c r="AA46" s="8"/>
      <c r="AB46" s="8"/>
      <c r="AC46" s="8"/>
      <c r="AD46" s="8"/>
      <c r="AE46" s="8"/>
      <c r="AF46" s="8"/>
    </row>
    <row r="47" spans="1:32" ht="13" x14ac:dyDescent="0.3">
      <c r="A47" s="8"/>
      <c r="C47" s="21"/>
      <c r="U47" s="8"/>
      <c r="V47" s="8"/>
      <c r="W47" s="8"/>
      <c r="X47" s="8"/>
      <c r="Y47" s="8"/>
      <c r="Z47" s="8"/>
      <c r="AA47" s="8"/>
      <c r="AB47" s="8"/>
      <c r="AC47" s="8"/>
      <c r="AD47" s="8"/>
      <c r="AE47" s="8"/>
      <c r="AF47" s="8"/>
    </row>
    <row r="48" spans="1:32" ht="13" x14ac:dyDescent="0.3">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3" x14ac:dyDescent="0.3">
      <c r="A49" s="8"/>
      <c r="C49" s="97"/>
      <c r="H49" s="14"/>
      <c r="I49" s="8" t="s">
        <v>28</v>
      </c>
      <c r="L49" s="82">
        <v>9976042.2789999992</v>
      </c>
      <c r="N49" s="82">
        <v>0</v>
      </c>
    </row>
    <row r="50" spans="1:32" ht="12.5" x14ac:dyDescent="0.25">
      <c r="A50" s="8"/>
      <c r="C50" s="97"/>
    </row>
    <row r="51" spans="1:32" ht="13" x14ac:dyDescent="0.3">
      <c r="A51" s="8"/>
      <c r="B51" s="493">
        <v>5</v>
      </c>
      <c r="C51" s="21" t="s">
        <v>93</v>
      </c>
      <c r="G51" s="14"/>
      <c r="L51" s="79">
        <v>7812.9278017193537</v>
      </c>
      <c r="N51" s="79">
        <v>13691.7858136672</v>
      </c>
    </row>
    <row r="52" spans="1:32" ht="7.5" customHeight="1" x14ac:dyDescent="0.3">
      <c r="A52" s="8"/>
      <c r="C52" s="15"/>
      <c r="G52" s="14"/>
      <c r="L52" s="17"/>
      <c r="N52" s="17"/>
    </row>
    <row r="53" spans="1:32" ht="15.75" customHeight="1" x14ac:dyDescent="0.3">
      <c r="A53" s="8"/>
      <c r="C53" s="15"/>
      <c r="E53" s="26" t="s">
        <v>29</v>
      </c>
      <c r="F53" s="8" t="s">
        <v>82</v>
      </c>
      <c r="G53" s="14"/>
      <c r="L53" s="385">
        <v>0</v>
      </c>
      <c r="M53" s="65"/>
      <c r="N53" s="385">
        <v>0</v>
      </c>
    </row>
    <row r="54" spans="1:32" ht="15.75" customHeight="1" x14ac:dyDescent="0.3">
      <c r="A54" s="8"/>
      <c r="C54" s="15"/>
      <c r="F54" s="8" t="s">
        <v>157</v>
      </c>
      <c r="G54" s="14"/>
      <c r="L54" s="386">
        <v>0</v>
      </c>
      <c r="N54" s="386">
        <v>0</v>
      </c>
    </row>
    <row r="55" spans="1:32" ht="15.75" customHeight="1" x14ac:dyDescent="0.3">
      <c r="A55" s="8"/>
      <c r="C55" s="15"/>
      <c r="G55" s="14" t="s">
        <v>30</v>
      </c>
      <c r="L55" s="387">
        <v>0</v>
      </c>
      <c r="M55" s="388"/>
      <c r="N55" s="387">
        <v>0</v>
      </c>
    </row>
    <row r="56" spans="1:32" ht="15.75" customHeight="1" x14ac:dyDescent="0.3">
      <c r="A56" s="8"/>
      <c r="C56" s="15"/>
      <c r="F56" s="8" t="s">
        <v>31</v>
      </c>
      <c r="G56" s="14"/>
      <c r="L56" s="10">
        <v>6327.077460279218</v>
      </c>
      <c r="M56" s="388"/>
      <c r="N56" s="10">
        <v>13691.7858136672</v>
      </c>
    </row>
    <row r="57" spans="1:32" s="28" customFormat="1" ht="15.75" customHeight="1" x14ac:dyDescent="0.3">
      <c r="G57" s="14" t="s">
        <v>30</v>
      </c>
      <c r="L57" s="80">
        <v>3316.4524507482802</v>
      </c>
      <c r="M57" s="388"/>
      <c r="N57" s="80">
        <v>3155.27203023328</v>
      </c>
      <c r="O57"/>
      <c r="P57"/>
      <c r="Q57"/>
      <c r="R57"/>
      <c r="S57"/>
      <c r="T57"/>
      <c r="U57"/>
      <c r="V57"/>
      <c r="W57"/>
      <c r="X57"/>
      <c r="Y57"/>
      <c r="Z57"/>
      <c r="AA57"/>
      <c r="AB57"/>
      <c r="AC57"/>
      <c r="AD57"/>
      <c r="AE57"/>
      <c r="AF57"/>
    </row>
    <row r="58" spans="1:32" ht="12.5" x14ac:dyDescent="0.25">
      <c r="A58" s="8"/>
      <c r="F58" s="8" t="s">
        <v>121</v>
      </c>
      <c r="L58" s="10">
        <v>1485.8503414401362</v>
      </c>
    </row>
    <row r="59" spans="1:32" ht="54.75" customHeight="1" x14ac:dyDescent="0.35">
      <c r="A59" s="8"/>
      <c r="B59" s="2" t="s">
        <v>32</v>
      </c>
      <c r="C59" s="1" t="s">
        <v>33</v>
      </c>
      <c r="L59" s="17">
        <v>0</v>
      </c>
      <c r="M59" s="19"/>
      <c r="N59" s="17">
        <v>0</v>
      </c>
    </row>
    <row r="60" spans="1:32" ht="12.5" x14ac:dyDescent="0.25">
      <c r="A60" s="8"/>
      <c r="E60" s="26" t="s">
        <v>29</v>
      </c>
      <c r="G60" s="64" t="s">
        <v>105</v>
      </c>
      <c r="H60" s="64"/>
      <c r="I60" s="64"/>
      <c r="J60" s="64"/>
      <c r="K60" s="64"/>
      <c r="L60" s="385">
        <v>0</v>
      </c>
      <c r="M60" s="65"/>
      <c r="N60" s="385">
        <v>0</v>
      </c>
    </row>
    <row r="61" spans="1:32" ht="12.5" x14ac:dyDescent="0.25">
      <c r="A61" s="8"/>
      <c r="G61" s="64" t="s">
        <v>157</v>
      </c>
      <c r="H61" s="64"/>
      <c r="I61" s="64"/>
      <c r="J61" s="64"/>
      <c r="K61" s="64"/>
      <c r="L61" s="385">
        <v>0</v>
      </c>
      <c r="M61" s="65"/>
      <c r="N61" s="385">
        <v>0</v>
      </c>
    </row>
    <row r="62" spans="1:32" ht="12.5" x14ac:dyDescent="0.25">
      <c r="A62" s="8"/>
      <c r="G62" s="64" t="s">
        <v>180</v>
      </c>
      <c r="H62" s="64"/>
      <c r="I62" s="64"/>
      <c r="J62" s="64"/>
      <c r="K62" s="64"/>
      <c r="L62" s="385">
        <v>0</v>
      </c>
      <c r="M62" s="65"/>
      <c r="N62" s="385">
        <v>0</v>
      </c>
    </row>
    <row r="63" spans="1:32" ht="12.5" x14ac:dyDescent="0.25">
      <c r="A63" s="8"/>
      <c r="G63" s="8" t="s">
        <v>31</v>
      </c>
      <c r="H63" s="64"/>
      <c r="I63" s="64"/>
      <c r="J63" s="64"/>
      <c r="K63" s="64"/>
      <c r="L63" s="85">
        <v>0</v>
      </c>
      <c r="M63" s="85"/>
      <c r="N63" s="66"/>
    </row>
    <row r="64" spans="1:32" ht="12.5" x14ac:dyDescent="0.25">
      <c r="A64" s="8"/>
      <c r="G64" s="64"/>
      <c r="H64" s="64"/>
      <c r="I64" s="64"/>
      <c r="J64" s="64"/>
      <c r="K64" s="64"/>
      <c r="L64" s="85"/>
      <c r="M64" s="85"/>
      <c r="N64" s="66"/>
    </row>
    <row r="65" spans="1:32" x14ac:dyDescent="0.35">
      <c r="G65" s="64"/>
      <c r="H65" s="64"/>
      <c r="I65" s="64"/>
      <c r="J65" s="64"/>
      <c r="K65" s="64"/>
      <c r="L65" s="85"/>
      <c r="M65" s="85"/>
      <c r="N65" s="66"/>
      <c r="U65" s="8"/>
      <c r="V65" s="8"/>
      <c r="W65" s="8"/>
      <c r="X65" s="8"/>
      <c r="Y65" s="8"/>
      <c r="Z65" s="8"/>
      <c r="AA65" s="8"/>
      <c r="AB65" s="8"/>
      <c r="AC65" s="8"/>
      <c r="AD65" s="8"/>
      <c r="AE65" s="8"/>
      <c r="AF65" s="8"/>
    </row>
    <row r="66" spans="1:32" x14ac:dyDescent="0.35">
      <c r="G66" s="64"/>
      <c r="H66" s="64"/>
      <c r="I66" s="64"/>
      <c r="J66" s="64"/>
      <c r="K66" s="64"/>
      <c r="L66" s="85"/>
      <c r="M66" s="85"/>
      <c r="N66" s="66"/>
      <c r="U66" s="8"/>
      <c r="V66" s="8"/>
      <c r="W66" s="8"/>
      <c r="X66" s="8"/>
      <c r="Y66" s="8"/>
      <c r="Z66" s="8"/>
      <c r="AA66" s="8"/>
      <c r="AB66" s="8"/>
      <c r="AC66" s="8"/>
      <c r="AD66" s="8"/>
      <c r="AE66" s="8"/>
      <c r="AF66" s="8"/>
    </row>
    <row r="67" spans="1:32" x14ac:dyDescent="0.35">
      <c r="G67" s="64"/>
      <c r="H67" s="64"/>
      <c r="I67" s="64"/>
      <c r="J67" s="64"/>
      <c r="K67" s="64"/>
      <c r="L67" s="85"/>
      <c r="M67" s="85"/>
      <c r="N67" s="66"/>
      <c r="U67" s="8"/>
      <c r="V67" s="8"/>
      <c r="W67" s="8"/>
      <c r="X67" s="8"/>
      <c r="Y67" s="8"/>
      <c r="Z67" s="8"/>
      <c r="AA67" s="8"/>
      <c r="AB67" s="8"/>
      <c r="AC67" s="8"/>
      <c r="AD67" s="8"/>
      <c r="AE67" s="8"/>
      <c r="AF67" s="8"/>
    </row>
    <row r="68" spans="1:32" x14ac:dyDescent="0.35">
      <c r="A68" s="18" t="s">
        <v>76</v>
      </c>
      <c r="N68" s="48" t="s">
        <v>1</v>
      </c>
      <c r="U68" s="8"/>
      <c r="V68" s="8"/>
      <c r="W68" s="8"/>
      <c r="X68" s="8"/>
      <c r="Y68" s="8"/>
      <c r="Z68" s="8"/>
      <c r="AA68" s="8"/>
      <c r="AB68" s="8"/>
      <c r="AC68" s="8"/>
      <c r="AD68" s="8"/>
      <c r="AE68" s="8"/>
      <c r="AF68" s="8"/>
    </row>
    <row r="69" spans="1:32" x14ac:dyDescent="0.35">
      <c r="U69" s="8"/>
      <c r="V69" s="8"/>
      <c r="W69" s="8"/>
      <c r="X69" s="8"/>
      <c r="Y69" s="8"/>
      <c r="Z69" s="8"/>
      <c r="AA69" s="8"/>
      <c r="AB69" s="8"/>
      <c r="AC69" s="8"/>
      <c r="AD69" s="8"/>
      <c r="AE69" s="8"/>
      <c r="AF69" s="8"/>
    </row>
    <row r="70" spans="1:32" x14ac:dyDescent="0.35">
      <c r="A70" s="14"/>
      <c r="C70" s="61"/>
      <c r="D70" s="60"/>
      <c r="L70" s="75" t="s">
        <v>2</v>
      </c>
      <c r="M70" s="16"/>
      <c r="N70" s="75" t="s">
        <v>3</v>
      </c>
      <c r="U70" s="8"/>
      <c r="V70" s="8"/>
      <c r="W70" s="8"/>
      <c r="X70" s="8"/>
      <c r="Y70" s="8"/>
      <c r="Z70" s="8"/>
      <c r="AA70" s="8"/>
      <c r="AB70" s="8"/>
      <c r="AC70" s="8"/>
      <c r="AD70" s="8"/>
      <c r="AE70" s="8"/>
      <c r="AF70" s="8"/>
    </row>
    <row r="71" spans="1:32" x14ac:dyDescent="0.35">
      <c r="U71" s="8"/>
      <c r="V71" s="8"/>
      <c r="W71" s="8"/>
      <c r="X71" s="8"/>
      <c r="Y71" s="8"/>
      <c r="Z71" s="8"/>
      <c r="AA71" s="8"/>
      <c r="AB71" s="8"/>
      <c r="AC71" s="8"/>
      <c r="AD71" s="8"/>
      <c r="AE71" s="8"/>
      <c r="AF71" s="8"/>
    </row>
    <row r="72" spans="1:32" x14ac:dyDescent="0.35">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35">
      <c r="C73" s="15"/>
      <c r="D73" s="14"/>
      <c r="I73" s="13"/>
      <c r="M73" s="30"/>
      <c r="U73" s="8"/>
      <c r="V73" s="8"/>
      <c r="W73" s="8"/>
      <c r="X73" s="8"/>
      <c r="Y73" s="8"/>
      <c r="Z73" s="8"/>
      <c r="AA73" s="8"/>
      <c r="AB73" s="8"/>
      <c r="AC73" s="8"/>
      <c r="AD73" s="8"/>
      <c r="AE73" s="8"/>
      <c r="AF73" s="8"/>
    </row>
    <row r="74" spans="1:32" x14ac:dyDescent="0.35">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35">
      <c r="I75" s="13"/>
      <c r="J75" s="32" t="s">
        <v>37</v>
      </c>
      <c r="K75" s="32"/>
      <c r="L75" s="10">
        <v>0</v>
      </c>
      <c r="M75" s="30"/>
      <c r="N75" s="10">
        <v>-8448.2083578871916</v>
      </c>
      <c r="U75" s="8"/>
      <c r="V75" s="8"/>
      <c r="W75" s="8"/>
      <c r="X75" s="8"/>
      <c r="Y75" s="8"/>
      <c r="Z75" s="8"/>
      <c r="AA75" s="8"/>
      <c r="AB75" s="8"/>
      <c r="AC75" s="8"/>
      <c r="AD75" s="8"/>
      <c r="AE75" s="8"/>
      <c r="AF75" s="8"/>
    </row>
    <row r="76" spans="1:32" x14ac:dyDescent="0.35">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35">
      <c r="L77" s="27"/>
      <c r="M77" s="30"/>
      <c r="N77" s="27"/>
      <c r="U77" s="8"/>
      <c r="V77" s="8"/>
      <c r="W77" s="8"/>
      <c r="X77" s="8"/>
      <c r="Y77" s="8"/>
      <c r="Z77" s="8"/>
      <c r="AA77" s="8"/>
      <c r="AB77" s="8"/>
      <c r="AC77" s="8"/>
      <c r="AD77" s="8"/>
      <c r="AE77" s="8"/>
      <c r="AF77" s="8"/>
    </row>
    <row r="78" spans="1:32" x14ac:dyDescent="0.35">
      <c r="B78" s="29">
        <v>2</v>
      </c>
      <c r="C78" s="21" t="s">
        <v>39</v>
      </c>
      <c r="I78" s="13"/>
      <c r="J78" s="13"/>
      <c r="K78" s="13"/>
      <c r="M78" s="30"/>
      <c r="U78" s="8"/>
      <c r="V78" s="8"/>
      <c r="W78" s="8"/>
      <c r="X78" s="8"/>
      <c r="Y78" s="8"/>
      <c r="Z78" s="8"/>
      <c r="AA78" s="8"/>
      <c r="AB78" s="8"/>
      <c r="AC78" s="8"/>
      <c r="AD78" s="8"/>
      <c r="AE78" s="8"/>
      <c r="AF78" s="8"/>
    </row>
    <row r="79" spans="1:32" x14ac:dyDescent="0.35">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35">
      <c r="B80" s="29"/>
      <c r="C80" s="21" t="s">
        <v>41</v>
      </c>
      <c r="D80" s="14"/>
      <c r="I80" s="13"/>
      <c r="J80" s="13"/>
      <c r="K80" s="13"/>
      <c r="M80" s="30"/>
      <c r="U80" s="8"/>
      <c r="V80" s="8"/>
      <c r="W80" s="8"/>
      <c r="X80" s="8"/>
      <c r="Y80" s="8"/>
      <c r="Z80" s="8"/>
      <c r="AA80" s="8"/>
      <c r="AB80" s="8"/>
      <c r="AC80" s="8"/>
      <c r="AD80" s="8"/>
      <c r="AE80" s="8"/>
      <c r="AF80" s="8"/>
    </row>
    <row r="81" spans="1:32" ht="13" x14ac:dyDescent="0.3">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1.5" x14ac:dyDescent="0.25">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1.5" x14ac:dyDescent="0.25">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1.5" x14ac:dyDescent="0.25">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 x14ac:dyDescent="0.3">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5">
      <c r="A88" s="8"/>
      <c r="B88" s="8"/>
      <c r="I88" s="13"/>
      <c r="M88" s="30"/>
      <c r="O88" s="8"/>
      <c r="P88" s="8"/>
      <c r="Q88" s="8"/>
      <c r="R88" s="8"/>
      <c r="S88" s="8"/>
      <c r="T88" s="8"/>
      <c r="U88" s="8"/>
      <c r="V88" s="8"/>
      <c r="W88" s="8"/>
      <c r="X88" s="8"/>
      <c r="Y88" s="8"/>
      <c r="Z88" s="8"/>
      <c r="AA88" s="8"/>
      <c r="AB88" s="8"/>
      <c r="AC88" s="8"/>
      <c r="AD88" s="8"/>
      <c r="AE88" s="8"/>
      <c r="AF88" s="8"/>
    </row>
    <row r="89" spans="1:32" ht="11.5" x14ac:dyDescent="0.25">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1.5" x14ac:dyDescent="0.25">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1.5" x14ac:dyDescent="0.25">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5">
      <c r="A92" s="8"/>
      <c r="B92" s="8"/>
      <c r="I92" s="13"/>
      <c r="J92" s="13"/>
      <c r="K92" s="13"/>
      <c r="M92" s="30"/>
      <c r="O92" s="8"/>
      <c r="P92" s="8"/>
      <c r="Q92" s="8"/>
      <c r="R92" s="8"/>
      <c r="S92" s="8"/>
      <c r="T92" s="8"/>
      <c r="U92" s="8"/>
      <c r="V92" s="8"/>
      <c r="W92" s="8"/>
      <c r="X92" s="8"/>
      <c r="Y92" s="8"/>
      <c r="Z92" s="8"/>
      <c r="AA92" s="8"/>
      <c r="AB92" s="8"/>
      <c r="AC92" s="8"/>
      <c r="AD92" s="8"/>
      <c r="AE92" s="8"/>
      <c r="AF92" s="8"/>
    </row>
    <row r="93" spans="1:32" ht="13" x14ac:dyDescent="0.3">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1.5" x14ac:dyDescent="0.25">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35">
      <c r="B97" s="8"/>
      <c r="J97" s="31" t="s">
        <v>38</v>
      </c>
      <c r="L97" s="10">
        <v>0</v>
      </c>
      <c r="N97" s="10">
        <v>0</v>
      </c>
      <c r="U97" s="8"/>
      <c r="V97" s="8"/>
      <c r="W97" s="8"/>
      <c r="X97" s="8"/>
      <c r="Y97" s="8"/>
      <c r="Z97" s="8"/>
      <c r="AA97" s="8"/>
      <c r="AB97" s="8"/>
      <c r="AC97" s="8"/>
      <c r="AD97" s="8"/>
      <c r="AE97" s="8"/>
      <c r="AF97" s="8"/>
    </row>
    <row r="98" spans="1:32" ht="9" customHeight="1" x14ac:dyDescent="0.35">
      <c r="U98" s="8"/>
      <c r="V98" s="8"/>
      <c r="W98" s="8"/>
      <c r="X98" s="8"/>
      <c r="Y98" s="8"/>
      <c r="Z98" s="8"/>
      <c r="AA98" s="8"/>
      <c r="AB98" s="8"/>
      <c r="AC98" s="8"/>
      <c r="AD98" s="8"/>
      <c r="AE98" s="8"/>
      <c r="AF98" s="8"/>
    </row>
    <row r="99" spans="1:32" x14ac:dyDescent="0.3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5">
      <c r="B100" s="8"/>
      <c r="I100" s="8" t="s">
        <v>29</v>
      </c>
      <c r="J100" s="31" t="s">
        <v>36</v>
      </c>
      <c r="L100" s="10">
        <v>0</v>
      </c>
      <c r="N100" s="10">
        <v>0</v>
      </c>
      <c r="U100" s="8"/>
      <c r="V100" s="8"/>
      <c r="W100" s="8"/>
      <c r="X100" s="8"/>
      <c r="Y100" s="8"/>
      <c r="Z100" s="8"/>
      <c r="AA100" s="8"/>
      <c r="AB100" s="8"/>
      <c r="AC100" s="8"/>
      <c r="AD100" s="8"/>
      <c r="AE100" s="8"/>
      <c r="AF100" s="8"/>
    </row>
    <row r="101" spans="1:32" x14ac:dyDescent="0.35">
      <c r="J101" s="32" t="s">
        <v>37</v>
      </c>
      <c r="L101" s="10">
        <v>0</v>
      </c>
      <c r="N101" s="10">
        <v>0</v>
      </c>
      <c r="U101" s="8"/>
      <c r="V101" s="8"/>
      <c r="W101" s="8"/>
      <c r="X101" s="8"/>
      <c r="Y101" s="8"/>
      <c r="Z101" s="8"/>
      <c r="AA101" s="8"/>
      <c r="AB101" s="8"/>
      <c r="AC101" s="8"/>
      <c r="AD101" s="8"/>
      <c r="AE101" s="8"/>
      <c r="AF101" s="8"/>
    </row>
    <row r="102" spans="1:32" x14ac:dyDescent="0.3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5">
      <c r="A106" s="34"/>
      <c r="B106" s="13"/>
      <c r="J106" s="32" t="s">
        <v>37</v>
      </c>
      <c r="L106" s="389">
        <v>0</v>
      </c>
      <c r="M106" s="390"/>
      <c r="N106" s="389">
        <v>0</v>
      </c>
      <c r="U106" s="8"/>
      <c r="V106" s="8"/>
      <c r="W106" s="8"/>
      <c r="X106" s="8"/>
      <c r="Y106" s="8"/>
      <c r="Z106" s="8"/>
      <c r="AA106" s="8"/>
      <c r="AB106" s="8"/>
      <c r="AC106" s="8"/>
      <c r="AD106" s="8"/>
      <c r="AE106" s="8"/>
      <c r="AF106" s="8"/>
    </row>
    <row r="107" spans="1:32" x14ac:dyDescent="0.35">
      <c r="A107" s="34"/>
      <c r="B107" s="13"/>
      <c r="J107" s="31" t="s">
        <v>38</v>
      </c>
      <c r="L107" s="389">
        <v>0</v>
      </c>
      <c r="M107" s="390"/>
      <c r="N107" s="389">
        <v>0</v>
      </c>
      <c r="U107" s="8"/>
      <c r="V107" s="8"/>
      <c r="W107" s="8"/>
      <c r="X107" s="8"/>
      <c r="Y107" s="8"/>
      <c r="Z107" s="8"/>
      <c r="AA107" s="8"/>
      <c r="AB107" s="8"/>
      <c r="AC107" s="8"/>
      <c r="AD107" s="8"/>
      <c r="AE107" s="8"/>
      <c r="AF107" s="8"/>
    </row>
    <row r="108" spans="1:32" x14ac:dyDescent="0.35">
      <c r="A108" s="34"/>
      <c r="B108" s="13"/>
      <c r="U108" s="8"/>
      <c r="V108" s="8"/>
      <c r="W108" s="8"/>
      <c r="X108" s="8"/>
      <c r="Y108" s="8"/>
      <c r="Z108" s="8"/>
      <c r="AA108" s="8"/>
      <c r="AB108" s="8"/>
      <c r="AC108" s="8"/>
      <c r="AD108" s="8"/>
      <c r="AE108" s="8"/>
      <c r="AF108" s="8"/>
    </row>
    <row r="109" spans="1:32" x14ac:dyDescent="0.3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5">
      <c r="B113" s="18" t="s">
        <v>45</v>
      </c>
      <c r="L113" s="17">
        <v>-31138.907995334688</v>
      </c>
      <c r="M113" s="46"/>
      <c r="N113" s="17">
        <v>-19780.851885143144</v>
      </c>
      <c r="U113" s="8"/>
      <c r="V113" s="8"/>
      <c r="W113" s="8"/>
      <c r="X113" s="8"/>
      <c r="Y113" s="8"/>
      <c r="Z113" s="8"/>
      <c r="AA113" s="8"/>
      <c r="AB113" s="8"/>
      <c r="AC113" s="8"/>
      <c r="AD113" s="8"/>
      <c r="AE113" s="8"/>
      <c r="AF113" s="8"/>
    </row>
    <row r="114" spans="1:32" x14ac:dyDescent="0.35">
      <c r="B114" s="18"/>
      <c r="L114" s="79"/>
      <c r="M114" s="35"/>
      <c r="N114" s="79"/>
      <c r="U114" s="8"/>
      <c r="V114" s="8"/>
      <c r="W114" s="8"/>
      <c r="X114" s="8"/>
      <c r="Y114" s="8"/>
      <c r="Z114" s="8"/>
      <c r="AA114" s="8"/>
      <c r="AB114" s="8"/>
      <c r="AC114" s="8"/>
      <c r="AD114" s="8"/>
      <c r="AE114" s="8"/>
      <c r="AF114" s="8"/>
    </row>
    <row r="115" spans="1:32" x14ac:dyDescent="0.35">
      <c r="B115" s="1"/>
      <c r="U115" s="8"/>
      <c r="V115" s="8"/>
      <c r="W115" s="8"/>
      <c r="X115" s="8"/>
      <c r="Y115" s="8"/>
      <c r="Z115" s="8"/>
      <c r="AA115" s="8"/>
      <c r="AB115" s="8"/>
      <c r="AC115" s="8"/>
      <c r="AD115" s="8"/>
      <c r="AE115" s="8"/>
      <c r="AF115" s="8"/>
    </row>
    <row r="116" spans="1:32" x14ac:dyDescent="0.35">
      <c r="B116" s="8"/>
      <c r="U116" s="8"/>
      <c r="V116" s="8"/>
      <c r="W116" s="8"/>
      <c r="X116" s="8"/>
      <c r="Y116" s="8"/>
      <c r="Z116" s="8"/>
      <c r="AA116" s="8"/>
      <c r="AB116" s="8"/>
      <c r="AC116" s="8"/>
      <c r="AD116" s="8"/>
      <c r="AE116" s="8"/>
      <c r="AF116" s="8"/>
    </row>
    <row r="117" spans="1:32" ht="17.25" customHeight="1" x14ac:dyDescent="0.35">
      <c r="B117" s="8"/>
      <c r="U117" s="8"/>
      <c r="V117" s="8"/>
      <c r="W117" s="8"/>
      <c r="X117" s="8"/>
      <c r="Y117" s="8"/>
      <c r="Z117" s="8"/>
      <c r="AA117" s="8"/>
      <c r="AB117" s="8"/>
      <c r="AC117" s="8"/>
      <c r="AD117" s="8"/>
      <c r="AE117" s="8"/>
      <c r="AF117" s="8"/>
    </row>
    <row r="118" spans="1:32" x14ac:dyDescent="0.35">
      <c r="A118" s="18" t="s">
        <v>78</v>
      </c>
      <c r="B118" s="8"/>
      <c r="U118" s="8"/>
      <c r="V118" s="8"/>
      <c r="W118" s="8"/>
      <c r="X118" s="8"/>
      <c r="Y118" s="8"/>
      <c r="Z118" s="8"/>
      <c r="AA118" s="8"/>
      <c r="AB118" s="8"/>
      <c r="AC118" s="8"/>
      <c r="AD118" s="8"/>
      <c r="AE118" s="8"/>
      <c r="AF118" s="8"/>
    </row>
    <row r="119" spans="1:32" x14ac:dyDescent="0.35">
      <c r="U119" s="8"/>
      <c r="V119" s="8"/>
      <c r="W119" s="8"/>
      <c r="X119" s="8"/>
      <c r="Y119" s="8"/>
      <c r="Z119" s="8"/>
      <c r="AA119" s="8"/>
      <c r="AB119" s="8"/>
      <c r="AC119" s="8"/>
      <c r="AD119" s="8"/>
      <c r="AE119" s="8"/>
      <c r="AF119" s="8"/>
    </row>
    <row r="120" spans="1:32" x14ac:dyDescent="0.3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5">
      <c r="I121" s="15"/>
      <c r="J121" s="15"/>
      <c r="K121" s="15"/>
      <c r="L121" s="11"/>
      <c r="N121" s="11"/>
      <c r="U121" s="8"/>
      <c r="V121" s="8"/>
      <c r="W121" s="8"/>
      <c r="X121" s="8"/>
      <c r="Y121" s="8"/>
      <c r="Z121" s="8"/>
      <c r="AA121" s="8"/>
      <c r="AB121" s="8"/>
      <c r="AC121" s="8"/>
      <c r="AD121" s="8"/>
      <c r="AE121" s="8"/>
      <c r="AF121" s="8"/>
    </row>
    <row r="122" spans="1:32" x14ac:dyDescent="0.3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5">
      <c r="I123" s="13"/>
      <c r="J123" s="13"/>
      <c r="K123" s="13"/>
      <c r="M123" s="30"/>
      <c r="U123" s="8"/>
      <c r="V123" s="8"/>
      <c r="W123" s="8"/>
      <c r="X123" s="8"/>
      <c r="Y123" s="8"/>
      <c r="Z123" s="8"/>
      <c r="AA123" s="8"/>
      <c r="AB123" s="8"/>
      <c r="AC123" s="8"/>
      <c r="AD123" s="8"/>
      <c r="AE123" s="8"/>
      <c r="AF123" s="8"/>
    </row>
    <row r="124" spans="1:32" x14ac:dyDescent="0.3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5">
      <c r="I126" s="13"/>
      <c r="J126" s="13"/>
      <c r="K126" s="13"/>
      <c r="M126" s="30"/>
      <c r="U126" s="8"/>
      <c r="V126" s="8"/>
      <c r="W126" s="8"/>
      <c r="X126" s="8"/>
      <c r="Y126" s="8"/>
      <c r="Z126" s="8"/>
      <c r="AA126" s="8"/>
      <c r="AB126" s="8"/>
      <c r="AC126" s="8"/>
      <c r="AD126" s="8"/>
      <c r="AE126" s="8"/>
      <c r="AF126" s="8"/>
    </row>
    <row r="127" spans="1:32" x14ac:dyDescent="0.35">
      <c r="I127" s="13"/>
      <c r="J127" s="13"/>
      <c r="K127" s="13"/>
      <c r="M127" s="30"/>
      <c r="U127" s="8"/>
      <c r="V127" s="8"/>
      <c r="W127" s="8"/>
      <c r="X127" s="8"/>
      <c r="Y127" s="8"/>
      <c r="Z127" s="8"/>
      <c r="AA127" s="8"/>
      <c r="AB127" s="8"/>
      <c r="AC127" s="8"/>
      <c r="AD127" s="8"/>
      <c r="AE127" s="8"/>
      <c r="AF127" s="8"/>
    </row>
    <row r="128" spans="1:32" x14ac:dyDescent="0.3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5">
      <c r="B129" s="29"/>
      <c r="C129" s="21" t="s">
        <v>41</v>
      </c>
      <c r="G129" s="14"/>
      <c r="I129" s="13"/>
      <c r="J129" s="13"/>
      <c r="K129" s="13"/>
      <c r="M129" s="30"/>
    </row>
    <row r="130" spans="1:32" x14ac:dyDescent="0.35">
      <c r="I130" s="13"/>
      <c r="J130" s="13"/>
      <c r="K130" s="13"/>
      <c r="M130" s="30"/>
    </row>
    <row r="131" spans="1:32" x14ac:dyDescent="0.35">
      <c r="B131" s="29">
        <v>3</v>
      </c>
      <c r="C131" s="21" t="s">
        <v>50</v>
      </c>
      <c r="J131" s="87" t="s">
        <v>51</v>
      </c>
      <c r="K131" s="87"/>
      <c r="L131" s="79">
        <v>0</v>
      </c>
      <c r="M131" s="30"/>
      <c r="N131" s="79">
        <v>0</v>
      </c>
    </row>
    <row r="132" spans="1:32" s="97" customFormat="1" x14ac:dyDescent="0.35">
      <c r="A132" s="3"/>
      <c r="E132" s="38"/>
      <c r="J132" s="89"/>
      <c r="K132" s="89"/>
      <c r="L132" s="10"/>
      <c r="M132" s="100"/>
      <c r="N132" s="10"/>
      <c r="O132"/>
      <c r="P132"/>
      <c r="Q132"/>
      <c r="R132"/>
      <c r="S132"/>
      <c r="T132"/>
      <c r="U132"/>
      <c r="V132"/>
      <c r="W132"/>
      <c r="X132"/>
      <c r="Y132"/>
      <c r="Z132"/>
      <c r="AA132"/>
      <c r="AB132"/>
      <c r="AC132"/>
      <c r="AD132"/>
      <c r="AE132"/>
      <c r="AF132"/>
    </row>
    <row r="133" spans="1:32" x14ac:dyDescent="0.35">
      <c r="C133" s="8" t="s">
        <v>8</v>
      </c>
      <c r="D133" s="8" t="s">
        <v>52</v>
      </c>
      <c r="J133" s="87" t="s">
        <v>51</v>
      </c>
      <c r="K133" s="87"/>
      <c r="L133" s="386">
        <v>0</v>
      </c>
      <c r="M133" s="30"/>
      <c r="N133" s="386">
        <v>0</v>
      </c>
    </row>
    <row r="134" spans="1:32" x14ac:dyDescent="0.35">
      <c r="C134" s="8" t="s">
        <v>20</v>
      </c>
      <c r="D134" s="8" t="s">
        <v>53</v>
      </c>
      <c r="I134" s="13"/>
      <c r="J134" s="13"/>
      <c r="K134" s="13"/>
      <c r="L134" s="386">
        <v>0</v>
      </c>
      <c r="M134" s="30"/>
      <c r="N134" s="386">
        <v>0</v>
      </c>
    </row>
    <row r="135" spans="1:32" x14ac:dyDescent="0.35">
      <c r="C135" s="8" t="s">
        <v>54</v>
      </c>
      <c r="D135" s="8" t="s">
        <v>55</v>
      </c>
      <c r="I135" s="13"/>
      <c r="J135" s="13"/>
      <c r="K135" s="13"/>
      <c r="L135" s="386">
        <v>0</v>
      </c>
      <c r="M135" s="30"/>
      <c r="N135" s="386">
        <v>0</v>
      </c>
    </row>
    <row r="140" spans="1:32" x14ac:dyDescent="0.35">
      <c r="A140" s="18" t="s">
        <v>79</v>
      </c>
      <c r="I140" s="50" t="s">
        <v>1</v>
      </c>
      <c r="J140" s="28"/>
      <c r="K140" s="28"/>
      <c r="L140" s="75" t="s">
        <v>2</v>
      </c>
      <c r="M140" s="16"/>
      <c r="N140" s="75" t="s">
        <v>3</v>
      </c>
    </row>
    <row r="141" spans="1:32" s="14" customFormat="1" ht="28.5" customHeight="1" x14ac:dyDescent="0.3">
      <c r="C141" s="61"/>
      <c r="D141" s="60"/>
      <c r="O141"/>
      <c r="P141"/>
      <c r="Q141"/>
      <c r="R141"/>
      <c r="S141"/>
      <c r="T141"/>
      <c r="U141"/>
      <c r="V141"/>
      <c r="W141"/>
      <c r="X141"/>
      <c r="Y141"/>
      <c r="Z141"/>
      <c r="AA141"/>
      <c r="AB141"/>
      <c r="AC141"/>
      <c r="AD141"/>
      <c r="AE141"/>
      <c r="AF141"/>
    </row>
    <row r="142" spans="1:32" ht="34.5" customHeight="1" x14ac:dyDescent="0.35">
      <c r="C142" s="8" t="s">
        <v>8</v>
      </c>
      <c r="D142" s="8" t="s">
        <v>56</v>
      </c>
      <c r="I142" s="28"/>
      <c r="J142" s="28"/>
      <c r="K142" s="28"/>
      <c r="L142" s="392">
        <v>0</v>
      </c>
      <c r="M142" s="98"/>
      <c r="N142" s="392">
        <v>0</v>
      </c>
    </row>
    <row r="143" spans="1:32" x14ac:dyDescent="0.35">
      <c r="D143" s="8" t="s">
        <v>41</v>
      </c>
      <c r="I143" s="28"/>
      <c r="J143" s="28"/>
      <c r="K143" s="28"/>
      <c r="L143" s="90"/>
      <c r="M143" s="98"/>
      <c r="N143" s="90"/>
    </row>
    <row r="144" spans="1:32" x14ac:dyDescent="0.35">
      <c r="C144" s="8" t="s">
        <v>20</v>
      </c>
      <c r="D144" s="8" t="s">
        <v>57</v>
      </c>
      <c r="I144" s="28"/>
      <c r="J144" s="28"/>
      <c r="K144" s="28"/>
      <c r="L144" s="392">
        <v>0</v>
      </c>
      <c r="M144" s="98"/>
      <c r="N144" s="392">
        <v>0</v>
      </c>
    </row>
    <row r="145" spans="1:32" x14ac:dyDescent="0.35">
      <c r="I145" s="28"/>
      <c r="J145" s="28"/>
      <c r="K145" s="28"/>
      <c r="L145" s="90"/>
      <c r="M145" s="98"/>
      <c r="N145" s="90"/>
      <c r="U145" s="8"/>
      <c r="V145" s="8"/>
      <c r="W145" s="8"/>
      <c r="X145" s="8"/>
      <c r="Y145" s="8"/>
      <c r="Z145" s="8"/>
      <c r="AA145" s="8"/>
      <c r="AB145" s="8"/>
      <c r="AC145" s="8"/>
      <c r="AD145" s="8"/>
      <c r="AE145" s="8"/>
      <c r="AF145" s="8"/>
    </row>
    <row r="146" spans="1:32" x14ac:dyDescent="0.35">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35">
      <c r="I147" s="28"/>
      <c r="J147" s="28"/>
      <c r="K147" s="28"/>
      <c r="L147" s="90"/>
      <c r="M147" s="98"/>
      <c r="N147" s="90"/>
      <c r="U147" s="8"/>
      <c r="V147" s="8"/>
      <c r="W147" s="8"/>
      <c r="X147" s="8"/>
      <c r="Y147" s="8"/>
      <c r="Z147" s="8"/>
      <c r="AA147" s="8"/>
      <c r="AB147" s="8"/>
      <c r="AC147" s="8"/>
      <c r="AD147" s="8"/>
      <c r="AE147" s="8"/>
      <c r="AF147" s="8"/>
    </row>
    <row r="148" spans="1:32" x14ac:dyDescent="0.35">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35">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35">
      <c r="D150" s="14"/>
      <c r="I150" s="28"/>
      <c r="J150" s="28"/>
      <c r="K150" s="28"/>
      <c r="L150" s="90"/>
      <c r="M150" s="98"/>
      <c r="N150" s="90"/>
      <c r="U150" s="8"/>
      <c r="V150" s="8"/>
      <c r="W150" s="8"/>
      <c r="X150" s="8"/>
      <c r="Y150" s="8"/>
      <c r="Z150" s="8"/>
      <c r="AA150" s="8"/>
      <c r="AB150" s="8"/>
      <c r="AC150" s="8"/>
      <c r="AD150" s="8"/>
      <c r="AE150" s="8"/>
      <c r="AF150" s="8"/>
    </row>
    <row r="151" spans="1:32" x14ac:dyDescent="0.35">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35">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35">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35">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35">
      <c r="I155" s="8" t="s">
        <v>67</v>
      </c>
      <c r="J155" s="28"/>
      <c r="K155" s="28"/>
      <c r="L155" s="393">
        <v>0</v>
      </c>
      <c r="N155" s="393">
        <v>0</v>
      </c>
      <c r="U155" s="8"/>
      <c r="V155" s="8"/>
      <c r="W155" s="8"/>
      <c r="X155" s="8"/>
      <c r="Y155" s="8"/>
      <c r="Z155" s="8"/>
      <c r="AA155" s="8"/>
      <c r="AB155" s="8"/>
      <c r="AC155" s="8"/>
      <c r="AD155" s="8"/>
      <c r="AE155" s="8"/>
      <c r="AF155" s="8"/>
    </row>
    <row r="156" spans="1:32" x14ac:dyDescent="0.35">
      <c r="I156" s="28"/>
      <c r="J156" s="28"/>
      <c r="K156" s="28"/>
      <c r="L156" s="90"/>
      <c r="M156" s="98"/>
      <c r="N156" s="90"/>
      <c r="U156" s="8"/>
      <c r="V156" s="8"/>
      <c r="W156" s="8"/>
      <c r="X156" s="8"/>
      <c r="Y156" s="8"/>
      <c r="Z156" s="8"/>
      <c r="AA156" s="8"/>
      <c r="AB156" s="8"/>
      <c r="AC156" s="8"/>
      <c r="AD156" s="8"/>
      <c r="AE156" s="8"/>
      <c r="AF156" s="8"/>
    </row>
    <row r="157" spans="1:32" x14ac:dyDescent="0.3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5">
      <c r="D158" s="8" t="s">
        <v>41</v>
      </c>
      <c r="I158" s="28"/>
      <c r="J158" s="28"/>
      <c r="K158" s="28"/>
      <c r="L158" s="90"/>
      <c r="M158" s="98"/>
      <c r="N158" s="90"/>
      <c r="U158" s="8"/>
      <c r="V158" s="8"/>
      <c r="W158" s="8"/>
      <c r="X158" s="8"/>
      <c r="Y158" s="8"/>
      <c r="Z158" s="8"/>
      <c r="AA158" s="8"/>
      <c r="AB158" s="8"/>
      <c r="AC158" s="8"/>
      <c r="AD158" s="8"/>
      <c r="AE158" s="8"/>
      <c r="AF158" s="8"/>
    </row>
    <row r="159" spans="1:32" x14ac:dyDescent="0.35">
      <c r="I159" s="28"/>
      <c r="J159" s="28"/>
      <c r="K159" s="28"/>
      <c r="L159" s="90"/>
      <c r="M159" s="98"/>
      <c r="N159" s="90"/>
      <c r="U159" s="8"/>
      <c r="V159" s="8"/>
      <c r="W159" s="8"/>
      <c r="X159" s="8"/>
      <c r="Y159" s="8"/>
      <c r="Z159" s="8"/>
      <c r="AA159" s="8"/>
      <c r="AB159" s="8"/>
      <c r="AC159" s="8"/>
      <c r="AD159" s="8"/>
      <c r="AE159" s="8"/>
      <c r="AF159" s="8"/>
    </row>
    <row r="160" spans="1:32" x14ac:dyDescent="0.3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5" x14ac:dyDescent="0.25"/>
    <row r="162" spans="12:14" customFormat="1" ht="12.5" x14ac:dyDescent="0.25"/>
    <row r="163" spans="12:14" customFormat="1" ht="12.5" x14ac:dyDescent="0.25"/>
    <row r="164" spans="12:14" customFormat="1" ht="15" customHeight="1" x14ac:dyDescent="0.25"/>
    <row r="165" spans="12:14" customFormat="1" ht="15" customHeight="1" x14ac:dyDescent="0.25"/>
    <row r="166" spans="12:14" customFormat="1" ht="12.75" customHeight="1" x14ac:dyDescent="0.25"/>
    <row r="167" spans="12:14" customFormat="1" ht="12.5" x14ac:dyDescent="0.25"/>
    <row r="168" spans="12:14" customFormat="1" ht="12.5" x14ac:dyDescent="0.25"/>
    <row r="169" spans="12:14" customFormat="1" ht="12.5" x14ac:dyDescent="0.25">
      <c r="L169" s="116"/>
      <c r="N169" s="116"/>
    </row>
    <row r="170" spans="12:14" customFormat="1" ht="12.5" x14ac:dyDescent="0.25"/>
    <row r="171" spans="12:14" customFormat="1" ht="12.5" x14ac:dyDescent="0.25"/>
    <row r="172" spans="12:14" customFormat="1" ht="12.5" x14ac:dyDescent="0.25">
      <c r="L172" s="116"/>
      <c r="N172" s="116"/>
    </row>
    <row r="173" spans="12:14" customFormat="1" ht="12.5" x14ac:dyDescent="0.25"/>
    <row r="174" spans="12:14" customFormat="1" ht="12.5" x14ac:dyDescent="0.25"/>
    <row r="175" spans="12:14" customFormat="1" ht="12.5" x14ac:dyDescent="0.25"/>
    <row r="176" spans="12:14" customFormat="1" ht="12.5" x14ac:dyDescent="0.25"/>
    <row r="177" spans="1:32" customFormat="1" ht="12.5" x14ac:dyDescent="0.25"/>
    <row r="178" spans="1:32" customFormat="1" ht="12.5" x14ac:dyDescent="0.25"/>
    <row r="179" spans="1:32" customFormat="1" ht="12.5" x14ac:dyDescent="0.25"/>
    <row r="180" spans="1:32" customFormat="1" ht="12.5" x14ac:dyDescent="0.25"/>
    <row r="181" spans="1:32" customFormat="1" ht="12.5" x14ac:dyDescent="0.25"/>
    <row r="182" spans="1:32" customFormat="1" ht="12.5" x14ac:dyDescent="0.25"/>
    <row r="183" spans="1:32" customFormat="1" ht="12.5" x14ac:dyDescent="0.25"/>
    <row r="186" spans="1:32" ht="12.5"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08984375" defaultRowHeight="15.5" x14ac:dyDescent="0.35"/>
  <cols>
    <col min="1" max="1" width="2.90625" style="1" customWidth="1"/>
    <col min="2" max="2" width="5" style="492"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3.54296875" style="11" bestFit="1" customWidth="1"/>
    <col min="14" max="14" width="16.54296875" style="10" customWidth="1"/>
    <col min="15" max="15" width="18" bestFit="1" customWidth="1"/>
    <col min="16" max="16" width="4.453125" customWidth="1"/>
    <col min="17" max="17" width="17.54296875" customWidth="1"/>
    <col min="18" max="18" width="14.08984375" customWidth="1"/>
    <col min="19" max="19" width="12.54296875" bestFit="1" customWidth="1"/>
    <col min="20" max="20" width="8.90625"/>
    <col min="21" max="21" width="18" bestFit="1" customWidth="1"/>
    <col min="22" max="22" width="17.54296875" customWidth="1"/>
    <col min="23" max="23" width="12.08984375" customWidth="1"/>
    <col min="24" max="24" width="16.54296875" customWidth="1"/>
    <col min="25" max="27" width="8.90625"/>
    <col min="28" max="28" width="31" customWidth="1"/>
    <col min="29" max="29" width="16.54296875" customWidth="1"/>
    <col min="30" max="32" width="8.90625" customWidth="1"/>
    <col min="33" max="16384" width="9.08984375" style="8"/>
  </cols>
  <sheetData>
    <row r="1" spans="1:32" s="3" customFormat="1" x14ac:dyDescent="0.35">
      <c r="A1" s="1" t="s">
        <v>0</v>
      </c>
      <c r="B1" s="2"/>
      <c r="G1" s="1"/>
      <c r="L1" s="4"/>
      <c r="M1" s="5"/>
      <c r="N1" s="4"/>
      <c r="O1"/>
      <c r="P1"/>
      <c r="Q1"/>
      <c r="R1"/>
      <c r="S1"/>
      <c r="T1"/>
      <c r="U1"/>
      <c r="V1"/>
      <c r="W1"/>
      <c r="X1"/>
      <c r="Y1"/>
      <c r="Z1"/>
      <c r="AA1"/>
      <c r="AB1"/>
      <c r="AC1"/>
      <c r="AD1"/>
      <c r="AE1"/>
      <c r="AF1"/>
    </row>
    <row r="2" spans="1:32" x14ac:dyDescent="0.35">
      <c r="J2" s="48" t="s">
        <v>1</v>
      </c>
      <c r="N2" s="12"/>
    </row>
    <row r="3" spans="1:32" x14ac:dyDescent="0.35">
      <c r="A3" s="14"/>
      <c r="C3" s="59" t="s">
        <v>161</v>
      </c>
      <c r="D3" s="60">
        <v>42948</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15" customFormat="1" x14ac:dyDescent="0.35">
      <c r="A6" s="18" t="s">
        <v>4</v>
      </c>
      <c r="L6" s="17"/>
      <c r="M6" s="19"/>
      <c r="N6" s="17"/>
      <c r="O6"/>
      <c r="P6"/>
      <c r="Q6"/>
      <c r="R6"/>
      <c r="S6"/>
      <c r="T6"/>
      <c r="U6"/>
      <c r="V6"/>
      <c r="W6"/>
      <c r="X6"/>
      <c r="Y6"/>
      <c r="Z6"/>
      <c r="AA6"/>
      <c r="AB6"/>
      <c r="AC6"/>
      <c r="AD6"/>
      <c r="AE6"/>
      <c r="AF6"/>
    </row>
    <row r="8" spans="1:32" ht="16.5" x14ac:dyDescent="0.35">
      <c r="B8" s="2" t="s">
        <v>5</v>
      </c>
      <c r="C8" s="1" t="s">
        <v>6</v>
      </c>
      <c r="L8" s="76">
        <v>160799.22089409083</v>
      </c>
      <c r="M8" s="76"/>
      <c r="N8" s="76">
        <v>24448.673255898451</v>
      </c>
    </row>
    <row r="9" spans="1:32" s="97" customFormat="1" x14ac:dyDescent="0.35">
      <c r="A9" s="3"/>
      <c r="L9" s="77"/>
      <c r="M9" s="98"/>
      <c r="N9" s="77"/>
      <c r="O9"/>
      <c r="P9"/>
      <c r="Q9"/>
      <c r="R9"/>
      <c r="S9"/>
      <c r="T9"/>
      <c r="U9"/>
      <c r="V9"/>
      <c r="W9"/>
      <c r="X9"/>
      <c r="Y9"/>
      <c r="Z9"/>
      <c r="AA9"/>
      <c r="AB9"/>
      <c r="AC9"/>
      <c r="AD9"/>
      <c r="AE9"/>
      <c r="AF9"/>
    </row>
    <row r="10" spans="1:32" x14ac:dyDescent="0.35">
      <c r="B10" s="492">
        <v>1</v>
      </c>
      <c r="C10" s="21" t="s">
        <v>7</v>
      </c>
      <c r="L10" s="79">
        <v>113329.41749916281</v>
      </c>
      <c r="M10" s="79"/>
      <c r="N10" s="79">
        <v>12155.183460151451</v>
      </c>
    </row>
    <row r="11" spans="1:32" ht="7.5" customHeight="1" x14ac:dyDescent="0.35">
      <c r="L11" s="17"/>
      <c r="N11" s="17"/>
    </row>
    <row r="12" spans="1:32" ht="15.75" customHeight="1" x14ac:dyDescent="0.35">
      <c r="C12" s="8" t="s">
        <v>8</v>
      </c>
      <c r="D12" s="8" t="s">
        <v>9</v>
      </c>
      <c r="L12" s="79">
        <v>109449.69974786238</v>
      </c>
      <c r="N12" s="79">
        <v>11543.270310910308</v>
      </c>
      <c r="O12" s="471"/>
    </row>
    <row r="13" spans="1:32" ht="7.5" customHeight="1" x14ac:dyDescent="0.35"/>
    <row r="14" spans="1:32" ht="15" customHeight="1" x14ac:dyDescent="0.35">
      <c r="D14" s="8" t="s">
        <v>10</v>
      </c>
      <c r="L14" s="17">
        <v>104017.45881675357</v>
      </c>
      <c r="N14" s="17">
        <v>7732.5218464791478</v>
      </c>
    </row>
    <row r="15" spans="1:32" ht="15" customHeight="1" x14ac:dyDescent="0.35">
      <c r="D15" s="22" t="s">
        <v>11</v>
      </c>
      <c r="E15" s="23" t="s">
        <v>12</v>
      </c>
      <c r="L15" s="10">
        <v>101823.04138640397</v>
      </c>
      <c r="N15" s="10">
        <v>7732.5218464791478</v>
      </c>
    </row>
    <row r="16" spans="1:32" ht="15" customHeight="1" x14ac:dyDescent="0.35">
      <c r="D16" s="22" t="s">
        <v>13</v>
      </c>
      <c r="E16" s="8" t="s">
        <v>14</v>
      </c>
      <c r="L16" s="10">
        <v>0</v>
      </c>
      <c r="N16" s="10">
        <v>0</v>
      </c>
    </row>
    <row r="17" spans="1:32" ht="15" customHeight="1" x14ac:dyDescent="0.3">
      <c r="A17" s="8"/>
      <c r="B17" s="8"/>
      <c r="F17" s="24" t="s">
        <v>15</v>
      </c>
      <c r="L17" s="80">
        <v>0</v>
      </c>
      <c r="N17" s="80">
        <v>0</v>
      </c>
      <c r="U17" s="8"/>
      <c r="V17" s="8"/>
      <c r="W17" s="8"/>
      <c r="X17" s="8"/>
      <c r="Y17" s="8"/>
      <c r="Z17" s="8"/>
      <c r="AA17" s="8"/>
      <c r="AB17" s="8"/>
      <c r="AC17" s="8"/>
      <c r="AD17" s="8"/>
      <c r="AE17" s="8"/>
      <c r="AF17" s="8"/>
    </row>
    <row r="18" spans="1:32" ht="15" customHeight="1" x14ac:dyDescent="0.3">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3">
      <c r="A20" s="8"/>
      <c r="B20" s="8"/>
      <c r="F20" s="24" t="s">
        <v>15</v>
      </c>
      <c r="L20" s="80">
        <v>0</v>
      </c>
      <c r="M20" s="25"/>
      <c r="N20" s="80">
        <v>0</v>
      </c>
      <c r="U20" s="8"/>
      <c r="V20" s="8"/>
      <c r="W20" s="8"/>
      <c r="X20" s="8"/>
      <c r="Y20" s="8"/>
      <c r="Z20" s="8"/>
      <c r="AA20" s="8"/>
      <c r="AB20" s="8"/>
      <c r="AC20" s="8"/>
      <c r="AD20" s="8"/>
      <c r="AE20" s="8"/>
      <c r="AF20" s="8"/>
    </row>
    <row r="21" spans="1:32" ht="15" customHeight="1" x14ac:dyDescent="0.3">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3">
      <c r="A22" s="8"/>
      <c r="B22" s="8"/>
      <c r="F22" s="24"/>
      <c r="L22" s="80"/>
      <c r="M22" s="25"/>
      <c r="N22" s="80"/>
      <c r="U22" s="8"/>
      <c r="V22" s="8"/>
      <c r="W22" s="8"/>
      <c r="X22" s="8"/>
      <c r="Y22" s="8"/>
      <c r="Z22" s="8"/>
      <c r="AA22" s="8"/>
      <c r="AB22" s="8"/>
      <c r="AC22" s="8"/>
      <c r="AD22" s="8"/>
      <c r="AE22" s="8"/>
      <c r="AF22" s="8"/>
    </row>
    <row r="23" spans="1:32" ht="12.5" x14ac:dyDescent="0.25">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5">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3">
      <c r="A26" s="8"/>
      <c r="B26" s="8"/>
      <c r="F26" s="24" t="s">
        <v>15</v>
      </c>
      <c r="L26" s="383">
        <v>0</v>
      </c>
      <c r="M26" s="25"/>
      <c r="N26" s="80">
        <v>0</v>
      </c>
      <c r="U26" s="8"/>
      <c r="V26" s="8"/>
      <c r="W26" s="8"/>
      <c r="X26" s="8"/>
      <c r="Y26" s="8"/>
      <c r="Z26" s="8"/>
      <c r="AA26" s="8"/>
      <c r="AB26" s="8"/>
      <c r="AC26" s="8"/>
      <c r="AD26" s="8"/>
      <c r="AE26" s="8"/>
      <c r="AF26" s="8"/>
    </row>
    <row r="27" spans="1:32" ht="13" x14ac:dyDescent="0.3">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3">
      <c r="A29" s="8"/>
      <c r="B29" s="8"/>
      <c r="F29" s="24" t="s">
        <v>15</v>
      </c>
      <c r="L29" s="80">
        <v>0</v>
      </c>
      <c r="M29" s="25"/>
      <c r="N29" s="80">
        <v>0</v>
      </c>
      <c r="U29" s="8"/>
      <c r="V29" s="8"/>
      <c r="W29" s="8"/>
      <c r="X29" s="8"/>
      <c r="Y29" s="8"/>
      <c r="Z29" s="8"/>
      <c r="AA29" s="8"/>
      <c r="AB29" s="8"/>
      <c r="AC29" s="8"/>
      <c r="AD29" s="8"/>
      <c r="AE29" s="8"/>
      <c r="AF29" s="8"/>
    </row>
    <row r="30" spans="1:32" ht="15" customHeight="1" x14ac:dyDescent="0.3">
      <c r="A30" s="53"/>
      <c r="B30" s="8"/>
      <c r="F30" s="24" t="s">
        <v>16</v>
      </c>
      <c r="L30" s="80">
        <v>1291.3550511766468</v>
      </c>
      <c r="M30" s="25"/>
      <c r="N30" s="80">
        <v>0</v>
      </c>
      <c r="U30" s="8"/>
      <c r="V30" s="8"/>
      <c r="W30" s="8"/>
      <c r="X30" s="8"/>
      <c r="Y30" s="8"/>
      <c r="Z30" s="8"/>
      <c r="AA30" s="8"/>
      <c r="AB30" s="8"/>
      <c r="AC30" s="8"/>
      <c r="AD30" s="8"/>
      <c r="AE30" s="8"/>
      <c r="AF30" s="8"/>
    </row>
    <row r="31" spans="1:32" ht="12.5"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2.5" x14ac:dyDescent="0.25">
      <c r="A34" s="8"/>
      <c r="D34" s="22" t="s">
        <v>11</v>
      </c>
      <c r="E34" s="8" t="s">
        <v>21</v>
      </c>
      <c r="L34" s="10">
        <v>3424.3240967798811</v>
      </c>
      <c r="N34" s="10">
        <v>608.05546242266951</v>
      </c>
      <c r="U34" s="8"/>
      <c r="V34" s="8"/>
      <c r="W34" s="8"/>
      <c r="X34" s="8"/>
      <c r="Y34" s="8"/>
      <c r="Z34" s="8"/>
      <c r="AA34" s="8"/>
      <c r="AB34" s="8"/>
      <c r="AC34" s="8"/>
      <c r="AD34" s="8"/>
      <c r="AE34" s="8"/>
      <c r="AF34" s="8"/>
    </row>
    <row r="35" spans="1:32" ht="12.5" x14ac:dyDescent="0.25">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5">
      <c r="A36" s="8"/>
      <c r="F36" s="24" t="s">
        <v>15</v>
      </c>
      <c r="L36" s="81">
        <v>24.846535318123689</v>
      </c>
      <c r="N36" s="81">
        <v>6.0984500472456345E-3</v>
      </c>
      <c r="U36" s="8"/>
      <c r="V36" s="8"/>
      <c r="W36" s="8"/>
      <c r="X36" s="8"/>
      <c r="Y36" s="8"/>
      <c r="Z36" s="8"/>
      <c r="AA36" s="8"/>
      <c r="AB36" s="8"/>
      <c r="AC36" s="8"/>
      <c r="AD36" s="8"/>
      <c r="AE36" s="8"/>
      <c r="AF36" s="8"/>
    </row>
    <row r="37" spans="1:32" ht="12.5" x14ac:dyDescent="0.25">
      <c r="A37" s="8"/>
      <c r="F37" s="24" t="s">
        <v>16</v>
      </c>
      <c r="L37" s="81">
        <v>1.9999999999999999E-6</v>
      </c>
      <c r="N37" s="81">
        <v>0</v>
      </c>
      <c r="U37" s="8"/>
      <c r="V37" s="8"/>
      <c r="W37" s="8"/>
      <c r="X37" s="8"/>
      <c r="Y37" s="8"/>
      <c r="Z37" s="8"/>
      <c r="AA37" s="8"/>
      <c r="AB37" s="8"/>
      <c r="AC37" s="8"/>
      <c r="AD37" s="8"/>
      <c r="AE37" s="8"/>
      <c r="AF37" s="8"/>
    </row>
    <row r="38" spans="1:32" ht="12.5" x14ac:dyDescent="0.25">
      <c r="A38" s="8"/>
      <c r="D38" s="22" t="s">
        <v>17</v>
      </c>
      <c r="E38" s="8" t="s">
        <v>23</v>
      </c>
      <c r="L38" s="10">
        <v>430.54711720242688</v>
      </c>
      <c r="N38" s="10">
        <v>3.8515883684273606</v>
      </c>
      <c r="U38" s="8"/>
      <c r="V38" s="8"/>
      <c r="W38" s="8"/>
      <c r="X38" s="8"/>
      <c r="Y38" s="8"/>
      <c r="Z38" s="8"/>
      <c r="AA38" s="8"/>
      <c r="AB38" s="8"/>
      <c r="AC38" s="8"/>
      <c r="AD38" s="8"/>
      <c r="AE38" s="8"/>
      <c r="AF38" s="8"/>
    </row>
    <row r="39" spans="1:32" ht="12.5" x14ac:dyDescent="0.25">
      <c r="A39" s="8"/>
      <c r="F39" s="24" t="s">
        <v>15</v>
      </c>
      <c r="L39" s="81">
        <v>271.77965119472788</v>
      </c>
      <c r="N39" s="81">
        <v>0</v>
      </c>
      <c r="U39" s="8"/>
      <c r="V39" s="8"/>
      <c r="W39" s="8"/>
      <c r="X39" s="8"/>
      <c r="Y39" s="8"/>
      <c r="Z39" s="8"/>
      <c r="AA39" s="8"/>
      <c r="AB39" s="8"/>
      <c r="AC39" s="8"/>
      <c r="AD39" s="8"/>
      <c r="AE39" s="8"/>
      <c r="AF39" s="8"/>
    </row>
    <row r="40" spans="1:32" ht="12.5" x14ac:dyDescent="0.25">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2.5"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 x14ac:dyDescent="0.3">
      <c r="A44" s="8"/>
      <c r="B44" s="492">
        <v>2</v>
      </c>
      <c r="C44" s="21" t="s">
        <v>24</v>
      </c>
      <c r="L44" s="79">
        <v>6756.9104131429103</v>
      </c>
      <c r="N44" s="384">
        <v>0</v>
      </c>
      <c r="U44" s="8"/>
      <c r="V44" s="8"/>
      <c r="W44" s="8"/>
      <c r="X44" s="8"/>
      <c r="Y44" s="8"/>
      <c r="Z44" s="8"/>
      <c r="AA44" s="8"/>
      <c r="AB44" s="8"/>
      <c r="AC44" s="8"/>
      <c r="AD44" s="8"/>
      <c r="AE44" s="8"/>
      <c r="AF44" s="8"/>
    </row>
    <row r="45" spans="1:32" x14ac:dyDescent="0.35">
      <c r="U45" s="8"/>
      <c r="V45" s="8"/>
      <c r="W45" s="8"/>
      <c r="X45" s="8"/>
      <c r="Y45" s="8"/>
      <c r="Z45" s="8"/>
      <c r="AA45" s="8"/>
      <c r="AB45" s="8"/>
      <c r="AC45" s="8"/>
      <c r="AD45" s="8"/>
      <c r="AE45" s="8"/>
      <c r="AF45" s="8"/>
    </row>
    <row r="46" spans="1:32" ht="13" x14ac:dyDescent="0.3">
      <c r="A46" s="8"/>
      <c r="B46" s="492">
        <v>3</v>
      </c>
      <c r="C46" s="21" t="s">
        <v>25</v>
      </c>
      <c r="L46" s="79">
        <v>13144.405587572299</v>
      </c>
      <c r="N46" s="384">
        <v>0</v>
      </c>
      <c r="U46" s="8"/>
      <c r="V46" s="8"/>
      <c r="W46" s="8"/>
      <c r="X46" s="8"/>
      <c r="Y46" s="8"/>
      <c r="Z46" s="8"/>
      <c r="AA46" s="8"/>
      <c r="AB46" s="8"/>
      <c r="AC46" s="8"/>
      <c r="AD46" s="8"/>
      <c r="AE46" s="8"/>
      <c r="AF46" s="8"/>
    </row>
    <row r="47" spans="1:32" ht="13" x14ac:dyDescent="0.3">
      <c r="A47" s="8"/>
      <c r="C47" s="21"/>
      <c r="U47" s="8"/>
      <c r="V47" s="8"/>
      <c r="W47" s="8"/>
      <c r="X47" s="8"/>
      <c r="Y47" s="8"/>
      <c r="Z47" s="8"/>
      <c r="AA47" s="8"/>
      <c r="AB47" s="8"/>
      <c r="AC47" s="8"/>
      <c r="AD47" s="8"/>
      <c r="AE47" s="8"/>
      <c r="AF47" s="8"/>
    </row>
    <row r="48" spans="1:32" ht="13" x14ac:dyDescent="0.3">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3" x14ac:dyDescent="0.3">
      <c r="A49" s="8"/>
      <c r="C49" s="97"/>
      <c r="H49" s="14"/>
      <c r="I49" s="8" t="s">
        <v>28</v>
      </c>
      <c r="L49" s="82">
        <v>9976042.6840000004</v>
      </c>
      <c r="N49" s="82">
        <v>0</v>
      </c>
    </row>
    <row r="50" spans="1:32" ht="12.5" x14ac:dyDescent="0.25">
      <c r="A50" s="8"/>
      <c r="C50" s="97"/>
    </row>
    <row r="51" spans="1:32" ht="13" x14ac:dyDescent="0.3">
      <c r="A51" s="8"/>
      <c r="B51" s="492">
        <v>5</v>
      </c>
      <c r="C51" s="21" t="s">
        <v>93</v>
      </c>
      <c r="G51" s="14"/>
      <c r="L51" s="79">
        <v>14482.406795005099</v>
      </c>
      <c r="N51" s="79">
        <v>12293.489795747</v>
      </c>
    </row>
    <row r="52" spans="1:32" ht="7.5" customHeight="1" x14ac:dyDescent="0.3">
      <c r="A52" s="8"/>
      <c r="C52" s="15"/>
      <c r="G52" s="14"/>
      <c r="L52" s="17"/>
      <c r="N52" s="17"/>
    </row>
    <row r="53" spans="1:32" ht="15.75" customHeight="1" x14ac:dyDescent="0.3">
      <c r="A53" s="8"/>
      <c r="C53" s="15"/>
      <c r="E53" s="26" t="s">
        <v>29</v>
      </c>
      <c r="F53" s="8" t="s">
        <v>82</v>
      </c>
      <c r="G53" s="14"/>
      <c r="L53" s="385">
        <v>0</v>
      </c>
      <c r="M53" s="65"/>
      <c r="N53" s="385">
        <v>0</v>
      </c>
    </row>
    <row r="54" spans="1:32" ht="15.75" customHeight="1" x14ac:dyDescent="0.3">
      <c r="A54" s="8"/>
      <c r="C54" s="15"/>
      <c r="F54" s="8" t="s">
        <v>157</v>
      </c>
      <c r="G54" s="14"/>
      <c r="L54" s="386">
        <v>0</v>
      </c>
      <c r="N54" s="386">
        <v>0</v>
      </c>
    </row>
    <row r="55" spans="1:32" ht="15.75" customHeight="1" x14ac:dyDescent="0.3">
      <c r="A55" s="8"/>
      <c r="C55" s="15"/>
      <c r="G55" s="14" t="s">
        <v>30</v>
      </c>
      <c r="L55" s="387">
        <v>0</v>
      </c>
      <c r="M55" s="388"/>
      <c r="N55" s="387">
        <v>0</v>
      </c>
    </row>
    <row r="56" spans="1:32" ht="15.75" customHeight="1" x14ac:dyDescent="0.3">
      <c r="A56" s="8"/>
      <c r="C56" s="15"/>
      <c r="F56" s="8" t="s">
        <v>31</v>
      </c>
      <c r="G56" s="14"/>
      <c r="L56" s="10">
        <v>14482.406795005099</v>
      </c>
      <c r="M56" s="388"/>
      <c r="N56" s="10">
        <v>12293.489795747</v>
      </c>
    </row>
    <row r="57" spans="1:32" s="28" customFormat="1" ht="15.75" customHeight="1" x14ac:dyDescent="0.3">
      <c r="G57" s="14" t="s">
        <v>30</v>
      </c>
      <c r="L57" s="80">
        <v>3493.6416825603774</v>
      </c>
      <c r="M57" s="388"/>
      <c r="N57" s="80">
        <v>2142.0714635339473</v>
      </c>
      <c r="O57"/>
      <c r="P57"/>
      <c r="Q57"/>
      <c r="R57"/>
      <c r="S57"/>
      <c r="T57"/>
      <c r="U57"/>
      <c r="V57"/>
      <c r="W57"/>
      <c r="X57"/>
      <c r="Y57"/>
      <c r="Z57"/>
      <c r="AA57"/>
      <c r="AB57"/>
      <c r="AC57"/>
      <c r="AD57"/>
      <c r="AE57"/>
      <c r="AF57"/>
    </row>
    <row r="58" spans="1:32" ht="12.5" x14ac:dyDescent="0.25">
      <c r="A58" s="8"/>
    </row>
    <row r="59" spans="1:32" ht="54.75" customHeight="1" x14ac:dyDescent="0.35">
      <c r="A59" s="8"/>
      <c r="B59" s="2" t="s">
        <v>32</v>
      </c>
      <c r="C59" s="1" t="s">
        <v>33</v>
      </c>
      <c r="L59" s="17">
        <v>0</v>
      </c>
      <c r="M59" s="19"/>
      <c r="N59" s="17">
        <v>0</v>
      </c>
    </row>
    <row r="60" spans="1:32" ht="12.5" x14ac:dyDescent="0.25">
      <c r="A60" s="8"/>
      <c r="E60" s="26" t="s">
        <v>29</v>
      </c>
      <c r="G60" s="64" t="s">
        <v>105</v>
      </c>
      <c r="H60" s="64"/>
      <c r="I60" s="64"/>
      <c r="J60" s="64"/>
      <c r="K60" s="64"/>
      <c r="L60" s="385">
        <v>0</v>
      </c>
      <c r="M60" s="65"/>
      <c r="N60" s="385">
        <v>0</v>
      </c>
    </row>
    <row r="61" spans="1:32" ht="12.5" x14ac:dyDescent="0.25">
      <c r="A61" s="8"/>
      <c r="G61" s="64" t="s">
        <v>157</v>
      </c>
      <c r="H61" s="64"/>
      <c r="I61" s="64"/>
      <c r="J61" s="64"/>
      <c r="K61" s="64"/>
      <c r="L61" s="385">
        <v>0</v>
      </c>
      <c r="M61" s="65"/>
      <c r="N61" s="385">
        <v>0</v>
      </c>
    </row>
    <row r="62" spans="1:32" ht="12.5" x14ac:dyDescent="0.25">
      <c r="A62" s="8"/>
      <c r="G62" s="64" t="s">
        <v>180</v>
      </c>
      <c r="H62" s="64"/>
      <c r="I62" s="64"/>
      <c r="J62" s="64"/>
      <c r="K62" s="64"/>
      <c r="L62" s="385">
        <v>0</v>
      </c>
      <c r="M62" s="65"/>
      <c r="N62" s="385">
        <v>0</v>
      </c>
    </row>
    <row r="63" spans="1:32" ht="12.5" x14ac:dyDescent="0.25">
      <c r="A63" s="8"/>
      <c r="G63" s="8" t="s">
        <v>31</v>
      </c>
      <c r="H63" s="64"/>
      <c r="I63" s="64"/>
      <c r="J63" s="64"/>
      <c r="K63" s="64"/>
      <c r="L63" s="85">
        <v>0</v>
      </c>
      <c r="M63" s="85"/>
      <c r="N63" s="66"/>
    </row>
    <row r="64" spans="1:32" ht="12.5" x14ac:dyDescent="0.25">
      <c r="A64" s="8"/>
      <c r="G64" s="64"/>
      <c r="H64" s="64"/>
      <c r="I64" s="64"/>
      <c r="J64" s="64"/>
      <c r="K64" s="64"/>
      <c r="L64" s="85"/>
      <c r="M64" s="85"/>
      <c r="N64" s="66"/>
    </row>
    <row r="65" spans="1:32" x14ac:dyDescent="0.35">
      <c r="G65" s="64"/>
      <c r="H65" s="64"/>
      <c r="I65" s="64"/>
      <c r="J65" s="64"/>
      <c r="K65" s="64"/>
      <c r="L65" s="85"/>
      <c r="M65" s="85"/>
      <c r="N65" s="66"/>
      <c r="U65" s="8"/>
      <c r="V65" s="8"/>
      <c r="W65" s="8"/>
      <c r="X65" s="8"/>
      <c r="Y65" s="8"/>
      <c r="Z65" s="8"/>
      <c r="AA65" s="8"/>
      <c r="AB65" s="8"/>
      <c r="AC65" s="8"/>
      <c r="AD65" s="8"/>
      <c r="AE65" s="8"/>
      <c r="AF65" s="8"/>
    </row>
    <row r="66" spans="1:32" x14ac:dyDescent="0.35">
      <c r="G66" s="64"/>
      <c r="H66" s="64"/>
      <c r="I66" s="64"/>
      <c r="J66" s="64"/>
      <c r="K66" s="64"/>
      <c r="L66" s="85"/>
      <c r="M66" s="85"/>
      <c r="N66" s="66"/>
      <c r="U66" s="8"/>
      <c r="V66" s="8"/>
      <c r="W66" s="8"/>
      <c r="X66" s="8"/>
      <c r="Y66" s="8"/>
      <c r="Z66" s="8"/>
      <c r="AA66" s="8"/>
      <c r="AB66" s="8"/>
      <c r="AC66" s="8"/>
      <c r="AD66" s="8"/>
      <c r="AE66" s="8"/>
      <c r="AF66" s="8"/>
    </row>
    <row r="67" spans="1:32" x14ac:dyDescent="0.35">
      <c r="G67" s="64"/>
      <c r="H67" s="64"/>
      <c r="I67" s="64"/>
      <c r="J67" s="64"/>
      <c r="K67" s="64"/>
      <c r="L67" s="85"/>
      <c r="M67" s="85"/>
      <c r="N67" s="66"/>
      <c r="U67" s="8"/>
      <c r="V67" s="8"/>
      <c r="W67" s="8"/>
      <c r="X67" s="8"/>
      <c r="Y67" s="8"/>
      <c r="Z67" s="8"/>
      <c r="AA67" s="8"/>
      <c r="AB67" s="8"/>
      <c r="AC67" s="8"/>
      <c r="AD67" s="8"/>
      <c r="AE67" s="8"/>
      <c r="AF67" s="8"/>
    </row>
    <row r="68" spans="1:32" x14ac:dyDescent="0.35">
      <c r="A68" s="18" t="s">
        <v>76</v>
      </c>
      <c r="N68" s="48" t="s">
        <v>1</v>
      </c>
      <c r="U68" s="8"/>
      <c r="V68" s="8"/>
      <c r="W68" s="8"/>
      <c r="X68" s="8"/>
      <c r="Y68" s="8"/>
      <c r="Z68" s="8"/>
      <c r="AA68" s="8"/>
      <c r="AB68" s="8"/>
      <c r="AC68" s="8"/>
      <c r="AD68" s="8"/>
      <c r="AE68" s="8"/>
      <c r="AF68" s="8"/>
    </row>
    <row r="69" spans="1:32" x14ac:dyDescent="0.35">
      <c r="U69" s="8"/>
      <c r="V69" s="8"/>
      <c r="W69" s="8"/>
      <c r="X69" s="8"/>
      <c r="Y69" s="8"/>
      <c r="Z69" s="8"/>
      <c r="AA69" s="8"/>
      <c r="AB69" s="8"/>
      <c r="AC69" s="8"/>
      <c r="AD69" s="8"/>
      <c r="AE69" s="8"/>
      <c r="AF69" s="8"/>
    </row>
    <row r="70" spans="1:32" x14ac:dyDescent="0.35">
      <c r="A70" s="14"/>
      <c r="C70" s="61"/>
      <c r="D70" s="60"/>
      <c r="L70" s="75" t="s">
        <v>2</v>
      </c>
      <c r="M70" s="16"/>
      <c r="N70" s="75" t="s">
        <v>3</v>
      </c>
      <c r="U70" s="8"/>
      <c r="V70" s="8"/>
      <c r="W70" s="8"/>
      <c r="X70" s="8"/>
      <c r="Y70" s="8"/>
      <c r="Z70" s="8"/>
      <c r="AA70" s="8"/>
      <c r="AB70" s="8"/>
      <c r="AC70" s="8"/>
      <c r="AD70" s="8"/>
      <c r="AE70" s="8"/>
      <c r="AF70" s="8"/>
    </row>
    <row r="71" spans="1:32" x14ac:dyDescent="0.35">
      <c r="U71" s="8"/>
      <c r="V71" s="8"/>
      <c r="W71" s="8"/>
      <c r="X71" s="8"/>
      <c r="Y71" s="8"/>
      <c r="Z71" s="8"/>
      <c r="AA71" s="8"/>
      <c r="AB71" s="8"/>
      <c r="AC71" s="8"/>
      <c r="AD71" s="8"/>
      <c r="AE71" s="8"/>
      <c r="AF71" s="8"/>
    </row>
    <row r="72" spans="1:32" x14ac:dyDescent="0.35">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35">
      <c r="C73" s="15"/>
      <c r="D73" s="14"/>
      <c r="I73" s="13"/>
      <c r="M73" s="30"/>
      <c r="U73" s="8"/>
      <c r="V73" s="8"/>
      <c r="W73" s="8"/>
      <c r="X73" s="8"/>
      <c r="Y73" s="8"/>
      <c r="Z73" s="8"/>
      <c r="AA73" s="8"/>
      <c r="AB73" s="8"/>
      <c r="AC73" s="8"/>
      <c r="AD73" s="8"/>
      <c r="AE73" s="8"/>
      <c r="AF73" s="8"/>
    </row>
    <row r="74" spans="1:32" x14ac:dyDescent="0.35">
      <c r="I74" s="8" t="s">
        <v>29</v>
      </c>
      <c r="J74" s="31" t="s">
        <v>36</v>
      </c>
      <c r="K74" s="31"/>
      <c r="L74" s="10">
        <v>0</v>
      </c>
      <c r="M74" s="30"/>
      <c r="N74" s="10">
        <v>-7468.443929109997</v>
      </c>
      <c r="U74" s="8"/>
      <c r="V74" s="8"/>
      <c r="W74" s="8"/>
      <c r="X74" s="8"/>
      <c r="Y74" s="8"/>
      <c r="Z74" s="8"/>
      <c r="AA74" s="8"/>
      <c r="AB74" s="8"/>
      <c r="AC74" s="8"/>
      <c r="AD74" s="8"/>
      <c r="AE74" s="8"/>
      <c r="AF74" s="8"/>
    </row>
    <row r="75" spans="1:32" x14ac:dyDescent="0.35">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35">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35">
      <c r="L77" s="27"/>
      <c r="M77" s="30"/>
      <c r="N77" s="27"/>
      <c r="U77" s="8"/>
      <c r="V77" s="8"/>
      <c r="W77" s="8"/>
      <c r="X77" s="8"/>
      <c r="Y77" s="8"/>
      <c r="Z77" s="8"/>
      <c r="AA77" s="8"/>
      <c r="AB77" s="8"/>
      <c r="AC77" s="8"/>
      <c r="AD77" s="8"/>
      <c r="AE77" s="8"/>
      <c r="AF77" s="8"/>
    </row>
    <row r="78" spans="1:32" x14ac:dyDescent="0.35">
      <c r="B78" s="29">
        <v>2</v>
      </c>
      <c r="C78" s="21" t="s">
        <v>39</v>
      </c>
      <c r="I78" s="13"/>
      <c r="J78" s="13"/>
      <c r="K78" s="13"/>
      <c r="M78" s="30"/>
      <c r="U78" s="8"/>
      <c r="V78" s="8"/>
      <c r="W78" s="8"/>
      <c r="X78" s="8"/>
      <c r="Y78" s="8"/>
      <c r="Z78" s="8"/>
      <c r="AA78" s="8"/>
      <c r="AB78" s="8"/>
      <c r="AC78" s="8"/>
      <c r="AD78" s="8"/>
      <c r="AE78" s="8"/>
      <c r="AF78" s="8"/>
    </row>
    <row r="79" spans="1:32" x14ac:dyDescent="0.35">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35">
      <c r="B80" s="29"/>
      <c r="C80" s="21" t="s">
        <v>41</v>
      </c>
      <c r="D80" s="14"/>
      <c r="I80" s="13"/>
      <c r="J80" s="13"/>
      <c r="K80" s="13"/>
      <c r="M80" s="30"/>
      <c r="U80" s="8"/>
      <c r="V80" s="8"/>
      <c r="W80" s="8"/>
      <c r="X80" s="8"/>
      <c r="Y80" s="8"/>
      <c r="Z80" s="8"/>
      <c r="AA80" s="8"/>
      <c r="AB80" s="8"/>
      <c r="AC80" s="8"/>
      <c r="AD80" s="8"/>
      <c r="AE80" s="8"/>
      <c r="AF80" s="8"/>
    </row>
    <row r="81" spans="1:32" ht="13" x14ac:dyDescent="0.3">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1.5" x14ac:dyDescent="0.25">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1.5" x14ac:dyDescent="0.25">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1.5" x14ac:dyDescent="0.25">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 x14ac:dyDescent="0.3">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5">
      <c r="A88" s="8"/>
      <c r="B88" s="8"/>
      <c r="I88" s="13"/>
      <c r="M88" s="30"/>
      <c r="O88" s="8"/>
      <c r="P88" s="8"/>
      <c r="Q88" s="8"/>
      <c r="R88" s="8"/>
      <c r="S88" s="8"/>
      <c r="T88" s="8"/>
      <c r="U88" s="8"/>
      <c r="V88" s="8"/>
      <c r="W88" s="8"/>
      <c r="X88" s="8"/>
      <c r="Y88" s="8"/>
      <c r="Z88" s="8"/>
      <c r="AA88" s="8"/>
      <c r="AB88" s="8"/>
      <c r="AC88" s="8"/>
      <c r="AD88" s="8"/>
      <c r="AE88" s="8"/>
      <c r="AF88" s="8"/>
    </row>
    <row r="89" spans="1:32" ht="11.5" x14ac:dyDescent="0.25">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1.5" x14ac:dyDescent="0.25">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1.5" x14ac:dyDescent="0.25">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5">
      <c r="A92" s="8"/>
      <c r="B92" s="8"/>
      <c r="I92" s="13"/>
      <c r="J92" s="13"/>
      <c r="K92" s="13"/>
      <c r="M92" s="30"/>
      <c r="O92" s="8"/>
      <c r="P92" s="8"/>
      <c r="Q92" s="8"/>
      <c r="R92" s="8"/>
      <c r="S92" s="8"/>
      <c r="T92" s="8"/>
      <c r="U92" s="8"/>
      <c r="V92" s="8"/>
      <c r="W92" s="8"/>
      <c r="X92" s="8"/>
      <c r="Y92" s="8"/>
      <c r="Z92" s="8"/>
      <c r="AA92" s="8"/>
      <c r="AB92" s="8"/>
      <c r="AC92" s="8"/>
      <c r="AD92" s="8"/>
      <c r="AE92" s="8"/>
      <c r="AF92" s="8"/>
    </row>
    <row r="93" spans="1:32" ht="13" x14ac:dyDescent="0.3">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1.5" x14ac:dyDescent="0.25">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35">
      <c r="B97" s="8"/>
      <c r="J97" s="31" t="s">
        <v>38</v>
      </c>
      <c r="L97" s="10">
        <v>0</v>
      </c>
      <c r="N97" s="10">
        <v>0</v>
      </c>
      <c r="U97" s="8"/>
      <c r="V97" s="8"/>
      <c r="W97" s="8"/>
      <c r="X97" s="8"/>
      <c r="Y97" s="8"/>
      <c r="Z97" s="8"/>
      <c r="AA97" s="8"/>
      <c r="AB97" s="8"/>
      <c r="AC97" s="8"/>
      <c r="AD97" s="8"/>
      <c r="AE97" s="8"/>
      <c r="AF97" s="8"/>
    </row>
    <row r="98" spans="1:32" ht="9" customHeight="1" x14ac:dyDescent="0.35">
      <c r="U98" s="8"/>
      <c r="V98" s="8"/>
      <c r="W98" s="8"/>
      <c r="X98" s="8"/>
      <c r="Y98" s="8"/>
      <c r="Z98" s="8"/>
      <c r="AA98" s="8"/>
      <c r="AB98" s="8"/>
      <c r="AC98" s="8"/>
      <c r="AD98" s="8"/>
      <c r="AE98" s="8"/>
      <c r="AF98" s="8"/>
    </row>
    <row r="99" spans="1:32" x14ac:dyDescent="0.3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5">
      <c r="B100" s="8"/>
      <c r="I100" s="8" t="s">
        <v>29</v>
      </c>
      <c r="J100" s="31" t="s">
        <v>36</v>
      </c>
      <c r="L100" s="10">
        <v>0</v>
      </c>
      <c r="N100" s="10">
        <v>0</v>
      </c>
      <c r="U100" s="8"/>
      <c r="V100" s="8"/>
      <c r="W100" s="8"/>
      <c r="X100" s="8"/>
      <c r="Y100" s="8"/>
      <c r="Z100" s="8"/>
      <c r="AA100" s="8"/>
      <c r="AB100" s="8"/>
      <c r="AC100" s="8"/>
      <c r="AD100" s="8"/>
      <c r="AE100" s="8"/>
      <c r="AF100" s="8"/>
    </row>
    <row r="101" spans="1:32" x14ac:dyDescent="0.35">
      <c r="J101" s="32" t="s">
        <v>37</v>
      </c>
      <c r="L101" s="10">
        <v>0</v>
      </c>
      <c r="N101" s="10">
        <v>0</v>
      </c>
      <c r="U101" s="8"/>
      <c r="V101" s="8"/>
      <c r="W101" s="8"/>
      <c r="X101" s="8"/>
      <c r="Y101" s="8"/>
      <c r="Z101" s="8"/>
      <c r="AA101" s="8"/>
      <c r="AB101" s="8"/>
      <c r="AC101" s="8"/>
      <c r="AD101" s="8"/>
      <c r="AE101" s="8"/>
      <c r="AF101" s="8"/>
    </row>
    <row r="102" spans="1:32" x14ac:dyDescent="0.3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5">
      <c r="A106" s="34"/>
      <c r="B106" s="13"/>
      <c r="J106" s="32" t="s">
        <v>37</v>
      </c>
      <c r="L106" s="389">
        <v>0</v>
      </c>
      <c r="M106" s="390"/>
      <c r="N106" s="389">
        <v>0</v>
      </c>
      <c r="U106" s="8"/>
      <c r="V106" s="8"/>
      <c r="W106" s="8"/>
      <c r="X106" s="8"/>
      <c r="Y106" s="8"/>
      <c r="Z106" s="8"/>
      <c r="AA106" s="8"/>
      <c r="AB106" s="8"/>
      <c r="AC106" s="8"/>
      <c r="AD106" s="8"/>
      <c r="AE106" s="8"/>
      <c r="AF106" s="8"/>
    </row>
    <row r="107" spans="1:32" x14ac:dyDescent="0.35">
      <c r="A107" s="34"/>
      <c r="B107" s="13"/>
      <c r="J107" s="31" t="s">
        <v>38</v>
      </c>
      <c r="L107" s="389">
        <v>0</v>
      </c>
      <c r="M107" s="390"/>
      <c r="N107" s="389">
        <v>0</v>
      </c>
      <c r="U107" s="8"/>
      <c r="V107" s="8"/>
      <c r="W107" s="8"/>
      <c r="X107" s="8"/>
      <c r="Y107" s="8"/>
      <c r="Z107" s="8"/>
      <c r="AA107" s="8"/>
      <c r="AB107" s="8"/>
      <c r="AC107" s="8"/>
      <c r="AD107" s="8"/>
      <c r="AE107" s="8"/>
      <c r="AF107" s="8"/>
    </row>
    <row r="108" spans="1:32" x14ac:dyDescent="0.35">
      <c r="A108" s="34"/>
      <c r="B108" s="13"/>
      <c r="U108" s="8"/>
      <c r="V108" s="8"/>
      <c r="W108" s="8"/>
      <c r="X108" s="8"/>
      <c r="Y108" s="8"/>
      <c r="Z108" s="8"/>
      <c r="AA108" s="8"/>
      <c r="AB108" s="8"/>
      <c r="AC108" s="8"/>
      <c r="AD108" s="8"/>
      <c r="AE108" s="8"/>
      <c r="AF108" s="8"/>
    </row>
    <row r="109" spans="1:32" x14ac:dyDescent="0.3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5">
      <c r="B113" s="18" t="s">
        <v>45</v>
      </c>
      <c r="L113" s="17">
        <v>-38663.401502128356</v>
      </c>
      <c r="M113" s="46"/>
      <c r="N113" s="17">
        <v>-19285.647509146158</v>
      </c>
      <c r="U113" s="8"/>
      <c r="V113" s="8"/>
      <c r="W113" s="8"/>
      <c r="X113" s="8"/>
      <c r="Y113" s="8"/>
      <c r="Z113" s="8"/>
      <c r="AA113" s="8"/>
      <c r="AB113" s="8"/>
      <c r="AC113" s="8"/>
      <c r="AD113" s="8"/>
      <c r="AE113" s="8"/>
      <c r="AF113" s="8"/>
    </row>
    <row r="114" spans="1:32" x14ac:dyDescent="0.35">
      <c r="B114" s="18"/>
      <c r="L114" s="79"/>
      <c r="M114" s="35"/>
      <c r="N114" s="79"/>
      <c r="U114" s="8"/>
      <c r="V114" s="8"/>
      <c r="W114" s="8"/>
      <c r="X114" s="8"/>
      <c r="Y114" s="8"/>
      <c r="Z114" s="8"/>
      <c r="AA114" s="8"/>
      <c r="AB114" s="8"/>
      <c r="AC114" s="8"/>
      <c r="AD114" s="8"/>
      <c r="AE114" s="8"/>
      <c r="AF114" s="8"/>
    </row>
    <row r="115" spans="1:32" x14ac:dyDescent="0.35">
      <c r="B115" s="1"/>
      <c r="U115" s="8"/>
      <c r="V115" s="8"/>
      <c r="W115" s="8"/>
      <c r="X115" s="8"/>
      <c r="Y115" s="8"/>
      <c r="Z115" s="8"/>
      <c r="AA115" s="8"/>
      <c r="AB115" s="8"/>
      <c r="AC115" s="8"/>
      <c r="AD115" s="8"/>
      <c r="AE115" s="8"/>
      <c r="AF115" s="8"/>
    </row>
    <row r="116" spans="1:32" x14ac:dyDescent="0.35">
      <c r="B116" s="8"/>
      <c r="U116" s="8"/>
      <c r="V116" s="8"/>
      <c r="W116" s="8"/>
      <c r="X116" s="8"/>
      <c r="Y116" s="8"/>
      <c r="Z116" s="8"/>
      <c r="AA116" s="8"/>
      <c r="AB116" s="8"/>
      <c r="AC116" s="8"/>
      <c r="AD116" s="8"/>
      <c r="AE116" s="8"/>
      <c r="AF116" s="8"/>
    </row>
    <row r="117" spans="1:32" ht="17.25" customHeight="1" x14ac:dyDescent="0.35">
      <c r="B117" s="8"/>
      <c r="U117" s="8"/>
      <c r="V117" s="8"/>
      <c r="W117" s="8"/>
      <c r="X117" s="8"/>
      <c r="Y117" s="8"/>
      <c r="Z117" s="8"/>
      <c r="AA117" s="8"/>
      <c r="AB117" s="8"/>
      <c r="AC117" s="8"/>
      <c r="AD117" s="8"/>
      <c r="AE117" s="8"/>
      <c r="AF117" s="8"/>
    </row>
    <row r="118" spans="1:32" x14ac:dyDescent="0.35">
      <c r="A118" s="18" t="s">
        <v>78</v>
      </c>
      <c r="B118" s="8"/>
      <c r="U118" s="8"/>
      <c r="V118" s="8"/>
      <c r="W118" s="8"/>
      <c r="X118" s="8"/>
      <c r="Y118" s="8"/>
      <c r="Z118" s="8"/>
      <c r="AA118" s="8"/>
      <c r="AB118" s="8"/>
      <c r="AC118" s="8"/>
      <c r="AD118" s="8"/>
      <c r="AE118" s="8"/>
      <c r="AF118" s="8"/>
    </row>
    <row r="119" spans="1:32" x14ac:dyDescent="0.35">
      <c r="U119" s="8"/>
      <c r="V119" s="8"/>
      <c r="W119" s="8"/>
      <c r="X119" s="8"/>
      <c r="Y119" s="8"/>
      <c r="Z119" s="8"/>
      <c r="AA119" s="8"/>
      <c r="AB119" s="8"/>
      <c r="AC119" s="8"/>
      <c r="AD119" s="8"/>
      <c r="AE119" s="8"/>
      <c r="AF119" s="8"/>
    </row>
    <row r="120" spans="1:32" x14ac:dyDescent="0.3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5">
      <c r="I121" s="15"/>
      <c r="J121" s="15"/>
      <c r="K121" s="15"/>
      <c r="L121" s="11"/>
      <c r="N121" s="11"/>
      <c r="U121" s="8"/>
      <c r="V121" s="8"/>
      <c r="W121" s="8"/>
      <c r="X121" s="8"/>
      <c r="Y121" s="8"/>
      <c r="Z121" s="8"/>
      <c r="AA121" s="8"/>
      <c r="AB121" s="8"/>
      <c r="AC121" s="8"/>
      <c r="AD121" s="8"/>
      <c r="AE121" s="8"/>
      <c r="AF121" s="8"/>
    </row>
    <row r="122" spans="1:32" x14ac:dyDescent="0.3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5">
      <c r="I123" s="13"/>
      <c r="J123" s="13"/>
      <c r="K123" s="13"/>
      <c r="M123" s="30"/>
      <c r="U123" s="8"/>
      <c r="V123" s="8"/>
      <c r="W123" s="8"/>
      <c r="X123" s="8"/>
      <c r="Y123" s="8"/>
      <c r="Z123" s="8"/>
      <c r="AA123" s="8"/>
      <c r="AB123" s="8"/>
      <c r="AC123" s="8"/>
      <c r="AD123" s="8"/>
      <c r="AE123" s="8"/>
      <c r="AF123" s="8"/>
    </row>
    <row r="124" spans="1:32" x14ac:dyDescent="0.3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5">
      <c r="I126" s="13"/>
      <c r="J126" s="13"/>
      <c r="K126" s="13"/>
      <c r="M126" s="30"/>
      <c r="U126" s="8"/>
      <c r="V126" s="8"/>
      <c r="W126" s="8"/>
      <c r="X126" s="8"/>
      <c r="Y126" s="8"/>
      <c r="Z126" s="8"/>
      <c r="AA126" s="8"/>
      <c r="AB126" s="8"/>
      <c r="AC126" s="8"/>
      <c r="AD126" s="8"/>
      <c r="AE126" s="8"/>
      <c r="AF126" s="8"/>
    </row>
    <row r="127" spans="1:32" x14ac:dyDescent="0.35">
      <c r="I127" s="13"/>
      <c r="J127" s="13"/>
      <c r="K127" s="13"/>
      <c r="M127" s="30"/>
      <c r="U127" s="8"/>
      <c r="V127" s="8"/>
      <c r="W127" s="8"/>
      <c r="X127" s="8"/>
      <c r="Y127" s="8"/>
      <c r="Z127" s="8"/>
      <c r="AA127" s="8"/>
      <c r="AB127" s="8"/>
      <c r="AC127" s="8"/>
      <c r="AD127" s="8"/>
      <c r="AE127" s="8"/>
      <c r="AF127" s="8"/>
    </row>
    <row r="128" spans="1:32" x14ac:dyDescent="0.3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5">
      <c r="B129" s="29"/>
      <c r="C129" s="21" t="s">
        <v>41</v>
      </c>
      <c r="G129" s="14"/>
      <c r="I129" s="13"/>
      <c r="J129" s="13"/>
      <c r="K129" s="13"/>
      <c r="M129" s="30"/>
    </row>
    <row r="130" spans="1:32" x14ac:dyDescent="0.35">
      <c r="I130" s="13"/>
      <c r="J130" s="13"/>
      <c r="K130" s="13"/>
      <c r="M130" s="30"/>
    </row>
    <row r="131" spans="1:32" x14ac:dyDescent="0.35">
      <c r="B131" s="29">
        <v>3</v>
      </c>
      <c r="C131" s="21" t="s">
        <v>50</v>
      </c>
      <c r="J131" s="87" t="s">
        <v>413</v>
      </c>
      <c r="K131" s="87"/>
      <c r="L131" s="79">
        <v>0</v>
      </c>
      <c r="M131" s="30"/>
      <c r="N131" s="79">
        <v>0</v>
      </c>
    </row>
    <row r="132" spans="1:32" s="97" customFormat="1" x14ac:dyDescent="0.35">
      <c r="A132" s="3"/>
      <c r="E132" s="38"/>
      <c r="J132" s="89"/>
      <c r="K132" s="89"/>
      <c r="L132" s="10"/>
      <c r="M132" s="100"/>
      <c r="N132" s="10"/>
      <c r="O132"/>
      <c r="P132"/>
      <c r="Q132"/>
      <c r="R132"/>
      <c r="S132"/>
      <c r="T132"/>
      <c r="U132"/>
      <c r="V132"/>
      <c r="W132"/>
      <c r="X132"/>
      <c r="Y132"/>
      <c r="Z132"/>
      <c r="AA132"/>
      <c r="AB132"/>
      <c r="AC132"/>
      <c r="AD132"/>
      <c r="AE132"/>
      <c r="AF132"/>
    </row>
    <row r="133" spans="1:32" x14ac:dyDescent="0.35">
      <c r="C133" s="8" t="s">
        <v>8</v>
      </c>
      <c r="D133" s="8" t="s">
        <v>52</v>
      </c>
      <c r="J133" s="87" t="s">
        <v>413</v>
      </c>
      <c r="K133" s="87"/>
      <c r="L133" s="386">
        <v>0</v>
      </c>
      <c r="M133" s="30"/>
      <c r="N133" s="386">
        <v>0</v>
      </c>
    </row>
    <row r="134" spans="1:32" x14ac:dyDescent="0.35">
      <c r="C134" s="8" t="s">
        <v>20</v>
      </c>
      <c r="D134" s="8" t="s">
        <v>53</v>
      </c>
      <c r="I134" s="13"/>
      <c r="J134" s="13"/>
      <c r="K134" s="13"/>
      <c r="L134" s="386">
        <v>0</v>
      </c>
      <c r="M134" s="30"/>
      <c r="N134" s="386">
        <v>0</v>
      </c>
    </row>
    <row r="135" spans="1:32" x14ac:dyDescent="0.35">
      <c r="C135" s="8" t="s">
        <v>54</v>
      </c>
      <c r="D135" s="8" t="s">
        <v>55</v>
      </c>
      <c r="I135" s="13"/>
      <c r="J135" s="13"/>
      <c r="K135" s="13"/>
      <c r="L135" s="386">
        <v>0</v>
      </c>
      <c r="M135" s="30"/>
      <c r="N135" s="386">
        <v>0</v>
      </c>
    </row>
    <row r="140" spans="1:32" x14ac:dyDescent="0.35">
      <c r="A140" s="18" t="s">
        <v>79</v>
      </c>
      <c r="I140" s="50" t="s">
        <v>1</v>
      </c>
      <c r="J140" s="28"/>
      <c r="K140" s="28"/>
      <c r="L140" s="75" t="s">
        <v>2</v>
      </c>
      <c r="M140" s="16"/>
      <c r="N140" s="75" t="s">
        <v>3</v>
      </c>
    </row>
    <row r="141" spans="1:32" s="14" customFormat="1" ht="28.5" customHeight="1" x14ac:dyDescent="0.3">
      <c r="C141" s="61"/>
      <c r="D141" s="60"/>
      <c r="O141"/>
      <c r="P141"/>
      <c r="Q141"/>
      <c r="R141"/>
      <c r="S141"/>
      <c r="T141"/>
      <c r="U141"/>
      <c r="V141"/>
      <c r="W141"/>
      <c r="X141"/>
      <c r="Y141"/>
      <c r="Z141"/>
      <c r="AA141"/>
      <c r="AB141"/>
      <c r="AC141"/>
      <c r="AD141"/>
      <c r="AE141"/>
      <c r="AF141"/>
    </row>
    <row r="142" spans="1:32" ht="34.5" customHeight="1" x14ac:dyDescent="0.35">
      <c r="C142" s="8" t="s">
        <v>8</v>
      </c>
      <c r="D142" s="8" t="s">
        <v>56</v>
      </c>
      <c r="I142" s="28"/>
      <c r="J142" s="28"/>
      <c r="K142" s="28"/>
      <c r="L142" s="392">
        <v>0</v>
      </c>
      <c r="M142" s="98"/>
      <c r="N142" s="392">
        <v>0</v>
      </c>
    </row>
    <row r="143" spans="1:32" x14ac:dyDescent="0.35">
      <c r="D143" s="8" t="s">
        <v>41</v>
      </c>
      <c r="I143" s="28"/>
      <c r="J143" s="28"/>
      <c r="K143" s="28"/>
      <c r="L143" s="90"/>
      <c r="M143" s="98"/>
      <c r="N143" s="90"/>
    </row>
    <row r="144" spans="1:32" x14ac:dyDescent="0.35">
      <c r="C144" s="8" t="s">
        <v>20</v>
      </c>
      <c r="D144" s="8" t="s">
        <v>57</v>
      </c>
      <c r="I144" s="28"/>
      <c r="J144" s="28"/>
      <c r="K144" s="28"/>
      <c r="L144" s="392">
        <v>0</v>
      </c>
      <c r="M144" s="98"/>
      <c r="N144" s="392">
        <v>0</v>
      </c>
    </row>
    <row r="145" spans="1:32" x14ac:dyDescent="0.35">
      <c r="I145" s="28"/>
      <c r="J145" s="28"/>
      <c r="K145" s="28"/>
      <c r="L145" s="90"/>
      <c r="M145" s="98"/>
      <c r="N145" s="90"/>
      <c r="U145" s="8"/>
      <c r="V145" s="8"/>
      <c r="W145" s="8"/>
      <c r="X145" s="8"/>
      <c r="Y145" s="8"/>
      <c r="Z145" s="8"/>
      <c r="AA145" s="8"/>
      <c r="AB145" s="8"/>
      <c r="AC145" s="8"/>
      <c r="AD145" s="8"/>
      <c r="AE145" s="8"/>
      <c r="AF145" s="8"/>
    </row>
    <row r="146" spans="1:32" x14ac:dyDescent="0.35">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35">
      <c r="I147" s="28"/>
      <c r="J147" s="28"/>
      <c r="K147" s="28"/>
      <c r="L147" s="90"/>
      <c r="M147" s="98"/>
      <c r="N147" s="90"/>
      <c r="U147" s="8"/>
      <c r="V147" s="8"/>
      <c r="W147" s="8"/>
      <c r="X147" s="8"/>
      <c r="Y147" s="8"/>
      <c r="Z147" s="8"/>
      <c r="AA147" s="8"/>
      <c r="AB147" s="8"/>
      <c r="AC147" s="8"/>
      <c r="AD147" s="8"/>
      <c r="AE147" s="8"/>
      <c r="AF147" s="8"/>
    </row>
    <row r="148" spans="1:32" x14ac:dyDescent="0.35">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35">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35">
      <c r="D150" s="14"/>
      <c r="I150" s="28"/>
      <c r="J150" s="28"/>
      <c r="K150" s="28"/>
      <c r="L150" s="90"/>
      <c r="M150" s="98"/>
      <c r="N150" s="90"/>
      <c r="U150" s="8"/>
      <c r="V150" s="8"/>
      <c r="W150" s="8"/>
      <c r="X150" s="8"/>
      <c r="Y150" s="8"/>
      <c r="Z150" s="8"/>
      <c r="AA150" s="8"/>
      <c r="AB150" s="8"/>
      <c r="AC150" s="8"/>
      <c r="AD150" s="8"/>
      <c r="AE150" s="8"/>
      <c r="AF150" s="8"/>
    </row>
    <row r="151" spans="1:32" x14ac:dyDescent="0.35">
      <c r="C151" s="8" t="s">
        <v>62</v>
      </c>
      <c r="D151" s="8" t="s">
        <v>359</v>
      </c>
      <c r="J151" s="28"/>
      <c r="K151" s="28"/>
      <c r="L151" s="39">
        <v>-83627.736640381991</v>
      </c>
      <c r="M151" s="35"/>
      <c r="N151" s="39">
        <v>-2709.8268910430093</v>
      </c>
      <c r="R151" t="s">
        <v>411</v>
      </c>
      <c r="U151" s="8"/>
      <c r="V151" s="8"/>
      <c r="W151" s="8"/>
      <c r="X151" s="8"/>
      <c r="Y151" s="8"/>
      <c r="Z151" s="8"/>
      <c r="AA151" s="8"/>
      <c r="AB151" s="8"/>
      <c r="AC151" s="8"/>
      <c r="AD151" s="8"/>
      <c r="AE151" s="8"/>
      <c r="AF151" s="8"/>
    </row>
    <row r="152" spans="1:32" x14ac:dyDescent="0.35">
      <c r="I152" s="8" t="s">
        <v>64</v>
      </c>
      <c r="J152" s="28"/>
      <c r="K152" s="28"/>
      <c r="L152" s="27">
        <v>-55.485062999999997</v>
      </c>
      <c r="N152" s="27">
        <v>-2427.0586800000001</v>
      </c>
      <c r="R152" t="s">
        <v>411</v>
      </c>
      <c r="U152" s="8"/>
      <c r="V152" s="8"/>
      <c r="W152" s="8"/>
      <c r="X152" s="8"/>
      <c r="Y152" s="8"/>
      <c r="Z152" s="8"/>
      <c r="AA152" s="8"/>
      <c r="AB152" s="8"/>
      <c r="AC152" s="8"/>
      <c r="AD152" s="8"/>
      <c r="AE152" s="8"/>
      <c r="AF152" s="8"/>
    </row>
    <row r="153" spans="1:32" x14ac:dyDescent="0.35">
      <c r="I153" s="8" t="s">
        <v>65</v>
      </c>
      <c r="J153" s="28"/>
      <c r="K153" s="28"/>
      <c r="L153" s="27">
        <v>-84405.224068309995</v>
      </c>
      <c r="N153" s="27">
        <v>-293.6537475193839</v>
      </c>
      <c r="R153" t="s">
        <v>411</v>
      </c>
      <c r="U153" s="8"/>
      <c r="V153" s="8"/>
      <c r="W153" s="8"/>
      <c r="X153" s="8"/>
      <c r="Y153" s="8"/>
      <c r="Z153" s="8"/>
      <c r="AA153" s="8"/>
      <c r="AB153" s="8"/>
      <c r="AC153" s="8"/>
      <c r="AD153" s="8"/>
      <c r="AE153" s="8"/>
      <c r="AF153" s="8"/>
    </row>
    <row r="154" spans="1:32" x14ac:dyDescent="0.35">
      <c r="I154" s="8" t="s">
        <v>66</v>
      </c>
      <c r="J154" s="28"/>
      <c r="K154" s="28"/>
      <c r="L154" s="27">
        <v>832.97249092800701</v>
      </c>
      <c r="N154" s="27">
        <v>10.885536476374879</v>
      </c>
      <c r="R154" t="s">
        <v>411</v>
      </c>
      <c r="U154" s="8"/>
      <c r="V154" s="8"/>
      <c r="W154" s="8"/>
      <c r="X154" s="8"/>
      <c r="Y154" s="8"/>
      <c r="Z154" s="8"/>
      <c r="AA154" s="8"/>
      <c r="AB154" s="8"/>
      <c r="AC154" s="8"/>
      <c r="AD154" s="8"/>
      <c r="AE154" s="8"/>
      <c r="AF154" s="8"/>
    </row>
    <row r="155" spans="1:32" x14ac:dyDescent="0.35">
      <c r="I155" s="8" t="s">
        <v>67</v>
      </c>
      <c r="J155" s="28"/>
      <c r="K155" s="28"/>
      <c r="L155" s="393">
        <v>0</v>
      </c>
      <c r="N155" s="393">
        <v>0</v>
      </c>
      <c r="U155" s="8"/>
      <c r="V155" s="8"/>
      <c r="W155" s="8"/>
      <c r="X155" s="8"/>
      <c r="Y155" s="8"/>
      <c r="Z155" s="8"/>
      <c r="AA155" s="8"/>
      <c r="AB155" s="8"/>
      <c r="AC155" s="8"/>
      <c r="AD155" s="8"/>
      <c r="AE155" s="8"/>
      <c r="AF155" s="8"/>
    </row>
    <row r="156" spans="1:32" x14ac:dyDescent="0.35">
      <c r="I156" s="28"/>
      <c r="J156" s="28"/>
      <c r="K156" s="28"/>
      <c r="L156" s="90"/>
      <c r="M156" s="98"/>
      <c r="N156" s="90"/>
      <c r="U156" s="8"/>
      <c r="V156" s="8"/>
      <c r="W156" s="8"/>
      <c r="X156" s="8"/>
      <c r="Y156" s="8"/>
      <c r="Z156" s="8"/>
      <c r="AA156" s="8"/>
      <c r="AB156" s="8"/>
      <c r="AC156" s="8"/>
      <c r="AD156" s="8"/>
      <c r="AE156" s="8"/>
      <c r="AF156" s="8"/>
    </row>
    <row r="157" spans="1:32" x14ac:dyDescent="0.3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5">
      <c r="D158" s="8" t="s">
        <v>41</v>
      </c>
      <c r="I158" s="28"/>
      <c r="J158" s="28"/>
      <c r="K158" s="28"/>
      <c r="L158" s="90"/>
      <c r="M158" s="98"/>
      <c r="N158" s="90"/>
      <c r="U158" s="8"/>
      <c r="V158" s="8"/>
      <c r="W158" s="8"/>
      <c r="X158" s="8"/>
      <c r="Y158" s="8"/>
      <c r="Z158" s="8"/>
      <c r="AA158" s="8"/>
      <c r="AB158" s="8"/>
      <c r="AC158" s="8"/>
      <c r="AD158" s="8"/>
      <c r="AE158" s="8"/>
      <c r="AF158" s="8"/>
    </row>
    <row r="159" spans="1:32" x14ac:dyDescent="0.35">
      <c r="I159" s="28"/>
      <c r="J159" s="28"/>
      <c r="K159" s="28"/>
      <c r="L159" s="90"/>
      <c r="M159" s="98"/>
      <c r="N159" s="90"/>
      <c r="U159" s="8"/>
      <c r="V159" s="8"/>
      <c r="W159" s="8"/>
      <c r="X159" s="8"/>
      <c r="Y159" s="8"/>
      <c r="Z159" s="8"/>
      <c r="AA159" s="8"/>
      <c r="AB159" s="8"/>
      <c r="AC159" s="8"/>
      <c r="AD159" s="8"/>
      <c r="AE159" s="8"/>
      <c r="AF159" s="8"/>
    </row>
    <row r="160" spans="1:32" x14ac:dyDescent="0.3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5" x14ac:dyDescent="0.25"/>
    <row r="162" spans="12:14" customFormat="1" ht="12.5" x14ac:dyDescent="0.25"/>
    <row r="163" spans="12:14" customFormat="1" ht="12.5" x14ac:dyDescent="0.25"/>
    <row r="164" spans="12:14" customFormat="1" ht="15" customHeight="1" x14ac:dyDescent="0.25"/>
    <row r="165" spans="12:14" customFormat="1" ht="15" customHeight="1" x14ac:dyDescent="0.25"/>
    <row r="166" spans="12:14" customFormat="1" ht="12.75" customHeight="1" x14ac:dyDescent="0.25"/>
    <row r="167" spans="12:14" customFormat="1" ht="12.5" x14ac:dyDescent="0.25"/>
    <row r="168" spans="12:14" customFormat="1" ht="12.5" x14ac:dyDescent="0.25"/>
    <row r="169" spans="12:14" customFormat="1" ht="12.5" x14ac:dyDescent="0.25">
      <c r="L169" s="116"/>
      <c r="N169" s="116"/>
    </row>
    <row r="170" spans="12:14" customFormat="1" ht="12.5" x14ac:dyDescent="0.25"/>
    <row r="171" spans="12:14" customFormat="1" ht="12.5" x14ac:dyDescent="0.25"/>
    <row r="172" spans="12:14" customFormat="1" ht="12.5" x14ac:dyDescent="0.25">
      <c r="L172" s="116"/>
      <c r="N172" s="116"/>
    </row>
    <row r="173" spans="12:14" customFormat="1" ht="12.5" x14ac:dyDescent="0.25"/>
    <row r="174" spans="12:14" customFormat="1" ht="12.5" x14ac:dyDescent="0.25"/>
    <row r="175" spans="12:14" customFormat="1" ht="12.5" x14ac:dyDescent="0.25"/>
    <row r="176" spans="12:14" customFormat="1" ht="12.5" x14ac:dyDescent="0.25"/>
    <row r="177" spans="1:32" customFormat="1" ht="12.5" x14ac:dyDescent="0.25"/>
    <row r="178" spans="1:32" customFormat="1" ht="12.5" x14ac:dyDescent="0.25"/>
    <row r="179" spans="1:32" customFormat="1" ht="12.5" x14ac:dyDescent="0.25"/>
    <row r="180" spans="1:32" customFormat="1" ht="12.5" x14ac:dyDescent="0.25"/>
    <row r="181" spans="1:32" customFormat="1" ht="12.5" x14ac:dyDescent="0.25"/>
    <row r="182" spans="1:32" customFormat="1" ht="12.5" x14ac:dyDescent="0.25"/>
    <row r="183" spans="1:32" customFormat="1" ht="12.5" x14ac:dyDescent="0.25"/>
    <row r="186" spans="1:32" ht="12.5"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08984375" defaultRowHeight="15.5" x14ac:dyDescent="0.35"/>
  <cols>
    <col min="1" max="1" width="2.90625" style="1" customWidth="1"/>
    <col min="2" max="2" width="5" style="491"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3.54296875" style="11" bestFit="1" customWidth="1"/>
    <col min="14" max="14" width="16.54296875" style="10" customWidth="1"/>
    <col min="15" max="15" width="18" bestFit="1" customWidth="1"/>
    <col min="16" max="16" width="4.453125" customWidth="1"/>
    <col min="17" max="17" width="17.54296875" customWidth="1"/>
    <col min="18" max="18" width="14.08984375" customWidth="1"/>
    <col min="19" max="19" width="12.54296875" bestFit="1" customWidth="1"/>
    <col min="20" max="20" width="8.90625"/>
    <col min="21" max="21" width="18" bestFit="1" customWidth="1"/>
    <col min="22" max="22" width="17.54296875" customWidth="1"/>
    <col min="23" max="23" width="12.08984375" customWidth="1"/>
    <col min="24" max="24" width="16.54296875" customWidth="1"/>
    <col min="25" max="27" width="8.90625"/>
    <col min="28" max="28" width="31" customWidth="1"/>
    <col min="29" max="29" width="16.54296875" customWidth="1"/>
    <col min="30" max="32" width="8.90625" customWidth="1"/>
    <col min="33" max="16384" width="9.08984375" style="8"/>
  </cols>
  <sheetData>
    <row r="1" spans="1:32" s="3" customFormat="1" x14ac:dyDescent="0.35">
      <c r="A1" s="1" t="s">
        <v>0</v>
      </c>
      <c r="B1" s="2"/>
      <c r="G1" s="1"/>
      <c r="L1" s="4"/>
      <c r="M1" s="5"/>
      <c r="N1" s="4"/>
      <c r="O1"/>
      <c r="P1"/>
      <c r="Q1"/>
      <c r="R1"/>
      <c r="S1"/>
      <c r="T1"/>
      <c r="U1"/>
      <c r="V1"/>
      <c r="W1"/>
      <c r="X1"/>
      <c r="Y1"/>
      <c r="Z1"/>
      <c r="AA1"/>
      <c r="AB1"/>
      <c r="AC1"/>
      <c r="AD1"/>
      <c r="AE1"/>
      <c r="AF1"/>
    </row>
    <row r="2" spans="1:32" x14ac:dyDescent="0.35">
      <c r="J2" s="48" t="s">
        <v>1</v>
      </c>
      <c r="N2" s="12"/>
    </row>
    <row r="3" spans="1:32" x14ac:dyDescent="0.35">
      <c r="A3" s="14"/>
      <c r="C3" s="59" t="s">
        <v>161</v>
      </c>
      <c r="D3" s="60">
        <v>42917</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15" customFormat="1" x14ac:dyDescent="0.35">
      <c r="A6" s="18" t="s">
        <v>4</v>
      </c>
      <c r="L6" s="17"/>
      <c r="M6" s="19"/>
      <c r="N6" s="17"/>
      <c r="O6"/>
      <c r="P6"/>
      <c r="Q6"/>
      <c r="R6"/>
      <c r="S6"/>
      <c r="T6"/>
      <c r="U6"/>
      <c r="V6"/>
      <c r="W6"/>
      <c r="X6"/>
      <c r="Y6"/>
      <c r="Z6"/>
      <c r="AA6"/>
      <c r="AB6"/>
      <c r="AC6"/>
      <c r="AD6"/>
      <c r="AE6"/>
      <c r="AF6"/>
    </row>
    <row r="8" spans="1:32" ht="16.5" x14ac:dyDescent="0.35">
      <c r="B8" s="2" t="s">
        <v>5</v>
      </c>
      <c r="C8" s="1" t="s">
        <v>6</v>
      </c>
      <c r="L8" s="76">
        <v>161311</v>
      </c>
      <c r="M8" s="76"/>
      <c r="N8" s="76">
        <v>22411.238417561799</v>
      </c>
    </row>
    <row r="9" spans="1:32" s="97" customFormat="1" x14ac:dyDescent="0.35">
      <c r="A9" s="3"/>
      <c r="L9" s="77"/>
      <c r="M9" s="98"/>
      <c r="N9" s="77"/>
      <c r="O9"/>
      <c r="P9"/>
      <c r="Q9"/>
      <c r="R9"/>
      <c r="S9"/>
      <c r="T9"/>
      <c r="U9"/>
      <c r="V9"/>
      <c r="W9"/>
      <c r="X9"/>
      <c r="Y9"/>
      <c r="Z9"/>
      <c r="AA9"/>
      <c r="AB9"/>
      <c r="AC9"/>
      <c r="AD9"/>
      <c r="AE9"/>
      <c r="AF9"/>
    </row>
    <row r="10" spans="1:32" x14ac:dyDescent="0.35">
      <c r="B10" s="491">
        <v>1</v>
      </c>
      <c r="C10" s="21" t="s">
        <v>7</v>
      </c>
      <c r="L10" s="79">
        <v>112299</v>
      </c>
      <c r="M10" s="79"/>
      <c r="N10" s="79">
        <v>10546.818581561796</v>
      </c>
    </row>
    <row r="11" spans="1:32" ht="7.5" customHeight="1" x14ac:dyDescent="0.35">
      <c r="L11" s="17"/>
      <c r="N11" s="17"/>
    </row>
    <row r="12" spans="1:32" ht="15.75" customHeight="1" x14ac:dyDescent="0.35">
      <c r="C12" s="8" t="s">
        <v>8</v>
      </c>
      <c r="D12" s="8" t="s">
        <v>9</v>
      </c>
      <c r="L12" s="79">
        <v>109788</v>
      </c>
      <c r="N12" s="79">
        <v>10071.508463000002</v>
      </c>
      <c r="O12" s="471"/>
    </row>
    <row r="13" spans="1:32" ht="7.5" customHeight="1" x14ac:dyDescent="0.35"/>
    <row r="14" spans="1:32" ht="15" customHeight="1" x14ac:dyDescent="0.35">
      <c r="D14" s="8" t="s">
        <v>10</v>
      </c>
      <c r="L14" s="17">
        <v>103675</v>
      </c>
      <c r="N14" s="17">
        <v>7237.9236500000006</v>
      </c>
    </row>
    <row r="15" spans="1:32" ht="15" customHeight="1" x14ac:dyDescent="0.35">
      <c r="D15" s="22" t="s">
        <v>11</v>
      </c>
      <c r="E15" s="23" t="s">
        <v>12</v>
      </c>
      <c r="L15" s="10">
        <v>101470</v>
      </c>
      <c r="N15" s="10">
        <v>7237.9236500000006</v>
      </c>
    </row>
    <row r="16" spans="1:32" ht="15" customHeight="1" x14ac:dyDescent="0.35">
      <c r="D16" s="22" t="s">
        <v>13</v>
      </c>
      <c r="E16" s="8" t="s">
        <v>14</v>
      </c>
      <c r="L16" s="10">
        <v>0</v>
      </c>
      <c r="N16" s="10">
        <v>0</v>
      </c>
    </row>
    <row r="17" spans="1:32" ht="15" customHeight="1" x14ac:dyDescent="0.3">
      <c r="A17" s="8"/>
      <c r="B17" s="8"/>
      <c r="F17" s="24" t="s">
        <v>15</v>
      </c>
      <c r="L17" s="80">
        <v>0</v>
      </c>
      <c r="N17" s="80">
        <v>0</v>
      </c>
      <c r="U17" s="8"/>
      <c r="V17" s="8"/>
      <c r="W17" s="8"/>
      <c r="X17" s="8"/>
      <c r="Y17" s="8"/>
      <c r="Z17" s="8"/>
      <c r="AA17" s="8"/>
      <c r="AB17" s="8"/>
      <c r="AC17" s="8"/>
      <c r="AD17" s="8"/>
      <c r="AE17" s="8"/>
      <c r="AF17" s="8"/>
    </row>
    <row r="18" spans="1:32" ht="15" customHeight="1" x14ac:dyDescent="0.3">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3">
      <c r="A20" s="8"/>
      <c r="B20" s="8"/>
      <c r="F20" s="24" t="s">
        <v>15</v>
      </c>
      <c r="L20" s="80">
        <v>0</v>
      </c>
      <c r="M20" s="25"/>
      <c r="N20" s="80">
        <v>0</v>
      </c>
      <c r="U20" s="8"/>
      <c r="V20" s="8"/>
      <c r="W20" s="8"/>
      <c r="X20" s="8"/>
      <c r="Y20" s="8"/>
      <c r="Z20" s="8"/>
      <c r="AA20" s="8"/>
      <c r="AB20" s="8"/>
      <c r="AC20" s="8"/>
      <c r="AD20" s="8"/>
      <c r="AE20" s="8"/>
      <c r="AF20" s="8"/>
    </row>
    <row r="21" spans="1:32" ht="15" customHeight="1" x14ac:dyDescent="0.3">
      <c r="A21" s="8"/>
      <c r="B21" s="8"/>
      <c r="F21" s="24" t="s">
        <v>16</v>
      </c>
      <c r="L21" s="80">
        <v>2205</v>
      </c>
      <c r="M21" s="25"/>
      <c r="N21" s="80">
        <v>0</v>
      </c>
      <c r="U21" s="8"/>
      <c r="V21" s="8"/>
      <c r="W21" s="8"/>
      <c r="X21" s="8"/>
      <c r="Y21" s="8"/>
      <c r="Z21" s="8"/>
      <c r="AA21" s="8"/>
      <c r="AB21" s="8"/>
      <c r="AC21" s="8"/>
      <c r="AD21" s="8"/>
      <c r="AE21" s="8"/>
      <c r="AF21" s="8"/>
    </row>
    <row r="22" spans="1:32" ht="7.5" customHeight="1" x14ac:dyDescent="0.3">
      <c r="A22" s="8"/>
      <c r="B22" s="8"/>
      <c r="F22" s="24"/>
      <c r="L22" s="80"/>
      <c r="M22" s="25"/>
      <c r="N22" s="80"/>
      <c r="U22" s="8"/>
      <c r="V22" s="8"/>
      <c r="W22" s="8"/>
      <c r="X22" s="8"/>
      <c r="Y22" s="8"/>
      <c r="Z22" s="8"/>
      <c r="AA22" s="8"/>
      <c r="AB22" s="8"/>
      <c r="AC22" s="8"/>
      <c r="AD22" s="8"/>
      <c r="AE22" s="8"/>
      <c r="AF22" s="8"/>
    </row>
    <row r="23" spans="1:32" ht="12.5" x14ac:dyDescent="0.25">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5">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3">
      <c r="A26" s="8"/>
      <c r="B26" s="8"/>
      <c r="F26" s="24" t="s">
        <v>15</v>
      </c>
      <c r="L26" s="383">
        <v>0</v>
      </c>
      <c r="M26" s="25"/>
      <c r="N26" s="80">
        <v>0</v>
      </c>
      <c r="U26" s="8"/>
      <c r="V26" s="8"/>
      <c r="W26" s="8"/>
      <c r="X26" s="8"/>
      <c r="Y26" s="8"/>
      <c r="Z26" s="8"/>
      <c r="AA26" s="8"/>
      <c r="AB26" s="8"/>
      <c r="AC26" s="8"/>
      <c r="AD26" s="8"/>
      <c r="AE26" s="8"/>
      <c r="AF26" s="8"/>
    </row>
    <row r="27" spans="1:32" ht="13" x14ac:dyDescent="0.3">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3">
      <c r="A29" s="8"/>
      <c r="B29" s="8"/>
      <c r="F29" s="24" t="s">
        <v>15</v>
      </c>
      <c r="L29" s="80">
        <v>0</v>
      </c>
      <c r="M29" s="25"/>
      <c r="N29" s="80">
        <v>0</v>
      </c>
      <c r="U29" s="8"/>
      <c r="V29" s="8"/>
      <c r="W29" s="8"/>
      <c r="X29" s="8"/>
      <c r="Y29" s="8"/>
      <c r="Z29" s="8"/>
      <c r="AA29" s="8"/>
      <c r="AB29" s="8"/>
      <c r="AC29" s="8"/>
      <c r="AD29" s="8"/>
      <c r="AE29" s="8"/>
      <c r="AF29" s="8"/>
    </row>
    <row r="30" spans="1:32" ht="15" customHeight="1" x14ac:dyDescent="0.3">
      <c r="A30" s="53"/>
      <c r="B30" s="8"/>
      <c r="F30" s="24" t="s">
        <v>16</v>
      </c>
      <c r="L30" s="80">
        <v>1305</v>
      </c>
      <c r="M30" s="25"/>
      <c r="N30" s="80">
        <v>0</v>
      </c>
      <c r="U30" s="8"/>
      <c r="V30" s="8"/>
      <c r="W30" s="8"/>
      <c r="X30" s="8"/>
      <c r="Y30" s="8"/>
      <c r="Z30" s="8"/>
      <c r="AA30" s="8"/>
      <c r="AB30" s="8"/>
      <c r="AC30" s="8"/>
      <c r="AD30" s="8"/>
      <c r="AE30" s="8"/>
      <c r="AF30" s="8"/>
    </row>
    <row r="31" spans="1:32" ht="12.5"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2.5" x14ac:dyDescent="0.25">
      <c r="A34" s="8"/>
      <c r="D34" s="22" t="s">
        <v>11</v>
      </c>
      <c r="E34" s="8" t="s">
        <v>21</v>
      </c>
      <c r="L34" s="10">
        <v>2066</v>
      </c>
      <c r="N34" s="10">
        <v>472.67540877596718</v>
      </c>
      <c r="U34" s="8"/>
      <c r="V34" s="8"/>
      <c r="W34" s="8"/>
      <c r="X34" s="8"/>
      <c r="Y34" s="8"/>
      <c r="Z34" s="8"/>
      <c r="AA34" s="8"/>
      <c r="AB34" s="8"/>
      <c r="AC34" s="8"/>
      <c r="AD34" s="8"/>
      <c r="AE34" s="8"/>
      <c r="AF34" s="8"/>
    </row>
    <row r="35" spans="1:32" ht="12.5" x14ac:dyDescent="0.25">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5">
      <c r="A36" s="8"/>
      <c r="F36" s="24" t="s">
        <v>15</v>
      </c>
      <c r="L36" s="81">
        <v>24</v>
      </c>
      <c r="N36" s="81">
        <v>7.0721999966484846E-3</v>
      </c>
      <c r="U36" s="8"/>
      <c r="V36" s="8"/>
      <c r="W36" s="8"/>
      <c r="X36" s="8"/>
      <c r="Y36" s="8"/>
      <c r="Z36" s="8"/>
      <c r="AA36" s="8"/>
      <c r="AB36" s="8"/>
      <c r="AC36" s="8"/>
      <c r="AD36" s="8"/>
      <c r="AE36" s="8"/>
      <c r="AF36" s="8"/>
    </row>
    <row r="37" spans="1:32" ht="12.5" x14ac:dyDescent="0.25">
      <c r="A37" s="8"/>
      <c r="F37" s="24" t="s">
        <v>16</v>
      </c>
      <c r="L37" s="81">
        <v>0</v>
      </c>
      <c r="N37" s="81">
        <v>0</v>
      </c>
      <c r="U37" s="8"/>
      <c r="V37" s="8"/>
      <c r="W37" s="8"/>
      <c r="X37" s="8"/>
      <c r="Y37" s="8"/>
      <c r="Z37" s="8"/>
      <c r="AA37" s="8"/>
      <c r="AB37" s="8"/>
      <c r="AC37" s="8"/>
      <c r="AD37" s="8"/>
      <c r="AE37" s="8"/>
      <c r="AF37" s="8"/>
    </row>
    <row r="38" spans="1:32" ht="12.5" x14ac:dyDescent="0.25">
      <c r="A38" s="8"/>
      <c r="D38" s="22" t="s">
        <v>17</v>
      </c>
      <c r="E38" s="8" t="s">
        <v>23</v>
      </c>
      <c r="L38" s="10">
        <v>421</v>
      </c>
      <c r="N38" s="10">
        <v>2.6276375858297669</v>
      </c>
      <c r="U38" s="8"/>
      <c r="V38" s="8"/>
      <c r="W38" s="8"/>
      <c r="X38" s="8"/>
      <c r="Y38" s="8"/>
      <c r="Z38" s="8"/>
      <c r="AA38" s="8"/>
      <c r="AB38" s="8"/>
      <c r="AC38" s="8"/>
      <c r="AD38" s="8"/>
      <c r="AE38" s="8"/>
      <c r="AF38" s="8"/>
    </row>
    <row r="39" spans="1:32" ht="12.5" x14ac:dyDescent="0.25">
      <c r="A39" s="8"/>
      <c r="F39" s="24" t="s">
        <v>15</v>
      </c>
      <c r="L39" s="81">
        <v>343</v>
      </c>
      <c r="N39" s="81">
        <v>0</v>
      </c>
      <c r="U39" s="8"/>
      <c r="V39" s="8"/>
      <c r="W39" s="8"/>
      <c r="X39" s="8"/>
      <c r="Y39" s="8"/>
      <c r="Z39" s="8"/>
      <c r="AA39" s="8"/>
      <c r="AB39" s="8"/>
      <c r="AC39" s="8"/>
      <c r="AD39" s="8"/>
      <c r="AE39" s="8"/>
      <c r="AF39" s="8"/>
    </row>
    <row r="40" spans="1:32" ht="12.5" x14ac:dyDescent="0.25">
      <c r="A40" s="8"/>
      <c r="F40" s="24" t="s">
        <v>16</v>
      </c>
      <c r="L40" s="81">
        <v>78</v>
      </c>
      <c r="N40" s="81">
        <v>2.6276375858297669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2.5"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 x14ac:dyDescent="0.3">
      <c r="A44" s="8"/>
      <c r="B44" s="491">
        <v>2</v>
      </c>
      <c r="C44" s="21" t="s">
        <v>24</v>
      </c>
      <c r="L44" s="79">
        <v>6657</v>
      </c>
      <c r="N44" s="384">
        <v>0</v>
      </c>
      <c r="U44" s="8"/>
      <c r="V44" s="8"/>
      <c r="W44" s="8"/>
      <c r="X44" s="8"/>
      <c r="Y44" s="8"/>
      <c r="Z44" s="8"/>
      <c r="AA44" s="8"/>
      <c r="AB44" s="8"/>
      <c r="AC44" s="8"/>
      <c r="AD44" s="8"/>
      <c r="AE44" s="8"/>
      <c r="AF44" s="8"/>
    </row>
    <row r="45" spans="1:32" x14ac:dyDescent="0.35">
      <c r="U45" s="8"/>
      <c r="V45" s="8"/>
      <c r="W45" s="8"/>
      <c r="X45" s="8"/>
      <c r="Y45" s="8"/>
      <c r="Z45" s="8"/>
      <c r="AA45" s="8"/>
      <c r="AB45" s="8"/>
      <c r="AC45" s="8"/>
      <c r="AD45" s="8"/>
      <c r="AE45" s="8"/>
      <c r="AF45" s="8"/>
    </row>
    <row r="46" spans="1:32" ht="13" x14ac:dyDescent="0.3">
      <c r="A46" s="8"/>
      <c r="B46" s="491">
        <v>3</v>
      </c>
      <c r="C46" s="21" t="s">
        <v>25</v>
      </c>
      <c r="L46" s="79">
        <v>12572</v>
      </c>
      <c r="N46" s="384">
        <v>0</v>
      </c>
      <c r="U46" s="8"/>
      <c r="V46" s="8"/>
      <c r="W46" s="8"/>
      <c r="X46" s="8"/>
      <c r="Y46" s="8"/>
      <c r="Z46" s="8"/>
      <c r="AA46" s="8"/>
      <c r="AB46" s="8"/>
      <c r="AC46" s="8"/>
      <c r="AD46" s="8"/>
      <c r="AE46" s="8"/>
      <c r="AF46" s="8"/>
    </row>
    <row r="47" spans="1:32" ht="13" x14ac:dyDescent="0.3">
      <c r="A47" s="8"/>
      <c r="C47" s="21"/>
      <c r="U47" s="8"/>
      <c r="V47" s="8"/>
      <c r="W47" s="8"/>
      <c r="X47" s="8"/>
      <c r="Y47" s="8"/>
      <c r="Z47" s="8"/>
      <c r="AA47" s="8"/>
      <c r="AB47" s="8"/>
      <c r="AC47" s="8"/>
      <c r="AD47" s="8"/>
      <c r="AE47" s="8"/>
      <c r="AF47" s="8"/>
    </row>
    <row r="48" spans="1:32" ht="13" x14ac:dyDescent="0.3">
      <c r="A48" s="8"/>
      <c r="B48" s="491">
        <v>4</v>
      </c>
      <c r="C48" s="21" t="s">
        <v>26</v>
      </c>
      <c r="H48" s="14"/>
      <c r="I48" s="8" t="s">
        <v>27</v>
      </c>
      <c r="L48" s="79">
        <v>12645</v>
      </c>
      <c r="N48" s="79">
        <v>0</v>
      </c>
      <c r="U48" s="8"/>
      <c r="V48" s="8"/>
      <c r="W48" s="8"/>
      <c r="X48" s="8"/>
      <c r="Y48" s="8"/>
      <c r="Z48" s="8"/>
      <c r="AA48" s="8"/>
      <c r="AB48" s="8"/>
      <c r="AC48" s="8"/>
      <c r="AD48" s="8"/>
      <c r="AE48" s="8"/>
      <c r="AF48" s="8"/>
    </row>
    <row r="49" spans="1:32" ht="13" x14ac:dyDescent="0.3">
      <c r="A49" s="8"/>
      <c r="C49" s="97"/>
      <c r="H49" s="14"/>
      <c r="I49" s="8" t="s">
        <v>28</v>
      </c>
      <c r="L49" s="82">
        <v>9976043</v>
      </c>
      <c r="N49" s="82">
        <v>0</v>
      </c>
    </row>
    <row r="50" spans="1:32" ht="12.5" x14ac:dyDescent="0.25">
      <c r="A50" s="8"/>
      <c r="C50" s="97"/>
    </row>
    <row r="51" spans="1:32" ht="13" x14ac:dyDescent="0.3">
      <c r="A51" s="8"/>
      <c r="B51" s="491">
        <v>5</v>
      </c>
      <c r="C51" s="21" t="s">
        <v>93</v>
      </c>
      <c r="G51" s="14"/>
      <c r="L51" s="79">
        <v>17138</v>
      </c>
      <c r="N51" s="79">
        <v>11864.419836000001</v>
      </c>
    </row>
    <row r="52" spans="1:32" ht="7.5" customHeight="1" x14ac:dyDescent="0.3">
      <c r="A52" s="8"/>
      <c r="C52" s="15"/>
      <c r="G52" s="14"/>
      <c r="L52" s="17"/>
      <c r="N52" s="17"/>
    </row>
    <row r="53" spans="1:32" ht="15.75" customHeight="1" x14ac:dyDescent="0.3">
      <c r="A53" s="8"/>
      <c r="C53" s="15"/>
      <c r="E53" s="26" t="s">
        <v>29</v>
      </c>
      <c r="F53" s="8" t="s">
        <v>82</v>
      </c>
      <c r="G53" s="14"/>
      <c r="L53" s="385">
        <v>0</v>
      </c>
      <c r="M53" s="65"/>
      <c r="N53" s="385">
        <v>0</v>
      </c>
    </row>
    <row r="54" spans="1:32" ht="15.75" customHeight="1" x14ac:dyDescent="0.3">
      <c r="A54" s="8"/>
      <c r="C54" s="15"/>
      <c r="F54" s="8" t="s">
        <v>157</v>
      </c>
      <c r="G54" s="14"/>
      <c r="L54" s="386">
        <v>0</v>
      </c>
      <c r="N54" s="386">
        <v>0</v>
      </c>
    </row>
    <row r="55" spans="1:32" ht="15.75" customHeight="1" x14ac:dyDescent="0.3">
      <c r="A55" s="8"/>
      <c r="C55" s="15"/>
      <c r="G55" s="14" t="s">
        <v>30</v>
      </c>
      <c r="L55" s="387">
        <v>0</v>
      </c>
      <c r="M55" s="388"/>
      <c r="N55" s="387">
        <v>0</v>
      </c>
    </row>
    <row r="56" spans="1:32" ht="15.75" customHeight="1" x14ac:dyDescent="0.3">
      <c r="A56" s="8"/>
      <c r="C56" s="15"/>
      <c r="F56" s="8" t="s">
        <v>31</v>
      </c>
      <c r="G56" s="14"/>
      <c r="L56" s="10">
        <v>17138</v>
      </c>
      <c r="M56" s="388"/>
      <c r="N56" s="10">
        <v>11864.419836000001</v>
      </c>
    </row>
    <row r="57" spans="1:32" s="28" customFormat="1" ht="15.75" customHeight="1" x14ac:dyDescent="0.3">
      <c r="G57" s="14" t="s">
        <v>30</v>
      </c>
      <c r="L57" s="80">
        <v>4110</v>
      </c>
      <c r="M57" s="388"/>
      <c r="N57" s="80">
        <v>1612.187375</v>
      </c>
      <c r="O57"/>
      <c r="P57"/>
      <c r="Q57"/>
      <c r="R57"/>
      <c r="S57"/>
      <c r="T57"/>
      <c r="U57"/>
      <c r="V57"/>
      <c r="W57"/>
      <c r="X57"/>
      <c r="Y57"/>
      <c r="Z57"/>
      <c r="AA57"/>
      <c r="AB57"/>
      <c r="AC57"/>
      <c r="AD57"/>
      <c r="AE57"/>
      <c r="AF57"/>
    </row>
    <row r="58" spans="1:32" ht="12.5" x14ac:dyDescent="0.25">
      <c r="A58" s="8"/>
    </row>
    <row r="59" spans="1:32" ht="54.75" customHeight="1" x14ac:dyDescent="0.35">
      <c r="A59" s="8"/>
      <c r="B59" s="2" t="s">
        <v>32</v>
      </c>
      <c r="C59" s="1" t="s">
        <v>33</v>
      </c>
      <c r="L59" s="17">
        <v>1066</v>
      </c>
      <c r="M59" s="19"/>
      <c r="N59" s="17">
        <v>0</v>
      </c>
    </row>
    <row r="60" spans="1:32" ht="12.5" x14ac:dyDescent="0.25">
      <c r="A60" s="8"/>
      <c r="E60" s="26" t="s">
        <v>29</v>
      </c>
      <c r="G60" s="64" t="s">
        <v>105</v>
      </c>
      <c r="H60" s="64"/>
      <c r="I60" s="64"/>
      <c r="J60" s="64"/>
      <c r="K60" s="64"/>
      <c r="L60" s="385">
        <v>0</v>
      </c>
      <c r="M60" s="65"/>
      <c r="N60" s="385">
        <v>0</v>
      </c>
    </row>
    <row r="61" spans="1:32" ht="12.5" x14ac:dyDescent="0.25">
      <c r="A61" s="8"/>
      <c r="G61" s="64" t="s">
        <v>157</v>
      </c>
      <c r="H61" s="64"/>
      <c r="I61" s="64"/>
      <c r="J61" s="64"/>
      <c r="K61" s="64"/>
      <c r="L61" s="385">
        <v>0</v>
      </c>
      <c r="M61" s="65"/>
      <c r="N61" s="385">
        <v>0</v>
      </c>
    </row>
    <row r="62" spans="1:32" ht="12.5" x14ac:dyDescent="0.25">
      <c r="A62" s="8"/>
      <c r="G62" s="64" t="s">
        <v>180</v>
      </c>
      <c r="H62" s="64"/>
      <c r="I62" s="64"/>
      <c r="J62" s="64"/>
      <c r="K62" s="64"/>
      <c r="L62" s="385">
        <v>0</v>
      </c>
      <c r="M62" s="65"/>
      <c r="N62" s="385"/>
    </row>
    <row r="63" spans="1:32" ht="12.5" x14ac:dyDescent="0.25">
      <c r="A63" s="8"/>
      <c r="G63" s="8" t="s">
        <v>31</v>
      </c>
      <c r="H63" s="64"/>
      <c r="I63" s="64"/>
      <c r="J63" s="64"/>
      <c r="K63" s="64"/>
      <c r="L63" s="85">
        <v>1066</v>
      </c>
      <c r="M63" s="85"/>
      <c r="N63" s="66"/>
    </row>
    <row r="64" spans="1:32" ht="12.5" x14ac:dyDescent="0.25">
      <c r="A64" s="8"/>
      <c r="G64" s="64"/>
      <c r="H64" s="64"/>
      <c r="I64" s="64"/>
      <c r="J64" s="64"/>
      <c r="K64" s="64"/>
      <c r="L64" s="85"/>
      <c r="M64" s="85"/>
      <c r="N64" s="66"/>
    </row>
    <row r="65" spans="1:32" x14ac:dyDescent="0.35">
      <c r="G65" s="64"/>
      <c r="H65" s="64"/>
      <c r="I65" s="64"/>
      <c r="J65" s="64"/>
      <c r="K65" s="64"/>
      <c r="L65" s="85"/>
      <c r="M65" s="85"/>
      <c r="N65" s="66"/>
      <c r="U65" s="8"/>
      <c r="V65" s="8"/>
      <c r="W65" s="8"/>
      <c r="X65" s="8"/>
      <c r="Y65" s="8"/>
      <c r="Z65" s="8"/>
      <c r="AA65" s="8"/>
      <c r="AB65" s="8"/>
      <c r="AC65" s="8"/>
      <c r="AD65" s="8"/>
      <c r="AE65" s="8"/>
      <c r="AF65" s="8"/>
    </row>
    <row r="66" spans="1:32" x14ac:dyDescent="0.35">
      <c r="G66" s="64"/>
      <c r="H66" s="64"/>
      <c r="I66" s="64"/>
      <c r="J66" s="64"/>
      <c r="K66" s="64"/>
      <c r="L66" s="85"/>
      <c r="M66" s="85"/>
      <c r="N66" s="66"/>
      <c r="U66" s="8"/>
      <c r="V66" s="8"/>
      <c r="W66" s="8"/>
      <c r="X66" s="8"/>
      <c r="Y66" s="8"/>
      <c r="Z66" s="8"/>
      <c r="AA66" s="8"/>
      <c r="AB66" s="8"/>
      <c r="AC66" s="8"/>
      <c r="AD66" s="8"/>
      <c r="AE66" s="8"/>
      <c r="AF66" s="8"/>
    </row>
    <row r="67" spans="1:32" x14ac:dyDescent="0.35">
      <c r="G67" s="64"/>
      <c r="H67" s="64"/>
      <c r="I67" s="64"/>
      <c r="J67" s="64"/>
      <c r="K67" s="64"/>
      <c r="L67" s="85"/>
      <c r="M67" s="85"/>
      <c r="N67" s="66"/>
      <c r="U67" s="8"/>
      <c r="V67" s="8"/>
      <c r="W67" s="8"/>
      <c r="X67" s="8"/>
      <c r="Y67" s="8"/>
      <c r="Z67" s="8"/>
      <c r="AA67" s="8"/>
      <c r="AB67" s="8"/>
      <c r="AC67" s="8"/>
      <c r="AD67" s="8"/>
      <c r="AE67" s="8"/>
      <c r="AF67" s="8"/>
    </row>
    <row r="68" spans="1:32" x14ac:dyDescent="0.35">
      <c r="A68" s="18" t="s">
        <v>76</v>
      </c>
      <c r="N68" s="48" t="s">
        <v>1</v>
      </c>
      <c r="U68" s="8"/>
      <c r="V68" s="8"/>
      <c r="W68" s="8"/>
      <c r="X68" s="8"/>
      <c r="Y68" s="8"/>
      <c r="Z68" s="8"/>
      <c r="AA68" s="8"/>
      <c r="AB68" s="8"/>
      <c r="AC68" s="8"/>
      <c r="AD68" s="8"/>
      <c r="AE68" s="8"/>
      <c r="AF68" s="8"/>
    </row>
    <row r="69" spans="1:32" x14ac:dyDescent="0.35">
      <c r="U69" s="8"/>
      <c r="V69" s="8"/>
      <c r="W69" s="8"/>
      <c r="X69" s="8"/>
      <c r="Y69" s="8"/>
      <c r="Z69" s="8"/>
      <c r="AA69" s="8"/>
      <c r="AB69" s="8"/>
      <c r="AC69" s="8"/>
      <c r="AD69" s="8"/>
      <c r="AE69" s="8"/>
      <c r="AF69" s="8"/>
    </row>
    <row r="70" spans="1:32" x14ac:dyDescent="0.35">
      <c r="A70" s="14"/>
      <c r="C70" s="61"/>
      <c r="D70" s="60"/>
      <c r="L70" s="75" t="s">
        <v>2</v>
      </c>
      <c r="M70" s="16"/>
      <c r="N70" s="75" t="s">
        <v>3</v>
      </c>
      <c r="U70" s="8"/>
      <c r="V70" s="8"/>
      <c r="W70" s="8"/>
      <c r="X70" s="8"/>
      <c r="Y70" s="8"/>
      <c r="Z70" s="8"/>
      <c r="AA70" s="8"/>
      <c r="AB70" s="8"/>
      <c r="AC70" s="8"/>
      <c r="AD70" s="8"/>
      <c r="AE70" s="8"/>
      <c r="AF70" s="8"/>
    </row>
    <row r="71" spans="1:32" x14ac:dyDescent="0.35">
      <c r="U71" s="8"/>
      <c r="V71" s="8"/>
      <c r="W71" s="8"/>
      <c r="X71" s="8"/>
      <c r="Y71" s="8"/>
      <c r="Z71" s="8"/>
      <c r="AA71" s="8"/>
      <c r="AB71" s="8"/>
      <c r="AC71" s="8"/>
      <c r="AD71" s="8"/>
      <c r="AE71" s="8"/>
      <c r="AF71" s="8"/>
    </row>
    <row r="72" spans="1:32" x14ac:dyDescent="0.35">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35">
      <c r="C73" s="15"/>
      <c r="D73" s="14"/>
      <c r="I73" s="13"/>
      <c r="M73" s="30"/>
      <c r="U73" s="8"/>
      <c r="V73" s="8"/>
      <c r="W73" s="8"/>
      <c r="X73" s="8"/>
      <c r="Y73" s="8"/>
      <c r="Z73" s="8"/>
      <c r="AA73" s="8"/>
      <c r="AB73" s="8"/>
      <c r="AC73" s="8"/>
      <c r="AD73" s="8"/>
      <c r="AE73" s="8"/>
      <c r="AF73" s="8"/>
    </row>
    <row r="74" spans="1:32" x14ac:dyDescent="0.35">
      <c r="I74" s="8" t="s">
        <v>29</v>
      </c>
      <c r="J74" s="31" t="s">
        <v>36</v>
      </c>
      <c r="K74" s="31"/>
      <c r="L74" s="10">
        <v>0</v>
      </c>
      <c r="M74" s="30"/>
      <c r="N74" s="10">
        <v>-7074.111629</v>
      </c>
      <c r="U74" s="8"/>
      <c r="V74" s="8"/>
      <c r="W74" s="8"/>
      <c r="X74" s="8"/>
      <c r="Y74" s="8"/>
      <c r="Z74" s="8"/>
      <c r="AA74" s="8"/>
      <c r="AB74" s="8"/>
      <c r="AC74" s="8"/>
      <c r="AD74" s="8"/>
      <c r="AE74" s="8"/>
      <c r="AF74" s="8"/>
    </row>
    <row r="75" spans="1:32" x14ac:dyDescent="0.35">
      <c r="I75" s="13"/>
      <c r="J75" s="32" t="s">
        <v>37</v>
      </c>
      <c r="K75" s="32"/>
      <c r="L75" s="10">
        <v>-452</v>
      </c>
      <c r="M75" s="30"/>
      <c r="N75" s="10">
        <v>-5686.47689825</v>
      </c>
      <c r="U75" s="8"/>
      <c r="V75" s="8"/>
      <c r="W75" s="8"/>
      <c r="X75" s="8"/>
      <c r="Y75" s="8"/>
      <c r="Z75" s="8"/>
      <c r="AA75" s="8"/>
      <c r="AB75" s="8"/>
      <c r="AC75" s="8"/>
      <c r="AD75" s="8"/>
      <c r="AE75" s="8"/>
      <c r="AF75" s="8"/>
    </row>
    <row r="76" spans="1:32" x14ac:dyDescent="0.35">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35">
      <c r="L77" s="27"/>
      <c r="M77" s="30"/>
      <c r="N77" s="27"/>
      <c r="U77" s="8"/>
      <c r="V77" s="8"/>
      <c r="W77" s="8"/>
      <c r="X77" s="8"/>
      <c r="Y77" s="8"/>
      <c r="Z77" s="8"/>
      <c r="AA77" s="8"/>
      <c r="AB77" s="8"/>
      <c r="AC77" s="8"/>
      <c r="AD77" s="8"/>
      <c r="AE77" s="8"/>
      <c r="AF77" s="8"/>
    </row>
    <row r="78" spans="1:32" x14ac:dyDescent="0.35">
      <c r="B78" s="29">
        <v>2</v>
      </c>
      <c r="C78" s="21" t="s">
        <v>39</v>
      </c>
      <c r="I78" s="13"/>
      <c r="J78" s="13"/>
      <c r="K78" s="13"/>
      <c r="M78" s="30"/>
      <c r="U78" s="8"/>
      <c r="V78" s="8"/>
      <c r="W78" s="8"/>
      <c r="X78" s="8"/>
      <c r="Y78" s="8"/>
      <c r="Z78" s="8"/>
      <c r="AA78" s="8"/>
      <c r="AB78" s="8"/>
      <c r="AC78" s="8"/>
      <c r="AD78" s="8"/>
      <c r="AE78" s="8"/>
      <c r="AF78" s="8"/>
    </row>
    <row r="79" spans="1:32" x14ac:dyDescent="0.35">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35">
      <c r="B80" s="29"/>
      <c r="C80" s="21" t="s">
        <v>41</v>
      </c>
      <c r="D80" s="14"/>
      <c r="I80" s="13"/>
      <c r="J80" s="13"/>
      <c r="K80" s="13"/>
      <c r="M80" s="30"/>
      <c r="U80" s="8"/>
      <c r="V80" s="8"/>
      <c r="W80" s="8"/>
      <c r="X80" s="8"/>
      <c r="Y80" s="8"/>
      <c r="Z80" s="8"/>
      <c r="AA80" s="8"/>
      <c r="AB80" s="8"/>
      <c r="AC80" s="8"/>
      <c r="AD80" s="8"/>
      <c r="AE80" s="8"/>
      <c r="AF80" s="8"/>
    </row>
    <row r="81" spans="1:32" ht="13" x14ac:dyDescent="0.3">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1.5" x14ac:dyDescent="0.25">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1.5" x14ac:dyDescent="0.25">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1.5" x14ac:dyDescent="0.25">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 x14ac:dyDescent="0.3">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5">
      <c r="A88" s="8"/>
      <c r="B88" s="8"/>
      <c r="I88" s="13"/>
      <c r="M88" s="30"/>
      <c r="O88" s="8"/>
      <c r="P88" s="8"/>
      <c r="Q88" s="8"/>
      <c r="R88" s="8"/>
      <c r="S88" s="8"/>
      <c r="T88" s="8"/>
      <c r="U88" s="8"/>
      <c r="V88" s="8"/>
      <c r="W88" s="8"/>
      <c r="X88" s="8"/>
      <c r="Y88" s="8"/>
      <c r="Z88" s="8"/>
      <c r="AA88" s="8"/>
      <c r="AB88" s="8"/>
      <c r="AC88" s="8"/>
      <c r="AD88" s="8"/>
      <c r="AE88" s="8"/>
      <c r="AF88" s="8"/>
    </row>
    <row r="89" spans="1:32" ht="11.5" x14ac:dyDescent="0.25">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1.5" x14ac:dyDescent="0.25">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1.5" x14ac:dyDescent="0.25">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5">
      <c r="A92" s="8"/>
      <c r="B92" s="8"/>
      <c r="I92" s="13"/>
      <c r="J92" s="13"/>
      <c r="K92" s="13"/>
      <c r="M92" s="30"/>
      <c r="O92" s="8"/>
      <c r="P92" s="8"/>
      <c r="Q92" s="8"/>
      <c r="R92" s="8"/>
      <c r="S92" s="8"/>
      <c r="T92" s="8"/>
      <c r="U92" s="8"/>
      <c r="V92" s="8"/>
      <c r="W92" s="8"/>
      <c r="X92" s="8"/>
      <c r="Y92" s="8"/>
      <c r="Z92" s="8"/>
      <c r="AA92" s="8"/>
      <c r="AB92" s="8"/>
      <c r="AC92" s="8"/>
      <c r="AD92" s="8"/>
      <c r="AE92" s="8"/>
      <c r="AF92" s="8"/>
    </row>
    <row r="93" spans="1:32" ht="13" x14ac:dyDescent="0.3">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1.5" x14ac:dyDescent="0.25">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35">
      <c r="B97" s="8"/>
      <c r="J97" s="31" t="s">
        <v>38</v>
      </c>
      <c r="L97" s="10">
        <v>-316</v>
      </c>
      <c r="N97" s="10">
        <v>0</v>
      </c>
      <c r="U97" s="8"/>
      <c r="V97" s="8"/>
      <c r="W97" s="8"/>
      <c r="X97" s="8"/>
      <c r="Y97" s="8"/>
      <c r="Z97" s="8"/>
      <c r="AA97" s="8"/>
      <c r="AB97" s="8"/>
      <c r="AC97" s="8"/>
      <c r="AD97" s="8"/>
      <c r="AE97" s="8"/>
      <c r="AF97" s="8"/>
    </row>
    <row r="98" spans="1:32" ht="9" customHeight="1" x14ac:dyDescent="0.35">
      <c r="U98" s="8"/>
      <c r="V98" s="8"/>
      <c r="W98" s="8"/>
      <c r="X98" s="8"/>
      <c r="Y98" s="8"/>
      <c r="Z98" s="8"/>
      <c r="AA98" s="8"/>
      <c r="AB98" s="8"/>
      <c r="AC98" s="8"/>
      <c r="AD98" s="8"/>
      <c r="AE98" s="8"/>
      <c r="AF98" s="8"/>
    </row>
    <row r="99" spans="1:32" x14ac:dyDescent="0.3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5">
      <c r="B100" s="8"/>
      <c r="I100" s="8" t="s">
        <v>29</v>
      </c>
      <c r="J100" s="31" t="s">
        <v>36</v>
      </c>
      <c r="L100" s="10">
        <v>0</v>
      </c>
      <c r="N100" s="10">
        <v>0</v>
      </c>
      <c r="U100" s="8"/>
      <c r="V100" s="8"/>
      <c r="W100" s="8"/>
      <c r="X100" s="8"/>
      <c r="Y100" s="8"/>
      <c r="Z100" s="8"/>
      <c r="AA100" s="8"/>
      <c r="AB100" s="8"/>
      <c r="AC100" s="8"/>
      <c r="AD100" s="8"/>
      <c r="AE100" s="8"/>
      <c r="AF100" s="8"/>
    </row>
    <row r="101" spans="1:32" x14ac:dyDescent="0.35">
      <c r="J101" s="32" t="s">
        <v>37</v>
      </c>
      <c r="L101" s="10">
        <v>0</v>
      </c>
      <c r="N101" s="10">
        <v>0</v>
      </c>
      <c r="U101" s="8"/>
      <c r="V101" s="8"/>
      <c r="W101" s="8"/>
      <c r="X101" s="8"/>
      <c r="Y101" s="8"/>
      <c r="Z101" s="8"/>
      <c r="AA101" s="8"/>
      <c r="AB101" s="8"/>
      <c r="AC101" s="8"/>
      <c r="AD101" s="8"/>
      <c r="AE101" s="8"/>
      <c r="AF101" s="8"/>
    </row>
    <row r="102" spans="1:32" x14ac:dyDescent="0.3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5">
      <c r="A106" s="34"/>
      <c r="B106" s="13"/>
      <c r="J106" s="32" t="s">
        <v>37</v>
      </c>
      <c r="L106" s="389">
        <v>0</v>
      </c>
      <c r="M106" s="390"/>
      <c r="N106" s="389">
        <v>0</v>
      </c>
      <c r="U106" s="8"/>
      <c r="V106" s="8"/>
      <c r="W106" s="8"/>
      <c r="X106" s="8"/>
      <c r="Y106" s="8"/>
      <c r="Z106" s="8"/>
      <c r="AA106" s="8"/>
      <c r="AB106" s="8"/>
      <c r="AC106" s="8"/>
      <c r="AD106" s="8"/>
      <c r="AE106" s="8"/>
      <c r="AF106" s="8"/>
    </row>
    <row r="107" spans="1:32" x14ac:dyDescent="0.35">
      <c r="A107" s="34"/>
      <c r="B107" s="13"/>
      <c r="J107" s="31" t="s">
        <v>38</v>
      </c>
      <c r="L107" s="389">
        <v>0</v>
      </c>
      <c r="M107" s="390"/>
      <c r="N107" s="389">
        <v>0</v>
      </c>
      <c r="U107" s="8"/>
      <c r="V107" s="8"/>
      <c r="W107" s="8"/>
      <c r="X107" s="8"/>
      <c r="Y107" s="8"/>
      <c r="Z107" s="8"/>
      <c r="AA107" s="8"/>
      <c r="AB107" s="8"/>
      <c r="AC107" s="8"/>
      <c r="AD107" s="8"/>
      <c r="AE107" s="8"/>
      <c r="AF107" s="8"/>
    </row>
    <row r="108" spans="1:32" x14ac:dyDescent="0.35">
      <c r="A108" s="34"/>
      <c r="B108" s="13"/>
      <c r="U108" s="8"/>
      <c r="V108" s="8"/>
      <c r="W108" s="8"/>
      <c r="X108" s="8"/>
      <c r="Y108" s="8"/>
      <c r="Z108" s="8"/>
      <c r="AA108" s="8"/>
      <c r="AB108" s="8"/>
      <c r="AC108" s="8"/>
      <c r="AD108" s="8"/>
      <c r="AE108" s="8"/>
      <c r="AF108" s="8"/>
    </row>
    <row r="109" spans="1:32" x14ac:dyDescent="0.3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5">
      <c r="B113" s="18" t="s">
        <v>45</v>
      </c>
      <c r="L113" s="17">
        <v>-41966</v>
      </c>
      <c r="M113" s="46"/>
      <c r="N113" s="17">
        <v>-17828.819660715388</v>
      </c>
      <c r="U113" s="8"/>
      <c r="V113" s="8"/>
      <c r="W113" s="8"/>
      <c r="X113" s="8"/>
      <c r="Y113" s="8"/>
      <c r="Z113" s="8"/>
      <c r="AA113" s="8"/>
      <c r="AB113" s="8"/>
      <c r="AC113" s="8"/>
      <c r="AD113" s="8"/>
      <c r="AE113" s="8"/>
      <c r="AF113" s="8"/>
    </row>
    <row r="114" spans="1:32" x14ac:dyDescent="0.35">
      <c r="B114" s="18"/>
      <c r="L114" s="79"/>
      <c r="M114" s="35"/>
      <c r="N114" s="79"/>
      <c r="U114" s="8"/>
      <c r="V114" s="8"/>
      <c r="W114" s="8"/>
      <c r="X114" s="8"/>
      <c r="Y114" s="8"/>
      <c r="Z114" s="8"/>
      <c r="AA114" s="8"/>
      <c r="AB114" s="8"/>
      <c r="AC114" s="8"/>
      <c r="AD114" s="8"/>
      <c r="AE114" s="8"/>
      <c r="AF114" s="8"/>
    </row>
    <row r="115" spans="1:32" x14ac:dyDescent="0.35">
      <c r="B115" s="1"/>
      <c r="U115" s="8"/>
      <c r="V115" s="8"/>
      <c r="W115" s="8"/>
      <c r="X115" s="8"/>
      <c r="Y115" s="8"/>
      <c r="Z115" s="8"/>
      <c r="AA115" s="8"/>
      <c r="AB115" s="8"/>
      <c r="AC115" s="8"/>
      <c r="AD115" s="8"/>
      <c r="AE115" s="8"/>
      <c r="AF115" s="8"/>
    </row>
    <row r="116" spans="1:32" x14ac:dyDescent="0.35">
      <c r="B116" s="8"/>
      <c r="U116" s="8"/>
      <c r="V116" s="8"/>
      <c r="W116" s="8"/>
      <c r="X116" s="8"/>
      <c r="Y116" s="8"/>
      <c r="Z116" s="8"/>
      <c r="AA116" s="8"/>
      <c r="AB116" s="8"/>
      <c r="AC116" s="8"/>
      <c r="AD116" s="8"/>
      <c r="AE116" s="8"/>
      <c r="AF116" s="8"/>
    </row>
    <row r="117" spans="1:32" ht="17.25" customHeight="1" x14ac:dyDescent="0.35">
      <c r="B117" s="8"/>
      <c r="U117" s="8"/>
      <c r="V117" s="8"/>
      <c r="W117" s="8"/>
      <c r="X117" s="8"/>
      <c r="Y117" s="8"/>
      <c r="Z117" s="8"/>
      <c r="AA117" s="8"/>
      <c r="AB117" s="8"/>
      <c r="AC117" s="8"/>
      <c r="AD117" s="8"/>
      <c r="AE117" s="8"/>
      <c r="AF117" s="8"/>
    </row>
    <row r="118" spans="1:32" x14ac:dyDescent="0.35">
      <c r="A118" s="18" t="s">
        <v>78</v>
      </c>
      <c r="B118" s="8"/>
      <c r="U118" s="8"/>
      <c r="V118" s="8"/>
      <c r="W118" s="8"/>
      <c r="X118" s="8"/>
      <c r="Y118" s="8"/>
      <c r="Z118" s="8"/>
      <c r="AA118" s="8"/>
      <c r="AB118" s="8"/>
      <c r="AC118" s="8"/>
      <c r="AD118" s="8"/>
      <c r="AE118" s="8"/>
      <c r="AF118" s="8"/>
    </row>
    <row r="119" spans="1:32" x14ac:dyDescent="0.35">
      <c r="U119" s="8"/>
      <c r="V119" s="8"/>
      <c r="W119" s="8"/>
      <c r="X119" s="8"/>
      <c r="Y119" s="8"/>
      <c r="Z119" s="8"/>
      <c r="AA119" s="8"/>
      <c r="AB119" s="8"/>
      <c r="AC119" s="8"/>
      <c r="AD119" s="8"/>
      <c r="AE119" s="8"/>
      <c r="AF119" s="8"/>
    </row>
    <row r="120" spans="1:32" x14ac:dyDescent="0.3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5">
      <c r="I121" s="15"/>
      <c r="J121" s="15"/>
      <c r="K121" s="15"/>
      <c r="L121" s="11"/>
      <c r="N121" s="11"/>
      <c r="U121" s="8"/>
      <c r="V121" s="8"/>
      <c r="W121" s="8"/>
      <c r="X121" s="8"/>
      <c r="Y121" s="8"/>
      <c r="Z121" s="8"/>
      <c r="AA121" s="8"/>
      <c r="AB121" s="8"/>
      <c r="AC121" s="8"/>
      <c r="AD121" s="8"/>
      <c r="AE121" s="8"/>
      <c r="AF121" s="8"/>
    </row>
    <row r="122" spans="1:32" x14ac:dyDescent="0.3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5">
      <c r="I123" s="13"/>
      <c r="J123" s="13"/>
      <c r="K123" s="13"/>
      <c r="M123" s="30"/>
      <c r="U123" s="8"/>
      <c r="V123" s="8"/>
      <c r="W123" s="8"/>
      <c r="X123" s="8"/>
      <c r="Y123" s="8"/>
      <c r="Z123" s="8"/>
      <c r="AA123" s="8"/>
      <c r="AB123" s="8"/>
      <c r="AC123" s="8"/>
      <c r="AD123" s="8"/>
      <c r="AE123" s="8"/>
      <c r="AF123" s="8"/>
    </row>
    <row r="124" spans="1:32" x14ac:dyDescent="0.3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5">
      <c r="I126" s="13"/>
      <c r="J126" s="13"/>
      <c r="K126" s="13"/>
      <c r="M126" s="30"/>
      <c r="U126" s="8"/>
      <c r="V126" s="8"/>
      <c r="W126" s="8"/>
      <c r="X126" s="8"/>
      <c r="Y126" s="8"/>
      <c r="Z126" s="8"/>
      <c r="AA126" s="8"/>
      <c r="AB126" s="8"/>
      <c r="AC126" s="8"/>
      <c r="AD126" s="8"/>
      <c r="AE126" s="8"/>
      <c r="AF126" s="8"/>
    </row>
    <row r="127" spans="1:32" x14ac:dyDescent="0.35">
      <c r="I127" s="13"/>
      <c r="J127" s="13"/>
      <c r="K127" s="13"/>
      <c r="M127" s="30"/>
      <c r="U127" s="8"/>
      <c r="V127" s="8"/>
      <c r="W127" s="8"/>
      <c r="X127" s="8"/>
      <c r="Y127" s="8"/>
      <c r="Z127" s="8"/>
      <c r="AA127" s="8"/>
      <c r="AB127" s="8"/>
      <c r="AC127" s="8"/>
      <c r="AD127" s="8"/>
      <c r="AE127" s="8"/>
      <c r="AF127" s="8"/>
    </row>
    <row r="128" spans="1:32" x14ac:dyDescent="0.3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5">
      <c r="B129" s="29"/>
      <c r="C129" s="21" t="s">
        <v>41</v>
      </c>
      <c r="G129" s="14"/>
      <c r="I129" s="13"/>
      <c r="J129" s="13"/>
      <c r="K129" s="13"/>
      <c r="M129" s="30"/>
    </row>
    <row r="130" spans="1:32" x14ac:dyDescent="0.35">
      <c r="I130" s="13"/>
      <c r="J130" s="13"/>
      <c r="K130" s="13"/>
      <c r="M130" s="30"/>
    </row>
    <row r="131" spans="1:32" x14ac:dyDescent="0.35">
      <c r="B131" s="29">
        <v>3</v>
      </c>
      <c r="C131" s="21" t="s">
        <v>50</v>
      </c>
      <c r="J131" s="87" t="s">
        <v>413</v>
      </c>
      <c r="K131" s="87"/>
      <c r="L131" s="79">
        <v>0</v>
      </c>
      <c r="M131" s="30"/>
      <c r="N131" s="79">
        <v>0</v>
      </c>
    </row>
    <row r="132" spans="1:32" s="97" customFormat="1" x14ac:dyDescent="0.35">
      <c r="A132" s="3"/>
      <c r="E132" s="38"/>
      <c r="J132" s="89"/>
      <c r="K132" s="89"/>
      <c r="L132" s="10"/>
      <c r="M132" s="100"/>
      <c r="N132" s="10"/>
      <c r="O132"/>
      <c r="P132"/>
      <c r="Q132"/>
      <c r="R132"/>
      <c r="S132"/>
      <c r="T132"/>
      <c r="U132"/>
      <c r="V132"/>
      <c r="W132"/>
      <c r="X132"/>
      <c r="Y132"/>
      <c r="Z132"/>
      <c r="AA132"/>
      <c r="AB132"/>
      <c r="AC132"/>
      <c r="AD132"/>
      <c r="AE132"/>
      <c r="AF132"/>
    </row>
    <row r="133" spans="1:32" x14ac:dyDescent="0.35">
      <c r="C133" s="8" t="s">
        <v>8</v>
      </c>
      <c r="D133" s="8" t="s">
        <v>52</v>
      </c>
      <c r="J133" s="87" t="s">
        <v>413</v>
      </c>
      <c r="K133" s="87"/>
      <c r="L133" s="386">
        <v>0</v>
      </c>
      <c r="M133" s="30"/>
      <c r="N133" s="386">
        <v>0</v>
      </c>
    </row>
    <row r="134" spans="1:32" x14ac:dyDescent="0.35">
      <c r="C134" s="8" t="s">
        <v>20</v>
      </c>
      <c r="D134" s="8" t="s">
        <v>53</v>
      </c>
      <c r="I134" s="13"/>
      <c r="J134" s="13"/>
      <c r="K134" s="13"/>
      <c r="L134" s="386">
        <v>0</v>
      </c>
      <c r="M134" s="30"/>
      <c r="N134" s="386">
        <v>0</v>
      </c>
    </row>
    <row r="135" spans="1:32" x14ac:dyDescent="0.35">
      <c r="C135" s="8" t="s">
        <v>54</v>
      </c>
      <c r="D135" s="8" t="s">
        <v>55</v>
      </c>
      <c r="I135" s="13"/>
      <c r="J135" s="13"/>
      <c r="K135" s="13"/>
      <c r="L135" s="386">
        <v>0</v>
      </c>
      <c r="M135" s="30"/>
      <c r="N135" s="386">
        <v>0</v>
      </c>
    </row>
    <row r="140" spans="1:32" x14ac:dyDescent="0.35">
      <c r="A140" s="18" t="s">
        <v>79</v>
      </c>
      <c r="I140" s="50" t="s">
        <v>1</v>
      </c>
      <c r="J140" s="28"/>
      <c r="K140" s="28"/>
      <c r="L140" s="75" t="s">
        <v>2</v>
      </c>
      <c r="M140" s="16"/>
      <c r="N140" s="75" t="s">
        <v>3</v>
      </c>
    </row>
    <row r="141" spans="1:32" s="14" customFormat="1" ht="28.5" customHeight="1" x14ac:dyDescent="0.3">
      <c r="C141" s="61"/>
      <c r="D141" s="60"/>
      <c r="O141"/>
      <c r="P141"/>
      <c r="Q141"/>
      <c r="R141"/>
      <c r="S141"/>
      <c r="T141"/>
      <c r="U141"/>
      <c r="V141"/>
      <c r="W141"/>
      <c r="X141"/>
      <c r="Y141"/>
      <c r="Z141"/>
      <c r="AA141"/>
      <c r="AB141"/>
      <c r="AC141"/>
      <c r="AD141"/>
      <c r="AE141"/>
      <c r="AF141"/>
    </row>
    <row r="142" spans="1:32" ht="34.5" customHeight="1" x14ac:dyDescent="0.35">
      <c r="C142" s="8" t="s">
        <v>8</v>
      </c>
      <c r="D142" s="8" t="s">
        <v>56</v>
      </c>
      <c r="I142" s="28"/>
      <c r="J142" s="28"/>
      <c r="K142" s="28"/>
      <c r="L142" s="392">
        <v>0</v>
      </c>
      <c r="M142" s="98"/>
      <c r="N142" s="392"/>
    </row>
    <row r="143" spans="1:32" x14ac:dyDescent="0.35">
      <c r="D143" s="8" t="s">
        <v>41</v>
      </c>
      <c r="I143" s="28"/>
      <c r="J143" s="28"/>
      <c r="K143" s="28"/>
      <c r="L143" s="90"/>
      <c r="M143" s="98"/>
      <c r="N143" s="90"/>
    </row>
    <row r="144" spans="1:32" x14ac:dyDescent="0.35">
      <c r="C144" s="8" t="s">
        <v>20</v>
      </c>
      <c r="D144" s="8" t="s">
        <v>57</v>
      </c>
      <c r="I144" s="28"/>
      <c r="J144" s="28"/>
      <c r="K144" s="28"/>
      <c r="L144" s="392">
        <v>0</v>
      </c>
      <c r="M144" s="98"/>
      <c r="N144" s="392"/>
    </row>
    <row r="145" spans="1:32" x14ac:dyDescent="0.35">
      <c r="I145" s="28"/>
      <c r="J145" s="28"/>
      <c r="K145" s="28"/>
      <c r="L145" s="90"/>
      <c r="M145" s="98"/>
      <c r="N145" s="90"/>
      <c r="U145" s="8"/>
      <c r="V145" s="8"/>
      <c r="W145" s="8"/>
      <c r="X145" s="8"/>
      <c r="Y145" s="8"/>
      <c r="Z145" s="8"/>
      <c r="AA145" s="8"/>
      <c r="AB145" s="8"/>
      <c r="AC145" s="8"/>
      <c r="AD145" s="8"/>
      <c r="AE145" s="8"/>
      <c r="AF145" s="8"/>
    </row>
    <row r="146" spans="1:32" x14ac:dyDescent="0.35">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35">
      <c r="I147" s="28"/>
      <c r="J147" s="28"/>
      <c r="K147" s="28"/>
      <c r="L147" s="90"/>
      <c r="M147" s="98"/>
      <c r="N147" s="90"/>
      <c r="U147" s="8"/>
      <c r="V147" s="8"/>
      <c r="W147" s="8"/>
      <c r="X147" s="8"/>
      <c r="Y147" s="8"/>
      <c r="Z147" s="8"/>
      <c r="AA147" s="8"/>
      <c r="AB147" s="8"/>
      <c r="AC147" s="8"/>
      <c r="AD147" s="8"/>
      <c r="AE147" s="8"/>
      <c r="AF147" s="8"/>
    </row>
    <row r="148" spans="1:32" x14ac:dyDescent="0.35">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35">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35">
      <c r="D150" s="14"/>
      <c r="I150" s="28"/>
      <c r="J150" s="28"/>
      <c r="K150" s="28"/>
      <c r="L150" s="90"/>
      <c r="M150" s="98"/>
      <c r="N150" s="90"/>
      <c r="U150" s="8"/>
      <c r="V150" s="8"/>
      <c r="W150" s="8"/>
      <c r="X150" s="8"/>
      <c r="Y150" s="8"/>
      <c r="Z150" s="8"/>
      <c r="AA150" s="8"/>
      <c r="AB150" s="8"/>
      <c r="AC150" s="8"/>
      <c r="AD150" s="8"/>
      <c r="AE150" s="8"/>
      <c r="AF150" s="8"/>
    </row>
    <row r="151" spans="1:32" x14ac:dyDescent="0.35">
      <c r="C151" s="8" t="s">
        <v>62</v>
      </c>
      <c r="D151" s="8" t="s">
        <v>359</v>
      </c>
      <c r="J151" s="28"/>
      <c r="K151" s="28"/>
      <c r="L151" s="39">
        <v>-84735</v>
      </c>
      <c r="M151" s="35"/>
      <c r="N151" s="39">
        <v>-2826.9963585099999</v>
      </c>
      <c r="R151" t="s">
        <v>411</v>
      </c>
      <c r="U151" s="8"/>
      <c r="V151" s="8"/>
      <c r="W151" s="8"/>
      <c r="X151" s="8"/>
      <c r="Y151" s="8"/>
      <c r="Z151" s="8"/>
      <c r="AA151" s="8"/>
      <c r="AB151" s="8"/>
      <c r="AC151" s="8"/>
      <c r="AD151" s="8"/>
      <c r="AE151" s="8"/>
      <c r="AF151" s="8"/>
    </row>
    <row r="152" spans="1:32" x14ac:dyDescent="0.35">
      <c r="I152" s="8" t="s">
        <v>64</v>
      </c>
      <c r="J152" s="28"/>
      <c r="K152" s="28"/>
      <c r="L152" s="27">
        <v>-1476</v>
      </c>
      <c r="N152" s="27">
        <v>-2567.8310670000001</v>
      </c>
      <c r="R152" t="s">
        <v>411</v>
      </c>
      <c r="U152" s="8"/>
      <c r="V152" s="8"/>
      <c r="W152" s="8"/>
      <c r="X152" s="8"/>
      <c r="Y152" s="8"/>
      <c r="Z152" s="8"/>
      <c r="AA152" s="8"/>
      <c r="AB152" s="8"/>
      <c r="AC152" s="8"/>
      <c r="AD152" s="8"/>
      <c r="AE152" s="8"/>
      <c r="AF152" s="8"/>
    </row>
    <row r="153" spans="1:32" x14ac:dyDescent="0.35">
      <c r="I153" s="8" t="s">
        <v>65</v>
      </c>
      <c r="J153" s="28"/>
      <c r="K153" s="28"/>
      <c r="L153" s="27">
        <v>-84240</v>
      </c>
      <c r="N153" s="27">
        <v>-268.84782287000002</v>
      </c>
      <c r="R153" t="s">
        <v>411</v>
      </c>
      <c r="U153" s="8"/>
      <c r="V153" s="8"/>
      <c r="W153" s="8"/>
      <c r="X153" s="8"/>
      <c r="Y153" s="8"/>
      <c r="Z153" s="8"/>
      <c r="AA153" s="8"/>
      <c r="AB153" s="8"/>
      <c r="AC153" s="8"/>
      <c r="AD153" s="8"/>
      <c r="AE153" s="8"/>
      <c r="AF153" s="8"/>
    </row>
    <row r="154" spans="1:32" x14ac:dyDescent="0.35">
      <c r="I154" s="8" t="s">
        <v>66</v>
      </c>
      <c r="J154" s="28"/>
      <c r="K154" s="28"/>
      <c r="L154" s="27">
        <v>981</v>
      </c>
      <c r="N154" s="27">
        <v>9.6825313599999987</v>
      </c>
      <c r="R154" t="s">
        <v>411</v>
      </c>
      <c r="U154" s="8"/>
      <c r="V154" s="8"/>
      <c r="W154" s="8"/>
      <c r="X154" s="8"/>
      <c r="Y154" s="8"/>
      <c r="Z154" s="8"/>
      <c r="AA154" s="8"/>
      <c r="AB154" s="8"/>
      <c r="AC154" s="8"/>
      <c r="AD154" s="8"/>
      <c r="AE154" s="8"/>
      <c r="AF154" s="8"/>
    </row>
    <row r="155" spans="1:32" x14ac:dyDescent="0.35">
      <c r="I155" s="8" t="s">
        <v>67</v>
      </c>
      <c r="J155" s="28"/>
      <c r="K155" s="28"/>
      <c r="L155" s="393">
        <v>0</v>
      </c>
      <c r="N155" s="393">
        <v>0</v>
      </c>
      <c r="U155" s="8"/>
      <c r="V155" s="8"/>
      <c r="W155" s="8"/>
      <c r="X155" s="8"/>
      <c r="Y155" s="8"/>
      <c r="Z155" s="8"/>
      <c r="AA155" s="8"/>
      <c r="AB155" s="8"/>
      <c r="AC155" s="8"/>
      <c r="AD155" s="8"/>
      <c r="AE155" s="8"/>
      <c r="AF155" s="8"/>
    </row>
    <row r="156" spans="1:32" x14ac:dyDescent="0.35">
      <c r="I156" s="28"/>
      <c r="J156" s="28"/>
      <c r="K156" s="28"/>
      <c r="L156" s="90"/>
      <c r="M156" s="98"/>
      <c r="N156" s="90"/>
      <c r="U156" s="8"/>
      <c r="V156" s="8"/>
      <c r="W156" s="8"/>
      <c r="X156" s="8"/>
      <c r="Y156" s="8"/>
      <c r="Z156" s="8"/>
      <c r="AA156" s="8"/>
      <c r="AB156" s="8"/>
      <c r="AC156" s="8"/>
      <c r="AD156" s="8"/>
      <c r="AE156" s="8"/>
      <c r="AF156" s="8"/>
    </row>
    <row r="157" spans="1:32" x14ac:dyDescent="0.3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5">
      <c r="D158" s="8" t="s">
        <v>41</v>
      </c>
      <c r="I158" s="28"/>
      <c r="J158" s="28"/>
      <c r="K158" s="28"/>
      <c r="L158" s="90"/>
      <c r="M158" s="98"/>
      <c r="N158" s="90"/>
      <c r="U158" s="8"/>
      <c r="V158" s="8"/>
      <c r="W158" s="8"/>
      <c r="X158" s="8"/>
      <c r="Y158" s="8"/>
      <c r="Z158" s="8"/>
      <c r="AA158" s="8"/>
      <c r="AB158" s="8"/>
      <c r="AC158" s="8"/>
      <c r="AD158" s="8"/>
      <c r="AE158" s="8"/>
      <c r="AF158" s="8"/>
    </row>
    <row r="159" spans="1:32" x14ac:dyDescent="0.35">
      <c r="I159" s="28"/>
      <c r="J159" s="28"/>
      <c r="K159" s="28"/>
      <c r="L159" s="90"/>
      <c r="M159" s="98"/>
      <c r="N159" s="90"/>
      <c r="U159" s="8"/>
      <c r="V159" s="8"/>
      <c r="W159" s="8"/>
      <c r="X159" s="8"/>
      <c r="Y159" s="8"/>
      <c r="Z159" s="8"/>
      <c r="AA159" s="8"/>
      <c r="AB159" s="8"/>
      <c r="AC159" s="8"/>
      <c r="AD159" s="8"/>
      <c r="AE159" s="8"/>
      <c r="AF159" s="8"/>
    </row>
    <row r="160" spans="1:32" x14ac:dyDescent="0.3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5" x14ac:dyDescent="0.25"/>
    <row r="162" spans="12:14" customFormat="1" ht="12.5" x14ac:dyDescent="0.25"/>
    <row r="163" spans="12:14" customFormat="1" ht="12.5" x14ac:dyDescent="0.25"/>
    <row r="164" spans="12:14" customFormat="1" ht="15" customHeight="1" x14ac:dyDescent="0.25"/>
    <row r="165" spans="12:14" customFormat="1" ht="15" customHeight="1" x14ac:dyDescent="0.25"/>
    <row r="166" spans="12:14" customFormat="1" ht="12.75" customHeight="1" x14ac:dyDescent="0.25"/>
    <row r="167" spans="12:14" customFormat="1" ht="12.5" x14ac:dyDescent="0.25"/>
    <row r="168" spans="12:14" customFormat="1" ht="12.5" x14ac:dyDescent="0.25"/>
    <row r="169" spans="12:14" customFormat="1" ht="12.5" x14ac:dyDescent="0.25">
      <c r="L169" s="116"/>
      <c r="N169" s="116"/>
    </row>
    <row r="170" spans="12:14" customFormat="1" ht="12.5" x14ac:dyDescent="0.25"/>
    <row r="171" spans="12:14" customFormat="1" ht="12.5" x14ac:dyDescent="0.25"/>
    <row r="172" spans="12:14" customFormat="1" ht="12.5" x14ac:dyDescent="0.25">
      <c r="L172" s="116"/>
      <c r="N172" s="116"/>
    </row>
    <row r="173" spans="12:14" customFormat="1" ht="12.5" x14ac:dyDescent="0.25"/>
    <row r="174" spans="12:14" customFormat="1" ht="12.5" x14ac:dyDescent="0.25"/>
    <row r="175" spans="12:14" customFormat="1" ht="12.5" x14ac:dyDescent="0.25"/>
    <row r="176" spans="12:14" customFormat="1" ht="12.5" x14ac:dyDescent="0.25"/>
    <row r="177" spans="1:32" customFormat="1" ht="12.5" x14ac:dyDescent="0.25"/>
    <row r="178" spans="1:32" customFormat="1" ht="12.5" x14ac:dyDescent="0.25"/>
    <row r="179" spans="1:32" customFormat="1" ht="12.5" x14ac:dyDescent="0.25"/>
    <row r="180" spans="1:32" customFormat="1" ht="12.5" x14ac:dyDescent="0.25"/>
    <row r="181" spans="1:32" customFormat="1" ht="12.5" x14ac:dyDescent="0.25"/>
    <row r="182" spans="1:32" customFormat="1" ht="12.5" x14ac:dyDescent="0.25"/>
    <row r="183" spans="1:32" customFormat="1" ht="12.5" x14ac:dyDescent="0.25"/>
    <row r="186" spans="1:32" ht="12.5"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style="453" bestFit="1" customWidth="1"/>
    <col min="28" max="16384" width="9.08984375" style="453"/>
  </cols>
  <sheetData>
    <row r="1" spans="1:24" ht="15.5" x14ac:dyDescent="0.35">
      <c r="A1" s="379" t="s">
        <v>0</v>
      </c>
      <c r="B1" s="427"/>
      <c r="C1" s="428"/>
      <c r="D1" s="428"/>
      <c r="E1" s="428"/>
      <c r="F1" s="428"/>
      <c r="G1" s="379"/>
      <c r="H1" s="428"/>
      <c r="I1" s="428"/>
      <c r="J1" s="428"/>
      <c r="K1" s="429"/>
      <c r="L1" s="378"/>
      <c r="M1" s="429"/>
      <c r="N1" s="473"/>
      <c r="O1" s="462"/>
      <c r="P1" s="462"/>
      <c r="Q1" s="462"/>
    </row>
    <row r="2" spans="1:24" ht="15.5" x14ac:dyDescent="0.35">
      <c r="A2" s="379"/>
      <c r="B2" s="430"/>
      <c r="C2" s="431"/>
      <c r="D2" s="431"/>
      <c r="E2" s="431"/>
      <c r="F2" s="431"/>
      <c r="G2" s="431"/>
      <c r="H2" s="431"/>
      <c r="I2" s="431"/>
      <c r="J2" s="432" t="s">
        <v>1</v>
      </c>
      <c r="K2" s="433"/>
      <c r="L2" s="434"/>
      <c r="M2" s="435"/>
      <c r="N2" s="436"/>
      <c r="O2" s="462"/>
      <c r="P2" s="462"/>
      <c r="Q2" s="462"/>
    </row>
    <row r="3" spans="1:24" ht="15.5" x14ac:dyDescent="0.35">
      <c r="A3" s="379"/>
      <c r="B3" s="379"/>
      <c r="C3" s="431"/>
      <c r="D3" s="431"/>
      <c r="E3" s="431"/>
      <c r="F3" s="431"/>
      <c r="G3" s="431"/>
      <c r="H3" s="431"/>
      <c r="I3" s="436"/>
      <c r="J3" s="436"/>
      <c r="K3" s="433"/>
      <c r="L3" s="437"/>
      <c r="M3" s="433"/>
      <c r="N3" s="436"/>
      <c r="O3" s="462"/>
      <c r="P3" s="462"/>
      <c r="Q3" s="462"/>
    </row>
    <row r="4" spans="1:24" ht="15.5" x14ac:dyDescent="0.35">
      <c r="A4" s="379"/>
      <c r="B4" s="430"/>
      <c r="C4" s="377" t="s">
        <v>83</v>
      </c>
      <c r="D4" s="438"/>
      <c r="E4" s="438"/>
      <c r="F4" s="438"/>
      <c r="G4" s="438"/>
      <c r="H4" s="438"/>
      <c r="I4" s="438"/>
      <c r="J4" s="439"/>
      <c r="K4" s="439"/>
      <c r="L4" s="440"/>
      <c r="M4" s="439"/>
      <c r="N4" s="436"/>
      <c r="O4" s="462"/>
      <c r="P4" s="462"/>
      <c r="Q4" s="462"/>
    </row>
    <row r="5" spans="1:24" ht="15.5" x14ac:dyDescent="0.35">
      <c r="A5" s="379"/>
      <c r="B5" s="430"/>
      <c r="C5" s="441"/>
      <c r="D5" s="438"/>
      <c r="E5" s="442"/>
      <c r="F5" s="438"/>
      <c r="G5" s="438"/>
      <c r="H5" s="438"/>
      <c r="I5" s="438"/>
      <c r="J5" s="439"/>
      <c r="K5" s="443" t="s">
        <v>2</v>
      </c>
      <c r="L5" s="444"/>
      <c r="M5" s="443" t="s">
        <v>3</v>
      </c>
      <c r="N5" s="436"/>
      <c r="O5" s="462"/>
      <c r="P5" s="462"/>
      <c r="Q5" s="462"/>
    </row>
    <row r="6" spans="1:24" ht="15.5" x14ac:dyDescent="0.35">
      <c r="A6" s="379"/>
      <c r="B6" s="430"/>
      <c r="C6" s="430"/>
      <c r="D6" s="445" t="s">
        <v>104</v>
      </c>
      <c r="E6" s="446">
        <v>42887</v>
      </c>
      <c r="F6" s="431"/>
      <c r="G6" s="445" t="s">
        <v>92</v>
      </c>
      <c r="H6" s="431"/>
      <c r="I6" s="431"/>
      <c r="J6" s="436"/>
      <c r="K6" s="436"/>
      <c r="L6" s="447"/>
      <c r="M6" s="436"/>
      <c r="N6" s="436"/>
      <c r="O6" s="462"/>
      <c r="P6" s="462"/>
      <c r="Q6" s="462"/>
    </row>
    <row r="7" spans="1:24" ht="15.5" x14ac:dyDescent="0.35">
      <c r="A7" s="379"/>
      <c r="B7" s="430"/>
      <c r="C7" s="430"/>
      <c r="D7" s="431"/>
      <c r="E7" s="431"/>
      <c r="F7" s="431"/>
      <c r="G7" s="431"/>
      <c r="H7" s="431"/>
      <c r="I7" s="431"/>
      <c r="J7" s="436"/>
      <c r="K7" s="436"/>
      <c r="L7" s="447"/>
      <c r="M7" s="436"/>
      <c r="N7" s="436"/>
      <c r="O7" s="474"/>
      <c r="P7" s="474"/>
      <c r="Q7" s="462"/>
    </row>
    <row r="8" spans="1:24" ht="15.5" x14ac:dyDescent="0.35">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5" x14ac:dyDescent="0.35">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5" x14ac:dyDescent="0.35">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5" x14ac:dyDescent="0.35">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5" x14ac:dyDescent="0.35">
      <c r="A12" s="379"/>
      <c r="B12" s="430"/>
      <c r="C12" s="430"/>
      <c r="D12" s="431"/>
      <c r="E12" s="431"/>
      <c r="F12" s="431"/>
      <c r="G12" s="431"/>
      <c r="H12" s="431"/>
      <c r="I12" s="431"/>
      <c r="J12" s="436" t="s">
        <v>404</v>
      </c>
      <c r="K12" s="433">
        <v>456.48692999999997</v>
      </c>
      <c r="L12" s="13"/>
      <c r="M12" s="433"/>
      <c r="N12" s="436"/>
      <c r="O12" s="149"/>
      <c r="P12" s="149"/>
      <c r="Q12" s="149"/>
      <c r="V12" s="470"/>
      <c r="W12" s="475"/>
      <c r="X12"/>
    </row>
    <row r="13" spans="1:24" ht="15.5" x14ac:dyDescent="0.35">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5" x14ac:dyDescent="0.35">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5" x14ac:dyDescent="0.35">
      <c r="A15" s="379"/>
      <c r="B15" s="430"/>
      <c r="C15" s="430"/>
      <c r="D15" s="431"/>
      <c r="E15" s="431"/>
      <c r="F15" s="431"/>
      <c r="G15" s="431"/>
      <c r="H15" s="431"/>
      <c r="I15" s="431"/>
      <c r="J15" s="431"/>
      <c r="K15"/>
      <c r="L15"/>
      <c r="M15"/>
      <c r="N15"/>
      <c r="O15" s="149"/>
      <c r="P15" s="149"/>
      <c r="Q15" s="149"/>
      <c r="V15"/>
      <c r="W15"/>
      <c r="X15"/>
    </row>
    <row r="16" spans="1:24" ht="15.5" x14ac:dyDescent="0.35">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5" x14ac:dyDescent="0.35">
      <c r="A17" s="379"/>
      <c r="B17" s="430"/>
      <c r="C17" s="438"/>
      <c r="D17" s="431"/>
      <c r="E17" s="438"/>
      <c r="F17" s="438"/>
      <c r="G17" s="438"/>
      <c r="H17" s="438"/>
      <c r="I17" s="431"/>
      <c r="J17" s="431"/>
      <c r="K17"/>
      <c r="L17"/>
      <c r="M17"/>
      <c r="N17"/>
      <c r="O17" s="149"/>
      <c r="P17" s="149"/>
      <c r="Q17" s="149"/>
      <c r="R17"/>
      <c r="S17"/>
      <c r="V17"/>
      <c r="W17"/>
      <c r="X17"/>
    </row>
    <row r="18" spans="1:24" x14ac:dyDescent="0.35">
      <c r="C18" s="438"/>
      <c r="D18" s="438"/>
      <c r="E18" s="438"/>
      <c r="F18" s="438"/>
      <c r="G18" s="438"/>
      <c r="H18" s="438"/>
      <c r="I18" s="431"/>
      <c r="J18" s="431"/>
      <c r="K18"/>
      <c r="L18"/>
      <c r="M18"/>
      <c r="N18"/>
      <c r="O18" s="149"/>
      <c r="P18" s="149"/>
      <c r="Q18" s="149"/>
      <c r="R18"/>
      <c r="S18"/>
      <c r="V18"/>
      <c r="W18"/>
      <c r="X18"/>
    </row>
    <row r="19" spans="1:24" x14ac:dyDescent="0.35">
      <c r="C19" s="438"/>
      <c r="D19" s="438"/>
      <c r="E19" s="438"/>
      <c r="F19" s="438"/>
      <c r="G19" s="438"/>
      <c r="H19" s="438"/>
      <c r="I19" s="431"/>
      <c r="J19" s="431"/>
      <c r="K19"/>
      <c r="L19"/>
      <c r="M19"/>
      <c r="N19"/>
      <c r="O19" s="149"/>
      <c r="P19" s="149"/>
      <c r="Q19" s="149"/>
      <c r="R19"/>
      <c r="S19"/>
      <c r="V19"/>
      <c r="W19"/>
      <c r="X19"/>
    </row>
    <row r="20" spans="1:24" x14ac:dyDescent="0.35">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35">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35">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35">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35">
      <c r="C24" s="431"/>
      <c r="D24" s="431"/>
      <c r="E24" s="431"/>
      <c r="F24" s="431"/>
      <c r="G24" s="431"/>
      <c r="H24" s="431"/>
      <c r="I24" s="438"/>
      <c r="J24" s="436" t="s">
        <v>404</v>
      </c>
      <c r="K24" s="433">
        <v>-442.54432700000001</v>
      </c>
      <c r="L24" s="11"/>
      <c r="M24" s="433"/>
      <c r="N24" s="475"/>
      <c r="O24" s="149"/>
      <c r="P24" s="149"/>
      <c r="Q24" s="149"/>
      <c r="R24" s="476"/>
      <c r="S24" s="477"/>
      <c r="V24" s="470"/>
      <c r="W24" s="475"/>
      <c r="X24"/>
    </row>
    <row r="25" spans="1:24" x14ac:dyDescent="0.35">
      <c r="C25" s="431"/>
      <c r="D25" s="431"/>
      <c r="E25" s="431"/>
      <c r="F25" s="431"/>
      <c r="G25" s="431"/>
      <c r="H25" s="431"/>
      <c r="I25" s="438"/>
      <c r="J25" s="436" t="s">
        <v>88</v>
      </c>
      <c r="K25"/>
      <c r="L25"/>
      <c r="M25"/>
      <c r="N25"/>
      <c r="O25" s="149"/>
      <c r="P25" s="149"/>
      <c r="Q25" s="149"/>
      <c r="R25" s="476"/>
      <c r="V25"/>
      <c r="W25"/>
      <c r="X25"/>
    </row>
    <row r="26" spans="1:24" x14ac:dyDescent="0.35">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35">
      <c r="C27" s="431"/>
      <c r="D27" s="431"/>
      <c r="E27" s="431"/>
      <c r="F27" s="431"/>
      <c r="G27" s="431"/>
      <c r="H27" s="431"/>
      <c r="I27" s="438"/>
      <c r="J27" s="431"/>
      <c r="K27"/>
      <c r="L27"/>
      <c r="M27"/>
      <c r="N27"/>
      <c r="O27" s="149"/>
      <c r="P27" s="149"/>
      <c r="Q27" s="149"/>
      <c r="R27" s="476"/>
      <c r="V27"/>
      <c r="W27"/>
      <c r="X27"/>
    </row>
    <row r="28" spans="1:24" x14ac:dyDescent="0.35">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35">
      <c r="K29"/>
      <c r="L29"/>
      <c r="M29"/>
      <c r="N29"/>
      <c r="O29" s="149"/>
      <c r="P29" s="149"/>
      <c r="Q29" s="149"/>
      <c r="V29"/>
      <c r="W29"/>
      <c r="X29"/>
    </row>
    <row r="30" spans="1:24" x14ac:dyDescent="0.35">
      <c r="K30"/>
      <c r="L30"/>
      <c r="M30"/>
      <c r="N30"/>
      <c r="O30" s="149"/>
      <c r="P30" s="149"/>
      <c r="Q30" s="149"/>
      <c r="V30"/>
      <c r="W30"/>
      <c r="X30"/>
    </row>
    <row r="31" spans="1:24" x14ac:dyDescent="0.35">
      <c r="K31"/>
      <c r="L31"/>
      <c r="M31"/>
      <c r="N31"/>
      <c r="O31" s="149"/>
      <c r="P31" s="149"/>
      <c r="Q31" s="149"/>
      <c r="V31"/>
      <c r="W31"/>
      <c r="X31"/>
    </row>
    <row r="32" spans="1:24" x14ac:dyDescent="0.35">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35">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35">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35">
      <c r="K35" s="456"/>
      <c r="L35" s="456"/>
      <c r="M35" s="456"/>
      <c r="N35"/>
      <c r="O35" s="149"/>
      <c r="P35" s="149"/>
      <c r="Q35" s="149"/>
      <c r="V35"/>
      <c r="W35"/>
      <c r="X35"/>
    </row>
    <row r="36" spans="3:26" x14ac:dyDescent="0.35">
      <c r="I36" s="455" t="s">
        <v>354</v>
      </c>
      <c r="K36" s="478">
        <v>145435.80628982527</v>
      </c>
      <c r="L36" s="433"/>
      <c r="M36" s="457"/>
      <c r="N36" s="456"/>
      <c r="O36" s="149"/>
      <c r="P36" s="149"/>
      <c r="Q36" s="149"/>
      <c r="V36" s="470"/>
      <c r="W36" s="475"/>
      <c r="X36"/>
    </row>
    <row r="37" spans="3:26" x14ac:dyDescent="0.35">
      <c r="I37" s="455" t="s">
        <v>355</v>
      </c>
      <c r="K37" s="478">
        <v>2887.2372133460922</v>
      </c>
      <c r="L37" s="433"/>
      <c r="M37" s="457"/>
      <c r="N37" s="456"/>
      <c r="O37" s="149"/>
      <c r="P37" s="149"/>
      <c r="Q37" s="149"/>
      <c r="V37" s="470"/>
      <c r="W37" s="475"/>
      <c r="X37"/>
    </row>
    <row r="38" spans="3:26" x14ac:dyDescent="0.35">
      <c r="J38" s="431"/>
      <c r="K38" s="479">
        <v>148323.04350317136</v>
      </c>
      <c r="L38" s="433"/>
      <c r="M38" s="452"/>
      <c r="O38" s="149"/>
      <c r="P38" s="149"/>
      <c r="Q38" s="149"/>
      <c r="T38" s="456"/>
      <c r="V38" s="470"/>
      <c r="W38" s="475"/>
      <c r="X38"/>
      <c r="Y38" s="456"/>
    </row>
    <row r="39" spans="3:26" x14ac:dyDescent="0.35">
      <c r="K39" s="458">
        <v>0</v>
      </c>
      <c r="L39" s="458"/>
      <c r="M39" s="458"/>
      <c r="O39" s="149"/>
      <c r="P39" s="149"/>
      <c r="Q39" s="149"/>
      <c r="T39" s="456"/>
      <c r="W39" s="456"/>
      <c r="X39" s="456"/>
      <c r="Y39" s="456"/>
    </row>
    <row r="40" spans="3:26" x14ac:dyDescent="0.35">
      <c r="C40" s="455" t="s">
        <v>90</v>
      </c>
      <c r="D40" s="431" t="s">
        <v>91</v>
      </c>
      <c r="K40" s="458"/>
      <c r="L40" s="458"/>
      <c r="M40" s="458"/>
      <c r="T40" s="456"/>
      <c r="W40" s="456"/>
      <c r="X40" s="456"/>
      <c r="Y40" s="456"/>
    </row>
    <row r="41" spans="3:26" x14ac:dyDescent="0.35">
      <c r="C41" s="459" t="s">
        <v>137</v>
      </c>
      <c r="D41" s="431" t="s">
        <v>405</v>
      </c>
      <c r="M41" s="460"/>
      <c r="N41" s="480"/>
      <c r="O41" s="480"/>
      <c r="P41" s="481"/>
      <c r="Q41" s="481"/>
      <c r="W41" s="456"/>
      <c r="X41" s="456"/>
      <c r="Y41" s="482"/>
    </row>
    <row r="42" spans="3:26" x14ac:dyDescent="0.35">
      <c r="M42" s="461"/>
      <c r="N42" s="461"/>
      <c r="O42" s="461"/>
      <c r="P42"/>
      <c r="Q42"/>
      <c r="R42"/>
      <c r="S42"/>
      <c r="T42"/>
      <c r="U42"/>
      <c r="V42"/>
      <c r="W42"/>
      <c r="X42"/>
      <c r="Y42"/>
      <c r="Z42"/>
    </row>
    <row r="43" spans="3:26" x14ac:dyDescent="0.35">
      <c r="K43" s="462"/>
      <c r="L43" s="462"/>
      <c r="M43" s="463"/>
      <c r="N43" s="463"/>
      <c r="O43" s="461"/>
      <c r="P43"/>
      <c r="Q43"/>
      <c r="R43"/>
      <c r="S43"/>
      <c r="T43"/>
      <c r="U43"/>
      <c r="V43"/>
      <c r="W43"/>
      <c r="X43"/>
      <c r="Y43"/>
      <c r="Z43"/>
    </row>
    <row r="44" spans="3:26" x14ac:dyDescent="0.35">
      <c r="K44" s="462"/>
      <c r="L44" s="462"/>
      <c r="M44" s="464"/>
      <c r="N44" s="464"/>
      <c r="P44"/>
      <c r="Q44"/>
      <c r="R44"/>
      <c r="S44"/>
      <c r="T44"/>
      <c r="U44"/>
      <c r="V44"/>
      <c r="W44"/>
      <c r="X44"/>
      <c r="Y44"/>
      <c r="Z44"/>
    </row>
    <row r="45" spans="3:26" x14ac:dyDescent="0.35">
      <c r="K45" s="462"/>
      <c r="L45" s="462"/>
      <c r="M45" s="464"/>
      <c r="N45" s="483"/>
      <c r="P45"/>
      <c r="Q45"/>
      <c r="R45"/>
      <c r="S45"/>
      <c r="T45"/>
      <c r="U45"/>
      <c r="V45"/>
      <c r="W45"/>
      <c r="X45"/>
      <c r="Y45"/>
      <c r="Z45"/>
    </row>
    <row r="46" spans="3:26" x14ac:dyDescent="0.35">
      <c r="K46" s="462"/>
      <c r="L46" s="462"/>
      <c r="M46" s="464"/>
      <c r="N46" s="483"/>
      <c r="P46"/>
      <c r="Q46"/>
      <c r="R46"/>
      <c r="S46"/>
      <c r="T46"/>
      <c r="U46"/>
      <c r="V46"/>
      <c r="W46"/>
      <c r="X46"/>
      <c r="Y46"/>
      <c r="Z46"/>
    </row>
    <row r="47" spans="3:26" x14ac:dyDescent="0.35">
      <c r="K47" s="462"/>
      <c r="L47" s="462"/>
      <c r="M47" s="464"/>
      <c r="N47" s="483"/>
      <c r="P47"/>
      <c r="Q47"/>
      <c r="R47"/>
      <c r="S47"/>
      <c r="T47"/>
      <c r="U47"/>
      <c r="V47"/>
      <c r="W47"/>
      <c r="X47"/>
      <c r="Y47"/>
      <c r="Z47"/>
    </row>
    <row r="48" spans="3:26" x14ac:dyDescent="0.35">
      <c r="K48" s="462"/>
      <c r="L48" s="462"/>
      <c r="M48" s="464"/>
      <c r="N48" s="483"/>
      <c r="P48"/>
      <c r="Q48"/>
      <c r="R48"/>
      <c r="S48"/>
      <c r="T48"/>
      <c r="U48"/>
      <c r="V48"/>
      <c r="W48"/>
      <c r="X48"/>
      <c r="Y48"/>
      <c r="Z48"/>
    </row>
    <row r="49" spans="5:26" x14ac:dyDescent="0.35">
      <c r="K49" s="462"/>
      <c r="L49" s="462"/>
      <c r="M49" s="464"/>
      <c r="N49" s="483"/>
      <c r="P49"/>
      <c r="Q49"/>
      <c r="R49"/>
      <c r="S49"/>
      <c r="T49"/>
      <c r="U49"/>
      <c r="V49"/>
      <c r="W49"/>
      <c r="X49"/>
      <c r="Y49"/>
      <c r="Z49"/>
    </row>
    <row r="50" spans="5:26" x14ac:dyDescent="0.35">
      <c r="K50" s="462"/>
      <c r="L50" s="462"/>
      <c r="M50" s="463"/>
      <c r="N50" s="463"/>
      <c r="O50" s="461"/>
      <c r="P50"/>
      <c r="Q50"/>
      <c r="R50"/>
      <c r="S50"/>
      <c r="T50"/>
      <c r="U50"/>
      <c r="V50"/>
      <c r="W50"/>
      <c r="X50"/>
      <c r="Y50"/>
      <c r="Z50"/>
    </row>
    <row r="51" spans="5:26" x14ac:dyDescent="0.35">
      <c r="E51" s="465"/>
      <c r="K51" s="462"/>
      <c r="L51" s="462"/>
      <c r="M51" s="462"/>
      <c r="N51" s="462"/>
      <c r="P51"/>
      <c r="Q51"/>
      <c r="R51"/>
      <c r="S51"/>
      <c r="T51"/>
      <c r="U51"/>
      <c r="V51"/>
      <c r="W51"/>
      <c r="X51"/>
      <c r="Y51"/>
      <c r="Z51"/>
    </row>
    <row r="52" spans="5:26" x14ac:dyDescent="0.35">
      <c r="E52" s="465"/>
      <c r="P52"/>
      <c r="Q52"/>
      <c r="R52"/>
      <c r="S52"/>
      <c r="T52"/>
      <c r="U52"/>
      <c r="V52"/>
      <c r="W52"/>
      <c r="X52"/>
      <c r="Y52"/>
      <c r="Z52"/>
    </row>
    <row r="53" spans="5:26" x14ac:dyDescent="0.35">
      <c r="E53" s="465"/>
      <c r="P53"/>
      <c r="Q53"/>
      <c r="R53"/>
      <c r="S53"/>
      <c r="T53"/>
      <c r="U53"/>
      <c r="V53"/>
      <c r="W53"/>
      <c r="X53"/>
      <c r="Y53"/>
      <c r="Z53"/>
    </row>
    <row r="54" spans="5:26" x14ac:dyDescent="0.35">
      <c r="P54"/>
      <c r="Q54"/>
      <c r="R54"/>
      <c r="S54"/>
      <c r="T54"/>
      <c r="U54"/>
      <c r="V54"/>
      <c r="W54"/>
      <c r="X54"/>
      <c r="Y54"/>
      <c r="Z54"/>
    </row>
    <row r="55" spans="5:26" x14ac:dyDescent="0.35">
      <c r="P55"/>
      <c r="Q55"/>
      <c r="R55"/>
      <c r="S55"/>
      <c r="T55"/>
      <c r="U55"/>
      <c r="V55"/>
      <c r="W55"/>
      <c r="X55"/>
      <c r="Y55"/>
      <c r="Z55"/>
    </row>
    <row r="56" spans="5:26" x14ac:dyDescent="0.35">
      <c r="P56"/>
      <c r="Q56"/>
      <c r="R56"/>
      <c r="S56"/>
      <c r="T56"/>
      <c r="U56"/>
      <c r="V56"/>
      <c r="W56"/>
      <c r="X56"/>
      <c r="Y56"/>
      <c r="Z56"/>
    </row>
    <row r="57" spans="5:26" x14ac:dyDescent="0.35">
      <c r="P57"/>
      <c r="Q57"/>
      <c r="R57"/>
      <c r="S57"/>
      <c r="T57"/>
      <c r="U57"/>
      <c r="V57"/>
      <c r="W57"/>
      <c r="X57"/>
      <c r="Y57"/>
      <c r="Z57"/>
    </row>
    <row r="58" spans="5:26" x14ac:dyDescent="0.35">
      <c r="P58"/>
      <c r="Q58"/>
      <c r="R58"/>
      <c r="S58"/>
      <c r="T58"/>
      <c r="U58"/>
      <c r="V58"/>
      <c r="W58"/>
      <c r="X58"/>
      <c r="Y58"/>
      <c r="Z58"/>
    </row>
    <row r="59" spans="5:26" x14ac:dyDescent="0.35">
      <c r="P59"/>
      <c r="Q59"/>
      <c r="R59"/>
      <c r="S59"/>
      <c r="T59"/>
      <c r="U59"/>
      <c r="V59"/>
      <c r="W59"/>
      <c r="X59"/>
      <c r="Y59"/>
      <c r="Z59"/>
    </row>
    <row r="60" spans="5:26" x14ac:dyDescent="0.35">
      <c r="P60"/>
      <c r="Q60"/>
      <c r="R60"/>
      <c r="S60"/>
      <c r="T60"/>
      <c r="U60"/>
      <c r="V60"/>
      <c r="W60"/>
      <c r="X60"/>
      <c r="Y60"/>
      <c r="Z60"/>
    </row>
    <row r="61" spans="5:26" x14ac:dyDescent="0.35">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08984375" defaultRowHeight="15.5" x14ac:dyDescent="0.35"/>
  <cols>
    <col min="1" max="1" width="2.6328125" style="1" customWidth="1"/>
    <col min="2" max="2" width="5" style="490"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3.54296875" style="11" bestFit="1" customWidth="1"/>
    <col min="14" max="14" width="16.54296875" style="10" customWidth="1"/>
    <col min="15" max="15" width="18" bestFit="1" customWidth="1"/>
    <col min="16" max="16" width="4.453125" customWidth="1"/>
    <col min="17" max="17" width="17.54296875" customWidth="1"/>
    <col min="18" max="18" width="14.08984375" customWidth="1"/>
    <col min="19" max="19" width="12.54296875" bestFit="1" customWidth="1"/>
    <col min="20" max="20" width="8.90625"/>
    <col min="21" max="21" width="18" bestFit="1" customWidth="1"/>
    <col min="22" max="22" width="17.54296875" customWidth="1"/>
    <col min="23" max="23" width="12.08984375" customWidth="1"/>
    <col min="24" max="24" width="16.54296875" customWidth="1"/>
    <col min="25" max="27" width="8.90625"/>
    <col min="28" max="28" width="31" customWidth="1"/>
    <col min="29" max="29" width="16.54296875" customWidth="1"/>
    <col min="30" max="32" width="8.90625" customWidth="1"/>
    <col min="33" max="16384" width="9.08984375" style="8"/>
  </cols>
  <sheetData>
    <row r="1" spans="1:32" s="3" customFormat="1" x14ac:dyDescent="0.35">
      <c r="A1" s="1" t="s">
        <v>0</v>
      </c>
      <c r="B1" s="2"/>
      <c r="G1" s="1"/>
      <c r="L1" s="4"/>
      <c r="M1" s="5"/>
      <c r="N1" s="4"/>
      <c r="O1"/>
      <c r="P1"/>
      <c r="Q1"/>
      <c r="R1"/>
      <c r="S1"/>
      <c r="T1"/>
      <c r="U1"/>
      <c r="V1"/>
      <c r="W1"/>
      <c r="X1"/>
      <c r="Y1"/>
      <c r="Z1"/>
      <c r="AA1"/>
      <c r="AB1"/>
      <c r="AC1"/>
      <c r="AD1"/>
      <c r="AE1"/>
      <c r="AF1"/>
    </row>
    <row r="2" spans="1:32" x14ac:dyDescent="0.35">
      <c r="J2" s="48" t="s">
        <v>1</v>
      </c>
      <c r="N2" s="12"/>
    </row>
    <row r="3" spans="1:32" x14ac:dyDescent="0.35">
      <c r="A3" s="14"/>
      <c r="C3" s="59" t="s">
        <v>161</v>
      </c>
      <c r="D3" s="60">
        <v>42887</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15" customFormat="1" x14ac:dyDescent="0.35">
      <c r="A6" s="18" t="s">
        <v>4</v>
      </c>
      <c r="L6" s="17"/>
      <c r="M6" s="19"/>
      <c r="N6" s="17"/>
      <c r="O6"/>
      <c r="P6"/>
      <c r="Q6"/>
      <c r="R6"/>
      <c r="S6"/>
      <c r="T6"/>
      <c r="U6"/>
      <c r="V6"/>
      <c r="W6"/>
      <c r="X6"/>
      <c r="Y6"/>
      <c r="Z6"/>
      <c r="AA6"/>
      <c r="AB6"/>
      <c r="AC6"/>
      <c r="AD6"/>
      <c r="AE6"/>
      <c r="AF6"/>
    </row>
    <row r="8" spans="1:32" ht="16.5" x14ac:dyDescent="0.35">
      <c r="B8" s="2" t="s">
        <v>5</v>
      </c>
      <c r="C8" s="1" t="s">
        <v>6</v>
      </c>
      <c r="L8" s="76">
        <v>150765.54994208633</v>
      </c>
      <c r="M8" s="76"/>
      <c r="N8" s="76">
        <v>22018.552054957865</v>
      </c>
    </row>
    <row r="9" spans="1:32" s="97" customFormat="1" x14ac:dyDescent="0.35">
      <c r="A9" s="3"/>
      <c r="L9" s="77"/>
      <c r="M9" s="98"/>
      <c r="N9" s="77"/>
      <c r="O9"/>
      <c r="P9"/>
      <c r="Q9"/>
      <c r="R9"/>
      <c r="S9"/>
      <c r="T9"/>
      <c r="U9"/>
      <c r="V9"/>
      <c r="W9"/>
      <c r="X9"/>
      <c r="Y9"/>
      <c r="Z9"/>
      <c r="AA9"/>
      <c r="AB9"/>
      <c r="AC9"/>
      <c r="AD9"/>
      <c r="AE9"/>
      <c r="AF9"/>
    </row>
    <row r="10" spans="1:32" x14ac:dyDescent="0.35">
      <c r="B10" s="490">
        <v>1</v>
      </c>
      <c r="C10" s="21" t="s">
        <v>7</v>
      </c>
      <c r="L10" s="79">
        <v>113160.25537284644</v>
      </c>
      <c r="M10" s="79"/>
      <c r="N10" s="79">
        <v>10600.31667027217</v>
      </c>
    </row>
    <row r="11" spans="1:32" ht="7.5" customHeight="1" x14ac:dyDescent="0.35">
      <c r="L11" s="17"/>
      <c r="N11" s="17"/>
    </row>
    <row r="12" spans="1:32" ht="15.75" customHeight="1" x14ac:dyDescent="0.35">
      <c r="C12" s="8" t="s">
        <v>8</v>
      </c>
      <c r="D12" s="8" t="s">
        <v>9</v>
      </c>
      <c r="L12" s="79">
        <v>109694.82852584909</v>
      </c>
      <c r="N12" s="79">
        <v>10123.459890260903</v>
      </c>
      <c r="O12" s="471"/>
    </row>
    <row r="13" spans="1:32" ht="7.5" customHeight="1" x14ac:dyDescent="0.35"/>
    <row r="14" spans="1:32" ht="15" customHeight="1" x14ac:dyDescent="0.35">
      <c r="D14" s="8" t="s">
        <v>10</v>
      </c>
      <c r="L14" s="17">
        <v>102741.97529807044</v>
      </c>
      <c r="N14" s="17">
        <v>7087.1312968740976</v>
      </c>
    </row>
    <row r="15" spans="1:32" ht="15" customHeight="1" x14ac:dyDescent="0.35">
      <c r="D15" s="22" t="s">
        <v>11</v>
      </c>
      <c r="E15" s="23" t="s">
        <v>12</v>
      </c>
      <c r="L15" s="10">
        <v>100558.52811602261</v>
      </c>
      <c r="N15" s="10">
        <v>7087.1312968740976</v>
      </c>
    </row>
    <row r="16" spans="1:32" ht="15" customHeight="1" x14ac:dyDescent="0.35">
      <c r="D16" s="22" t="s">
        <v>13</v>
      </c>
      <c r="E16" s="8" t="s">
        <v>14</v>
      </c>
      <c r="L16" s="10">
        <v>0</v>
      </c>
      <c r="N16" s="10">
        <v>0</v>
      </c>
    </row>
    <row r="17" spans="1:32" ht="15" customHeight="1" x14ac:dyDescent="0.3">
      <c r="A17" s="8"/>
      <c r="B17" s="8"/>
      <c r="F17" s="24" t="s">
        <v>15</v>
      </c>
      <c r="L17" s="80">
        <v>0</v>
      </c>
      <c r="N17" s="80">
        <v>0</v>
      </c>
      <c r="U17" s="8"/>
      <c r="V17" s="8"/>
      <c r="W17" s="8"/>
      <c r="X17" s="8"/>
      <c r="Y17" s="8"/>
      <c r="Z17" s="8"/>
      <c r="AA17" s="8"/>
      <c r="AB17" s="8"/>
      <c r="AC17" s="8"/>
      <c r="AD17" s="8"/>
      <c r="AE17" s="8"/>
      <c r="AF17" s="8"/>
    </row>
    <row r="18" spans="1:32" ht="15" customHeight="1" x14ac:dyDescent="0.3">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3">
      <c r="A20" s="8"/>
      <c r="B20" s="8"/>
      <c r="F20" s="24" t="s">
        <v>15</v>
      </c>
      <c r="L20" s="80">
        <v>0</v>
      </c>
      <c r="M20" s="25"/>
      <c r="N20" s="80">
        <v>0</v>
      </c>
      <c r="U20" s="8"/>
      <c r="V20" s="8"/>
      <c r="W20" s="8"/>
      <c r="X20" s="8"/>
      <c r="Y20" s="8"/>
      <c r="Z20" s="8"/>
      <c r="AA20" s="8"/>
      <c r="AB20" s="8"/>
      <c r="AC20" s="8"/>
      <c r="AD20" s="8"/>
      <c r="AE20" s="8"/>
      <c r="AF20" s="8"/>
    </row>
    <row r="21" spans="1:32" ht="15" customHeight="1" x14ac:dyDescent="0.3">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3">
      <c r="A22" s="8"/>
      <c r="B22" s="8"/>
      <c r="F22" s="24"/>
      <c r="L22" s="80"/>
      <c r="M22" s="25"/>
      <c r="N22" s="80"/>
      <c r="U22" s="8"/>
      <c r="V22" s="8"/>
      <c r="W22" s="8"/>
      <c r="X22" s="8"/>
      <c r="Y22" s="8"/>
      <c r="Z22" s="8"/>
      <c r="AA22" s="8"/>
      <c r="AB22" s="8"/>
      <c r="AC22" s="8"/>
      <c r="AD22" s="8"/>
      <c r="AE22" s="8"/>
      <c r="AF22" s="8"/>
    </row>
    <row r="23" spans="1:32" ht="12.5" x14ac:dyDescent="0.25">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5">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5">
      <c r="A25" s="8"/>
      <c r="B25" s="8"/>
      <c r="D25" s="22" t="s">
        <v>13</v>
      </c>
      <c r="E25" s="8" t="s">
        <v>14</v>
      </c>
      <c r="L25" s="382">
        <v>0</v>
      </c>
      <c r="N25" s="10">
        <v>0</v>
      </c>
      <c r="U25" s="8"/>
      <c r="V25" s="8"/>
      <c r="W25" s="8"/>
      <c r="X25" s="8"/>
      <c r="Y25" s="8"/>
      <c r="Z25" s="8"/>
      <c r="AA25" s="8"/>
      <c r="AB25" s="8"/>
      <c r="AC25" s="8"/>
      <c r="AD25" s="8"/>
      <c r="AE25" s="8"/>
      <c r="AF25" s="8"/>
    </row>
    <row r="26" spans="1:32" ht="15" customHeight="1" x14ac:dyDescent="0.3">
      <c r="A26" s="8"/>
      <c r="B26" s="8"/>
      <c r="F26" s="24" t="s">
        <v>15</v>
      </c>
      <c r="L26" s="383">
        <v>0</v>
      </c>
      <c r="M26" s="25"/>
      <c r="N26" s="80">
        <v>0</v>
      </c>
      <c r="U26" s="8"/>
      <c r="V26" s="8"/>
      <c r="W26" s="8"/>
      <c r="X26" s="8"/>
      <c r="Y26" s="8"/>
      <c r="Z26" s="8"/>
      <c r="AA26" s="8"/>
      <c r="AB26" s="8"/>
      <c r="AC26" s="8"/>
      <c r="AD26" s="8"/>
      <c r="AE26" s="8"/>
      <c r="AF26" s="8"/>
    </row>
    <row r="27" spans="1:32" ht="13" x14ac:dyDescent="0.3">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3">
      <c r="A29" s="8"/>
      <c r="B29" s="8"/>
      <c r="F29" s="24" t="s">
        <v>15</v>
      </c>
      <c r="L29" s="80">
        <v>0</v>
      </c>
      <c r="M29" s="25"/>
      <c r="N29" s="80">
        <v>0</v>
      </c>
      <c r="U29" s="8"/>
      <c r="V29" s="8"/>
      <c r="W29" s="8"/>
      <c r="X29" s="8"/>
      <c r="Y29" s="8"/>
      <c r="Z29" s="8"/>
      <c r="AA29" s="8"/>
      <c r="AB29" s="8"/>
      <c r="AC29" s="8"/>
      <c r="AD29" s="8"/>
      <c r="AE29" s="8"/>
      <c r="AF29" s="8"/>
    </row>
    <row r="30" spans="1:32" ht="15" customHeight="1" x14ac:dyDescent="0.3">
      <c r="A30" s="53"/>
      <c r="B30" s="8"/>
      <c r="F30" s="24" t="s">
        <v>16</v>
      </c>
      <c r="L30" s="80">
        <v>1156.6214659220132</v>
      </c>
      <c r="M30" s="25"/>
      <c r="N30" s="80">
        <v>0</v>
      </c>
      <c r="U30" s="8"/>
      <c r="V30" s="8"/>
      <c r="W30" s="8"/>
      <c r="X30" s="8"/>
      <c r="Y30" s="8"/>
      <c r="Z30" s="8"/>
      <c r="AA30" s="8"/>
      <c r="AB30" s="8"/>
      <c r="AC30" s="8"/>
      <c r="AD30" s="8"/>
      <c r="AE30" s="8"/>
      <c r="AF30" s="8"/>
    </row>
    <row r="31" spans="1:32" ht="12.5"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2.5" x14ac:dyDescent="0.25">
      <c r="A34" s="8"/>
      <c r="D34" s="22" t="s">
        <v>11</v>
      </c>
      <c r="E34" s="8" t="s">
        <v>21</v>
      </c>
      <c r="L34" s="10">
        <v>3028.2869030022584</v>
      </c>
      <c r="N34" s="10">
        <v>474.16477588646586</v>
      </c>
      <c r="U34" s="8"/>
      <c r="V34" s="8"/>
      <c r="W34" s="8"/>
      <c r="X34" s="8"/>
      <c r="Y34" s="8"/>
      <c r="Z34" s="8"/>
      <c r="AA34" s="8"/>
      <c r="AB34" s="8"/>
      <c r="AC34" s="8"/>
      <c r="AD34" s="8"/>
      <c r="AE34" s="8"/>
      <c r="AF34" s="8"/>
    </row>
    <row r="35" spans="1:32" ht="12.5" x14ac:dyDescent="0.25">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5">
      <c r="A36" s="8"/>
      <c r="F36" s="24" t="s">
        <v>15</v>
      </c>
      <c r="L36" s="81">
        <v>20.917237071889357</v>
      </c>
      <c r="N36" s="81">
        <v>6.9683732994362578E-3</v>
      </c>
      <c r="U36" s="8"/>
      <c r="V36" s="8"/>
      <c r="W36" s="8"/>
      <c r="X36" s="8"/>
      <c r="Y36" s="8"/>
      <c r="Z36" s="8"/>
      <c r="AA36" s="8"/>
      <c r="AB36" s="8"/>
      <c r="AC36" s="8"/>
      <c r="AD36" s="8"/>
      <c r="AE36" s="8"/>
      <c r="AF36" s="8"/>
    </row>
    <row r="37" spans="1:32" ht="12.5" x14ac:dyDescent="0.25">
      <c r="A37" s="8"/>
      <c r="F37" s="24" t="s">
        <v>16</v>
      </c>
      <c r="L37" s="81">
        <v>1.9999999999999999E-6</v>
      </c>
      <c r="N37" s="81">
        <v>0</v>
      </c>
      <c r="U37" s="8"/>
      <c r="V37" s="8"/>
      <c r="W37" s="8"/>
      <c r="X37" s="8"/>
      <c r="Y37" s="8"/>
      <c r="Z37" s="8"/>
      <c r="AA37" s="8"/>
      <c r="AB37" s="8"/>
      <c r="AC37" s="8"/>
      <c r="AD37" s="8"/>
      <c r="AE37" s="8"/>
      <c r="AF37" s="8"/>
    </row>
    <row r="38" spans="1:32" ht="12.5" x14ac:dyDescent="0.25">
      <c r="A38" s="8"/>
      <c r="D38" s="22" t="s">
        <v>17</v>
      </c>
      <c r="E38" s="8" t="s">
        <v>23</v>
      </c>
      <c r="L38" s="10">
        <v>416.22270492319751</v>
      </c>
      <c r="N38" s="10">
        <v>2.6850357515010699</v>
      </c>
      <c r="U38" s="8"/>
      <c r="V38" s="8"/>
      <c r="W38" s="8"/>
      <c r="X38" s="8"/>
      <c r="Y38" s="8"/>
      <c r="Z38" s="8"/>
      <c r="AA38" s="8"/>
      <c r="AB38" s="8"/>
      <c r="AC38" s="8"/>
      <c r="AD38" s="8"/>
      <c r="AE38" s="8"/>
      <c r="AF38" s="8"/>
    </row>
    <row r="39" spans="1:32" ht="12.5" x14ac:dyDescent="0.25">
      <c r="A39" s="8"/>
      <c r="F39" s="24" t="s">
        <v>15</v>
      </c>
      <c r="L39" s="81">
        <v>355.48582341409093</v>
      </c>
      <c r="N39" s="81">
        <v>0</v>
      </c>
      <c r="U39" s="8"/>
      <c r="V39" s="8"/>
      <c r="W39" s="8"/>
      <c r="X39" s="8"/>
      <c r="Y39" s="8"/>
      <c r="Z39" s="8"/>
      <c r="AA39" s="8"/>
      <c r="AB39" s="8"/>
      <c r="AC39" s="8"/>
      <c r="AD39" s="8"/>
      <c r="AE39" s="8"/>
      <c r="AF39" s="8"/>
    </row>
    <row r="40" spans="1:32" ht="12.5" x14ac:dyDescent="0.25">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2.5"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 x14ac:dyDescent="0.3">
      <c r="A44" s="8"/>
      <c r="B44" s="490">
        <v>2</v>
      </c>
      <c r="C44" s="21" t="s">
        <v>24</v>
      </c>
      <c r="L44" s="79">
        <v>6967.6270854520808</v>
      </c>
      <c r="N44" s="384">
        <v>0</v>
      </c>
      <c r="U44" s="8"/>
      <c r="V44" s="8"/>
      <c r="W44" s="8"/>
      <c r="X44" s="8"/>
      <c r="Y44" s="8"/>
      <c r="Z44" s="8"/>
      <c r="AA44" s="8"/>
      <c r="AB44" s="8"/>
      <c r="AC44" s="8"/>
      <c r="AD44" s="8"/>
      <c r="AE44" s="8"/>
      <c r="AF44" s="8"/>
    </row>
    <row r="45" spans="1:32" x14ac:dyDescent="0.35">
      <c r="U45" s="8"/>
      <c r="V45" s="8"/>
      <c r="W45" s="8"/>
      <c r="X45" s="8"/>
      <c r="Y45" s="8"/>
      <c r="Z45" s="8"/>
      <c r="AA45" s="8"/>
      <c r="AB45" s="8"/>
      <c r="AC45" s="8"/>
      <c r="AD45" s="8"/>
      <c r="AE45" s="8"/>
      <c r="AF45" s="8"/>
    </row>
    <row r="46" spans="1:32" ht="13" x14ac:dyDescent="0.3">
      <c r="A46" s="8"/>
      <c r="B46" s="490">
        <v>3</v>
      </c>
      <c r="C46" s="21" t="s">
        <v>25</v>
      </c>
      <c r="L46" s="79">
        <v>11720.47328389012</v>
      </c>
      <c r="N46" s="384">
        <v>0</v>
      </c>
      <c r="U46" s="8"/>
      <c r="V46" s="8"/>
      <c r="W46" s="8"/>
      <c r="X46" s="8"/>
      <c r="Y46" s="8"/>
      <c r="Z46" s="8"/>
      <c r="AA46" s="8"/>
      <c r="AB46" s="8"/>
      <c r="AC46" s="8"/>
      <c r="AD46" s="8"/>
      <c r="AE46" s="8"/>
      <c r="AF46" s="8"/>
    </row>
    <row r="47" spans="1:32" ht="13" x14ac:dyDescent="0.3">
      <c r="A47" s="8"/>
      <c r="C47" s="21"/>
      <c r="U47" s="8"/>
      <c r="V47" s="8"/>
      <c r="W47" s="8"/>
      <c r="X47" s="8"/>
      <c r="Y47" s="8"/>
      <c r="Z47" s="8"/>
      <c r="AA47" s="8"/>
      <c r="AB47" s="8"/>
      <c r="AC47" s="8"/>
      <c r="AD47" s="8"/>
      <c r="AE47" s="8"/>
      <c r="AF47" s="8"/>
    </row>
    <row r="48" spans="1:32" ht="13" x14ac:dyDescent="0.3">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3" x14ac:dyDescent="0.3">
      <c r="A49" s="8"/>
      <c r="C49" s="97"/>
      <c r="H49" s="14"/>
      <c r="I49" s="8" t="s">
        <v>28</v>
      </c>
      <c r="L49" s="82">
        <v>9976042.6840000004</v>
      </c>
      <c r="N49" s="82">
        <v>0</v>
      </c>
    </row>
    <row r="50" spans="1:32" ht="12.5" x14ac:dyDescent="0.25">
      <c r="A50" s="8"/>
      <c r="C50" s="97"/>
    </row>
    <row r="51" spans="1:32" ht="13" x14ac:dyDescent="0.3">
      <c r="A51" s="8"/>
      <c r="B51" s="490">
        <v>5</v>
      </c>
      <c r="C51" s="21" t="s">
        <v>93</v>
      </c>
      <c r="G51" s="14"/>
      <c r="L51" s="79">
        <v>6524.4560400921901</v>
      </c>
      <c r="N51" s="79">
        <v>11418.235384685697</v>
      </c>
    </row>
    <row r="52" spans="1:32" ht="7.5" customHeight="1" x14ac:dyDescent="0.3">
      <c r="A52" s="8"/>
      <c r="C52" s="15"/>
      <c r="G52" s="14"/>
      <c r="L52" s="17"/>
      <c r="N52" s="17"/>
    </row>
    <row r="53" spans="1:32" ht="15.75" customHeight="1" x14ac:dyDescent="0.3">
      <c r="A53" s="8"/>
      <c r="C53" s="15"/>
      <c r="E53" s="26" t="s">
        <v>29</v>
      </c>
      <c r="F53" s="8" t="s">
        <v>82</v>
      </c>
      <c r="G53" s="14"/>
      <c r="L53" s="385">
        <v>0</v>
      </c>
      <c r="M53" s="65"/>
      <c r="N53" s="385">
        <v>0</v>
      </c>
    </row>
    <row r="54" spans="1:32" ht="15.75" customHeight="1" x14ac:dyDescent="0.3">
      <c r="A54" s="8"/>
      <c r="C54" s="15"/>
      <c r="F54" s="8" t="s">
        <v>157</v>
      </c>
      <c r="G54" s="14"/>
      <c r="L54" s="386">
        <v>0</v>
      </c>
      <c r="N54" s="386">
        <v>0</v>
      </c>
    </row>
    <row r="55" spans="1:32" ht="15.75" customHeight="1" x14ac:dyDescent="0.3">
      <c r="A55" s="8"/>
      <c r="C55" s="15"/>
      <c r="G55" s="14" t="s">
        <v>30</v>
      </c>
      <c r="L55" s="387">
        <v>0</v>
      </c>
      <c r="M55" s="388"/>
      <c r="N55" s="387">
        <v>0</v>
      </c>
    </row>
    <row r="56" spans="1:32" ht="15.75" customHeight="1" x14ac:dyDescent="0.3">
      <c r="A56" s="8"/>
      <c r="C56" s="15"/>
      <c r="F56" s="8" t="s">
        <v>31</v>
      </c>
      <c r="G56" s="14"/>
      <c r="L56" s="10">
        <v>6524.4560400921901</v>
      </c>
      <c r="M56" s="388"/>
      <c r="N56" s="10">
        <v>11418.235384685697</v>
      </c>
    </row>
    <row r="57" spans="1:32" s="28" customFormat="1" ht="15.75" customHeight="1" x14ac:dyDescent="0.3">
      <c r="G57" s="14" t="s">
        <v>30</v>
      </c>
      <c r="L57" s="80">
        <v>2085.3787909813782</v>
      </c>
      <c r="M57" s="388"/>
      <c r="N57" s="80">
        <v>2689.1211499887163</v>
      </c>
      <c r="O57"/>
      <c r="P57"/>
      <c r="Q57"/>
      <c r="R57"/>
      <c r="S57"/>
      <c r="T57"/>
      <c r="U57"/>
      <c r="V57"/>
      <c r="W57"/>
      <c r="X57"/>
      <c r="Y57"/>
      <c r="Z57"/>
      <c r="AA57"/>
      <c r="AB57"/>
      <c r="AC57"/>
      <c r="AD57"/>
      <c r="AE57"/>
      <c r="AF57"/>
    </row>
    <row r="58" spans="1:32" ht="12.5" x14ac:dyDescent="0.25">
      <c r="A58" s="8"/>
    </row>
    <row r="59" spans="1:32" ht="54.75" customHeight="1" x14ac:dyDescent="0.35">
      <c r="A59" s="8"/>
      <c r="B59" s="2" t="s">
        <v>32</v>
      </c>
      <c r="C59" s="1" t="s">
        <v>33</v>
      </c>
      <c r="L59" s="17">
        <v>1031.2563277748243</v>
      </c>
      <c r="M59" s="19"/>
      <c r="N59" s="17">
        <v>0</v>
      </c>
    </row>
    <row r="60" spans="1:32" ht="12.5" x14ac:dyDescent="0.25">
      <c r="A60" s="8"/>
      <c r="E60" s="26" t="s">
        <v>29</v>
      </c>
      <c r="G60" s="64" t="s">
        <v>105</v>
      </c>
      <c r="H60" s="64"/>
      <c r="I60" s="64"/>
      <c r="J60" s="64"/>
      <c r="K60" s="64"/>
      <c r="L60" s="385">
        <v>0</v>
      </c>
      <c r="M60" s="65"/>
      <c r="N60" s="385">
        <v>0</v>
      </c>
    </row>
    <row r="61" spans="1:32" ht="12.5" x14ac:dyDescent="0.25">
      <c r="A61" s="8"/>
      <c r="G61" s="64" t="s">
        <v>157</v>
      </c>
      <c r="H61" s="64"/>
      <c r="I61" s="64"/>
      <c r="J61" s="64"/>
      <c r="K61" s="64"/>
      <c r="L61" s="385">
        <v>0</v>
      </c>
      <c r="M61" s="65"/>
      <c r="N61" s="385">
        <v>0</v>
      </c>
    </row>
    <row r="62" spans="1:32" ht="12.5" x14ac:dyDescent="0.25">
      <c r="A62" s="8"/>
      <c r="G62" s="64" t="s">
        <v>180</v>
      </c>
      <c r="H62" s="64"/>
      <c r="I62" s="64"/>
      <c r="J62" s="64"/>
      <c r="K62" s="64"/>
      <c r="L62" s="385">
        <v>0</v>
      </c>
      <c r="M62" s="65"/>
      <c r="N62" s="385">
        <v>0</v>
      </c>
    </row>
    <row r="63" spans="1:32" ht="12.5" x14ac:dyDescent="0.25">
      <c r="A63" s="8"/>
      <c r="G63" s="8" t="s">
        <v>31</v>
      </c>
      <c r="H63" s="64"/>
      <c r="I63" s="64"/>
      <c r="J63" s="64"/>
      <c r="K63" s="64"/>
      <c r="L63" s="85">
        <v>1031.2563277748243</v>
      </c>
      <c r="M63" s="85"/>
      <c r="N63" s="66"/>
    </row>
    <row r="64" spans="1:32" ht="12.5" x14ac:dyDescent="0.25">
      <c r="A64" s="8"/>
      <c r="G64" s="64"/>
      <c r="H64" s="64"/>
      <c r="I64" s="64"/>
      <c r="J64" s="64"/>
      <c r="K64" s="64"/>
      <c r="L64" s="85"/>
      <c r="M64" s="85"/>
      <c r="N64" s="66"/>
    </row>
    <row r="65" spans="1:32" x14ac:dyDescent="0.35">
      <c r="G65" s="64"/>
      <c r="H65" s="64"/>
      <c r="I65" s="64"/>
      <c r="J65" s="64"/>
      <c r="K65" s="64"/>
      <c r="L65" s="85"/>
      <c r="M65" s="85"/>
      <c r="N65" s="66"/>
      <c r="U65" s="8"/>
      <c r="V65" s="8"/>
      <c r="W65" s="8"/>
      <c r="X65" s="8"/>
      <c r="Y65" s="8"/>
      <c r="Z65" s="8"/>
      <c r="AA65" s="8"/>
      <c r="AB65" s="8"/>
      <c r="AC65" s="8"/>
      <c r="AD65" s="8"/>
      <c r="AE65" s="8"/>
      <c r="AF65" s="8"/>
    </row>
    <row r="66" spans="1:32" x14ac:dyDescent="0.35">
      <c r="G66" s="64"/>
      <c r="H66" s="64"/>
      <c r="I66" s="64"/>
      <c r="J66" s="64"/>
      <c r="K66" s="64"/>
      <c r="L66" s="85"/>
      <c r="M66" s="85"/>
      <c r="N66" s="66"/>
      <c r="U66" s="8"/>
      <c r="V66" s="8"/>
      <c r="W66" s="8"/>
      <c r="X66" s="8"/>
      <c r="Y66" s="8"/>
      <c r="Z66" s="8"/>
      <c r="AA66" s="8"/>
      <c r="AB66" s="8"/>
      <c r="AC66" s="8"/>
      <c r="AD66" s="8"/>
      <c r="AE66" s="8"/>
      <c r="AF66" s="8"/>
    </row>
    <row r="67" spans="1:32" x14ac:dyDescent="0.35">
      <c r="G67" s="64"/>
      <c r="H67" s="64"/>
      <c r="I67" s="64"/>
      <c r="J67" s="64"/>
      <c r="K67" s="64"/>
      <c r="L67" s="85"/>
      <c r="M67" s="85"/>
      <c r="N67" s="66"/>
      <c r="U67" s="8"/>
      <c r="V67" s="8"/>
      <c r="W67" s="8"/>
      <c r="X67" s="8"/>
      <c r="Y67" s="8"/>
      <c r="Z67" s="8"/>
      <c r="AA67" s="8"/>
      <c r="AB67" s="8"/>
      <c r="AC67" s="8"/>
      <c r="AD67" s="8"/>
      <c r="AE67" s="8"/>
      <c r="AF67" s="8"/>
    </row>
    <row r="68" spans="1:32" x14ac:dyDescent="0.35">
      <c r="A68" s="18" t="s">
        <v>76</v>
      </c>
      <c r="N68" s="48" t="s">
        <v>1</v>
      </c>
      <c r="U68" s="8"/>
      <c r="V68" s="8"/>
      <c r="W68" s="8"/>
      <c r="X68" s="8"/>
      <c r="Y68" s="8"/>
      <c r="Z68" s="8"/>
      <c r="AA68" s="8"/>
      <c r="AB68" s="8"/>
      <c r="AC68" s="8"/>
      <c r="AD68" s="8"/>
      <c r="AE68" s="8"/>
      <c r="AF68" s="8"/>
    </row>
    <row r="69" spans="1:32" x14ac:dyDescent="0.35">
      <c r="U69" s="8"/>
      <c r="V69" s="8"/>
      <c r="W69" s="8"/>
      <c r="X69" s="8"/>
      <c r="Y69" s="8"/>
      <c r="Z69" s="8"/>
      <c r="AA69" s="8"/>
      <c r="AB69" s="8"/>
      <c r="AC69" s="8"/>
      <c r="AD69" s="8"/>
      <c r="AE69" s="8"/>
      <c r="AF69" s="8"/>
    </row>
    <row r="70" spans="1:32" x14ac:dyDescent="0.35">
      <c r="A70" s="14"/>
      <c r="C70" s="61"/>
      <c r="D70" s="60"/>
      <c r="L70" s="75" t="s">
        <v>2</v>
      </c>
      <c r="M70" s="16"/>
      <c r="N70" s="75" t="s">
        <v>3</v>
      </c>
      <c r="U70" s="8"/>
      <c r="V70" s="8"/>
      <c r="W70" s="8"/>
      <c r="X70" s="8"/>
      <c r="Y70" s="8"/>
      <c r="Z70" s="8"/>
      <c r="AA70" s="8"/>
      <c r="AB70" s="8"/>
      <c r="AC70" s="8"/>
      <c r="AD70" s="8"/>
      <c r="AE70" s="8"/>
      <c r="AF70" s="8"/>
    </row>
    <row r="71" spans="1:32" x14ac:dyDescent="0.35">
      <c r="U71" s="8"/>
      <c r="V71" s="8"/>
      <c r="W71" s="8"/>
      <c r="X71" s="8"/>
      <c r="Y71" s="8"/>
      <c r="Z71" s="8"/>
      <c r="AA71" s="8"/>
      <c r="AB71" s="8"/>
      <c r="AC71" s="8"/>
      <c r="AD71" s="8"/>
      <c r="AE71" s="8"/>
      <c r="AF71" s="8"/>
    </row>
    <row r="72" spans="1:32" x14ac:dyDescent="0.35">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35">
      <c r="C73" s="15"/>
      <c r="D73" s="14"/>
      <c r="I73" s="13"/>
      <c r="M73" s="30"/>
      <c r="U73" s="8"/>
      <c r="V73" s="8"/>
      <c r="W73" s="8"/>
      <c r="X73" s="8"/>
      <c r="Y73" s="8"/>
      <c r="Z73" s="8"/>
      <c r="AA73" s="8"/>
      <c r="AB73" s="8"/>
      <c r="AC73" s="8"/>
      <c r="AD73" s="8"/>
      <c r="AE73" s="8"/>
      <c r="AF73" s="8"/>
    </row>
    <row r="74" spans="1:32" x14ac:dyDescent="0.35">
      <c r="I74" s="8" t="s">
        <v>29</v>
      </c>
      <c r="J74" s="31" t="s">
        <v>36</v>
      </c>
      <c r="K74" s="31"/>
      <c r="L74" s="10">
        <v>0</v>
      </c>
      <c r="M74" s="30"/>
      <c r="N74" s="10">
        <v>-7820.0251858200045</v>
      </c>
      <c r="U74" s="8"/>
      <c r="V74" s="8"/>
      <c r="W74" s="8"/>
      <c r="X74" s="8"/>
      <c r="Y74" s="8"/>
      <c r="Z74" s="8"/>
      <c r="AA74" s="8"/>
      <c r="AB74" s="8"/>
      <c r="AC74" s="8"/>
      <c r="AD74" s="8"/>
      <c r="AE74" s="8"/>
      <c r="AF74" s="8"/>
    </row>
    <row r="75" spans="1:32" x14ac:dyDescent="0.35">
      <c r="I75" s="13"/>
      <c r="J75" s="32" t="s">
        <v>37</v>
      </c>
      <c r="K75" s="32"/>
      <c r="L75" s="10">
        <v>0</v>
      </c>
      <c r="M75" s="30"/>
      <c r="N75" s="10">
        <v>-5520.7445210199949</v>
      </c>
      <c r="U75" s="8"/>
      <c r="V75" s="8"/>
      <c r="W75" s="8"/>
      <c r="X75" s="8"/>
      <c r="Y75" s="8"/>
      <c r="Z75" s="8"/>
      <c r="AA75" s="8"/>
      <c r="AB75" s="8"/>
      <c r="AC75" s="8"/>
      <c r="AD75" s="8"/>
      <c r="AE75" s="8"/>
      <c r="AF75" s="8"/>
    </row>
    <row r="76" spans="1:32" x14ac:dyDescent="0.35">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35">
      <c r="L77" s="27"/>
      <c r="M77" s="30"/>
      <c r="N77" s="27"/>
      <c r="U77" s="8"/>
      <c r="V77" s="8"/>
      <c r="W77" s="8"/>
      <c r="X77" s="8"/>
      <c r="Y77" s="8"/>
      <c r="Z77" s="8"/>
      <c r="AA77" s="8"/>
      <c r="AB77" s="8"/>
      <c r="AC77" s="8"/>
      <c r="AD77" s="8"/>
      <c r="AE77" s="8"/>
      <c r="AF77" s="8"/>
    </row>
    <row r="78" spans="1:32" x14ac:dyDescent="0.35">
      <c r="B78" s="29">
        <v>2</v>
      </c>
      <c r="C78" s="21" t="s">
        <v>39</v>
      </c>
      <c r="I78" s="13"/>
      <c r="J78" s="13"/>
      <c r="K78" s="13"/>
      <c r="M78" s="30"/>
      <c r="U78" s="8"/>
      <c r="V78" s="8"/>
      <c r="W78" s="8"/>
      <c r="X78" s="8"/>
      <c r="Y78" s="8"/>
      <c r="Z78" s="8"/>
      <c r="AA78" s="8"/>
      <c r="AB78" s="8"/>
      <c r="AC78" s="8"/>
      <c r="AD78" s="8"/>
      <c r="AE78" s="8"/>
      <c r="AF78" s="8"/>
    </row>
    <row r="79" spans="1:32" x14ac:dyDescent="0.35">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35">
      <c r="B80" s="29"/>
      <c r="C80" s="21" t="s">
        <v>41</v>
      </c>
      <c r="D80" s="14"/>
      <c r="I80" s="13"/>
      <c r="J80" s="13"/>
      <c r="K80" s="13"/>
      <c r="M80" s="30"/>
      <c r="U80" s="8"/>
      <c r="V80" s="8"/>
      <c r="W80" s="8"/>
      <c r="X80" s="8"/>
      <c r="Y80" s="8"/>
      <c r="Z80" s="8"/>
      <c r="AA80" s="8"/>
      <c r="AB80" s="8"/>
      <c r="AC80" s="8"/>
      <c r="AD80" s="8"/>
      <c r="AE80" s="8"/>
      <c r="AF80" s="8"/>
    </row>
    <row r="81" spans="1:32" ht="13" x14ac:dyDescent="0.3">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1.5" x14ac:dyDescent="0.25">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1.5" x14ac:dyDescent="0.25">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1.5" x14ac:dyDescent="0.25">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 x14ac:dyDescent="0.3">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5">
      <c r="A88" s="8"/>
      <c r="B88" s="8"/>
      <c r="I88" s="13"/>
      <c r="M88" s="30"/>
      <c r="O88" s="8"/>
      <c r="P88" s="8"/>
      <c r="Q88" s="8"/>
      <c r="R88" s="8"/>
      <c r="S88" s="8"/>
      <c r="T88" s="8"/>
      <c r="U88" s="8"/>
      <c r="V88" s="8"/>
      <c r="W88" s="8"/>
      <c r="X88" s="8"/>
      <c r="Y88" s="8"/>
      <c r="Z88" s="8"/>
      <c r="AA88" s="8"/>
      <c r="AB88" s="8"/>
      <c r="AC88" s="8"/>
      <c r="AD88" s="8"/>
      <c r="AE88" s="8"/>
      <c r="AF88" s="8"/>
    </row>
    <row r="89" spans="1:32" ht="11.5" x14ac:dyDescent="0.25">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1.5" x14ac:dyDescent="0.25">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1.5" x14ac:dyDescent="0.25">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5">
      <c r="A92" s="8"/>
      <c r="B92" s="8"/>
      <c r="I92" s="13"/>
      <c r="J92" s="13"/>
      <c r="K92" s="13"/>
      <c r="M92" s="30"/>
      <c r="O92" s="8"/>
      <c r="P92" s="8"/>
      <c r="Q92" s="8"/>
      <c r="R92" s="8"/>
      <c r="S92" s="8"/>
      <c r="T92" s="8"/>
      <c r="U92" s="8"/>
      <c r="V92" s="8"/>
      <c r="W92" s="8"/>
      <c r="X92" s="8"/>
      <c r="Y92" s="8"/>
      <c r="Z92" s="8"/>
      <c r="AA92" s="8"/>
      <c r="AB92" s="8"/>
      <c r="AC92" s="8"/>
      <c r="AD92" s="8"/>
      <c r="AE92" s="8"/>
      <c r="AF92" s="8"/>
    </row>
    <row r="93" spans="1:32" ht="13" x14ac:dyDescent="0.3">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1.5" x14ac:dyDescent="0.25">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35">
      <c r="B97" s="8"/>
      <c r="J97" s="31" t="s">
        <v>38</v>
      </c>
      <c r="L97" s="10">
        <v>-305.93219443655403</v>
      </c>
      <c r="N97" s="10">
        <v>0</v>
      </c>
      <c r="U97" s="8"/>
      <c r="V97" s="8"/>
      <c r="W97" s="8"/>
      <c r="X97" s="8"/>
      <c r="Y97" s="8"/>
      <c r="Z97" s="8"/>
      <c r="AA97" s="8"/>
      <c r="AB97" s="8"/>
      <c r="AC97" s="8"/>
      <c r="AD97" s="8"/>
      <c r="AE97" s="8"/>
      <c r="AF97" s="8"/>
    </row>
    <row r="98" spans="1:32" ht="9" customHeight="1" x14ac:dyDescent="0.35">
      <c r="U98" s="8"/>
      <c r="V98" s="8"/>
      <c r="W98" s="8"/>
      <c r="X98" s="8"/>
      <c r="Y98" s="8"/>
      <c r="Z98" s="8"/>
      <c r="AA98" s="8"/>
      <c r="AB98" s="8"/>
      <c r="AC98" s="8"/>
      <c r="AD98" s="8"/>
      <c r="AE98" s="8"/>
      <c r="AF98" s="8"/>
    </row>
    <row r="99" spans="1:32" x14ac:dyDescent="0.3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5">
      <c r="B100" s="8"/>
      <c r="I100" s="8" t="s">
        <v>29</v>
      </c>
      <c r="J100" s="31" t="s">
        <v>36</v>
      </c>
      <c r="L100" s="10">
        <v>0</v>
      </c>
      <c r="N100" s="10">
        <v>0</v>
      </c>
      <c r="U100" s="8"/>
      <c r="V100" s="8"/>
      <c r="W100" s="8"/>
      <c r="X100" s="8"/>
      <c r="Y100" s="8"/>
      <c r="Z100" s="8"/>
      <c r="AA100" s="8"/>
      <c r="AB100" s="8"/>
      <c r="AC100" s="8"/>
      <c r="AD100" s="8"/>
      <c r="AE100" s="8"/>
      <c r="AF100" s="8"/>
    </row>
    <row r="101" spans="1:32" x14ac:dyDescent="0.35">
      <c r="J101" s="32" t="s">
        <v>37</v>
      </c>
      <c r="L101" s="10">
        <v>0</v>
      </c>
      <c r="N101" s="10">
        <v>0</v>
      </c>
      <c r="U101" s="8"/>
      <c r="V101" s="8"/>
      <c r="W101" s="8"/>
      <c r="X101" s="8"/>
      <c r="Y101" s="8"/>
      <c r="Z101" s="8"/>
      <c r="AA101" s="8"/>
      <c r="AB101" s="8"/>
      <c r="AC101" s="8"/>
      <c r="AD101" s="8"/>
      <c r="AE101" s="8"/>
      <c r="AF101" s="8"/>
    </row>
    <row r="102" spans="1:32" x14ac:dyDescent="0.3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5">
      <c r="A106" s="34"/>
      <c r="B106" s="13"/>
      <c r="J106" s="32" t="s">
        <v>37</v>
      </c>
      <c r="L106" s="389">
        <v>0</v>
      </c>
      <c r="M106" s="390"/>
      <c r="N106" s="389">
        <v>0</v>
      </c>
      <c r="U106" s="8"/>
      <c r="V106" s="8"/>
      <c r="W106" s="8"/>
      <c r="X106" s="8"/>
      <c r="Y106" s="8"/>
      <c r="Z106" s="8"/>
      <c r="AA106" s="8"/>
      <c r="AB106" s="8"/>
      <c r="AC106" s="8"/>
      <c r="AD106" s="8"/>
      <c r="AE106" s="8"/>
      <c r="AF106" s="8"/>
    </row>
    <row r="107" spans="1:32" x14ac:dyDescent="0.35">
      <c r="A107" s="34"/>
      <c r="B107" s="13"/>
      <c r="J107" s="31" t="s">
        <v>38</v>
      </c>
      <c r="L107" s="389">
        <v>0</v>
      </c>
      <c r="M107" s="390"/>
      <c r="N107" s="389">
        <v>0</v>
      </c>
      <c r="U107" s="8"/>
      <c r="V107" s="8"/>
      <c r="W107" s="8"/>
      <c r="X107" s="8"/>
      <c r="Y107" s="8"/>
      <c r="Z107" s="8"/>
      <c r="AA107" s="8"/>
      <c r="AB107" s="8"/>
      <c r="AC107" s="8"/>
      <c r="AD107" s="8"/>
      <c r="AE107" s="8"/>
      <c r="AF107" s="8"/>
    </row>
    <row r="108" spans="1:32" x14ac:dyDescent="0.35">
      <c r="A108" s="34"/>
      <c r="B108" s="13"/>
      <c r="U108" s="8"/>
      <c r="V108" s="8"/>
      <c r="W108" s="8"/>
      <c r="X108" s="8"/>
      <c r="Y108" s="8"/>
      <c r="Z108" s="8"/>
      <c r="AA108" s="8"/>
      <c r="AB108" s="8"/>
      <c r="AC108" s="8"/>
      <c r="AD108" s="8"/>
      <c r="AE108" s="8"/>
      <c r="AF108" s="8"/>
    </row>
    <row r="109" spans="1:32" x14ac:dyDescent="0.3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3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35">
      <c r="B113" s="18" t="s">
        <v>45</v>
      </c>
      <c r="L113" s="17">
        <v>-33672.992211833727</v>
      </c>
      <c r="M113" s="46"/>
      <c r="N113" s="17">
        <v>-16592.652658933119</v>
      </c>
      <c r="U113" s="8"/>
      <c r="V113" s="8"/>
      <c r="W113" s="8"/>
      <c r="X113" s="8"/>
      <c r="Y113" s="8"/>
      <c r="Z113" s="8"/>
      <c r="AA113" s="8"/>
      <c r="AB113" s="8"/>
      <c r="AC113" s="8"/>
      <c r="AD113" s="8"/>
      <c r="AE113" s="8"/>
      <c r="AF113" s="8"/>
    </row>
    <row r="114" spans="1:32" x14ac:dyDescent="0.35">
      <c r="B114" s="18"/>
      <c r="L114" s="79"/>
      <c r="M114" s="35"/>
      <c r="N114" s="79"/>
      <c r="U114" s="8"/>
      <c r="V114" s="8"/>
      <c r="W114" s="8"/>
      <c r="X114" s="8"/>
      <c r="Y114" s="8"/>
      <c r="Z114" s="8"/>
      <c r="AA114" s="8"/>
      <c r="AB114" s="8"/>
      <c r="AC114" s="8"/>
      <c r="AD114" s="8"/>
      <c r="AE114" s="8"/>
      <c r="AF114" s="8"/>
    </row>
    <row r="115" spans="1:32" x14ac:dyDescent="0.35">
      <c r="B115" s="1"/>
      <c r="U115" s="8"/>
      <c r="V115" s="8"/>
      <c r="W115" s="8"/>
      <c r="X115" s="8"/>
      <c r="Y115" s="8"/>
      <c r="Z115" s="8"/>
      <c r="AA115" s="8"/>
      <c r="AB115" s="8"/>
      <c r="AC115" s="8"/>
      <c r="AD115" s="8"/>
      <c r="AE115" s="8"/>
      <c r="AF115" s="8"/>
    </row>
    <row r="116" spans="1:32" x14ac:dyDescent="0.35">
      <c r="B116" s="8"/>
      <c r="U116" s="8"/>
      <c r="V116" s="8"/>
      <c r="W116" s="8"/>
      <c r="X116" s="8"/>
      <c r="Y116" s="8"/>
      <c r="Z116" s="8"/>
      <c r="AA116" s="8"/>
      <c r="AB116" s="8"/>
      <c r="AC116" s="8"/>
      <c r="AD116" s="8"/>
      <c r="AE116" s="8"/>
      <c r="AF116" s="8"/>
    </row>
    <row r="117" spans="1:32" ht="17.25" customHeight="1" x14ac:dyDescent="0.35">
      <c r="B117" s="8"/>
      <c r="U117" s="8"/>
      <c r="V117" s="8"/>
      <c r="W117" s="8"/>
      <c r="X117" s="8"/>
      <c r="Y117" s="8"/>
      <c r="Z117" s="8"/>
      <c r="AA117" s="8"/>
      <c r="AB117" s="8"/>
      <c r="AC117" s="8"/>
      <c r="AD117" s="8"/>
      <c r="AE117" s="8"/>
      <c r="AF117" s="8"/>
    </row>
    <row r="118" spans="1:32" x14ac:dyDescent="0.35">
      <c r="A118" s="18" t="s">
        <v>78</v>
      </c>
      <c r="B118" s="8"/>
      <c r="U118" s="8"/>
      <c r="V118" s="8"/>
      <c r="W118" s="8"/>
      <c r="X118" s="8"/>
      <c r="Y118" s="8"/>
      <c r="Z118" s="8"/>
      <c r="AA118" s="8"/>
      <c r="AB118" s="8"/>
      <c r="AC118" s="8"/>
      <c r="AD118" s="8"/>
      <c r="AE118" s="8"/>
      <c r="AF118" s="8"/>
    </row>
    <row r="119" spans="1:32" x14ac:dyDescent="0.35">
      <c r="U119" s="8"/>
      <c r="V119" s="8"/>
      <c r="W119" s="8"/>
      <c r="X119" s="8"/>
      <c r="Y119" s="8"/>
      <c r="Z119" s="8"/>
      <c r="AA119" s="8"/>
      <c r="AB119" s="8"/>
      <c r="AC119" s="8"/>
      <c r="AD119" s="8"/>
      <c r="AE119" s="8"/>
      <c r="AF119" s="8"/>
    </row>
    <row r="120" spans="1:32" x14ac:dyDescent="0.3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5">
      <c r="I121" s="15"/>
      <c r="J121" s="15"/>
      <c r="K121" s="15"/>
      <c r="L121" s="11"/>
      <c r="N121" s="11"/>
      <c r="U121" s="8"/>
      <c r="V121" s="8"/>
      <c r="W121" s="8"/>
      <c r="X121" s="8"/>
      <c r="Y121" s="8"/>
      <c r="Z121" s="8"/>
      <c r="AA121" s="8"/>
      <c r="AB121" s="8"/>
      <c r="AC121" s="8"/>
      <c r="AD121" s="8"/>
      <c r="AE121" s="8"/>
      <c r="AF121" s="8"/>
    </row>
    <row r="122" spans="1:32" x14ac:dyDescent="0.3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5">
      <c r="I123" s="13"/>
      <c r="J123" s="13"/>
      <c r="K123" s="13"/>
      <c r="M123" s="30"/>
      <c r="U123" s="8"/>
      <c r="V123" s="8"/>
      <c r="W123" s="8"/>
      <c r="X123" s="8"/>
      <c r="Y123" s="8"/>
      <c r="Z123" s="8"/>
      <c r="AA123" s="8"/>
      <c r="AB123" s="8"/>
      <c r="AC123" s="8"/>
      <c r="AD123" s="8"/>
      <c r="AE123" s="8"/>
      <c r="AF123" s="8"/>
    </row>
    <row r="124" spans="1:32" x14ac:dyDescent="0.3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3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35">
      <c r="I126" s="13"/>
      <c r="J126" s="13"/>
      <c r="K126" s="13"/>
      <c r="M126" s="30"/>
      <c r="U126" s="8"/>
      <c r="V126" s="8"/>
      <c r="W126" s="8"/>
      <c r="X126" s="8"/>
      <c r="Y126" s="8"/>
      <c r="Z126" s="8"/>
      <c r="AA126" s="8"/>
      <c r="AB126" s="8"/>
      <c r="AC126" s="8"/>
      <c r="AD126" s="8"/>
      <c r="AE126" s="8"/>
      <c r="AF126" s="8"/>
    </row>
    <row r="127" spans="1:32" x14ac:dyDescent="0.35">
      <c r="I127" s="13"/>
      <c r="J127" s="13"/>
      <c r="K127" s="13"/>
      <c r="M127" s="30"/>
      <c r="U127" s="8"/>
      <c r="V127" s="8"/>
      <c r="W127" s="8"/>
      <c r="X127" s="8"/>
      <c r="Y127" s="8"/>
      <c r="Z127" s="8"/>
      <c r="AA127" s="8"/>
      <c r="AB127" s="8"/>
      <c r="AC127" s="8"/>
      <c r="AD127" s="8"/>
      <c r="AE127" s="8"/>
      <c r="AF127" s="8"/>
    </row>
    <row r="128" spans="1:32" x14ac:dyDescent="0.3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35">
      <c r="B129" s="29"/>
      <c r="C129" s="21" t="s">
        <v>41</v>
      </c>
      <c r="G129" s="14"/>
      <c r="I129" s="13"/>
      <c r="J129" s="13"/>
      <c r="K129" s="13"/>
      <c r="M129" s="30"/>
    </row>
    <row r="130" spans="1:32" x14ac:dyDescent="0.35">
      <c r="I130" s="13"/>
      <c r="J130" s="13"/>
      <c r="K130" s="13"/>
      <c r="M130" s="30"/>
    </row>
    <row r="131" spans="1:32" x14ac:dyDescent="0.35">
      <c r="B131" s="29">
        <v>3</v>
      </c>
      <c r="C131" s="21" t="s">
        <v>50</v>
      </c>
      <c r="J131" s="87" t="s">
        <v>51</v>
      </c>
      <c r="K131" s="87"/>
      <c r="L131" s="79">
        <v>0</v>
      </c>
      <c r="M131" s="30"/>
      <c r="N131" s="79">
        <v>0</v>
      </c>
    </row>
    <row r="132" spans="1:32" s="97" customFormat="1" x14ac:dyDescent="0.35">
      <c r="A132" s="3"/>
      <c r="E132" s="38"/>
      <c r="J132" s="89"/>
      <c r="K132" s="89"/>
      <c r="L132" s="10"/>
      <c r="M132" s="100"/>
      <c r="N132" s="10"/>
      <c r="O132"/>
      <c r="P132"/>
      <c r="Q132"/>
      <c r="R132"/>
      <c r="S132"/>
      <c r="T132"/>
      <c r="U132"/>
      <c r="V132"/>
      <c r="W132"/>
      <c r="X132"/>
      <c r="Y132"/>
      <c r="Z132"/>
      <c r="AA132"/>
      <c r="AB132"/>
      <c r="AC132"/>
      <c r="AD132"/>
      <c r="AE132"/>
      <c r="AF132"/>
    </row>
    <row r="133" spans="1:32" x14ac:dyDescent="0.35">
      <c r="C133" s="8" t="s">
        <v>8</v>
      </c>
      <c r="D133" s="8" t="s">
        <v>52</v>
      </c>
      <c r="J133" s="87" t="s">
        <v>51</v>
      </c>
      <c r="K133" s="87"/>
      <c r="L133" s="386">
        <v>0</v>
      </c>
      <c r="M133" s="30"/>
      <c r="N133" s="386">
        <v>0</v>
      </c>
    </row>
    <row r="134" spans="1:32" x14ac:dyDescent="0.35">
      <c r="C134" s="8" t="s">
        <v>20</v>
      </c>
      <c r="D134" s="8" t="s">
        <v>53</v>
      </c>
      <c r="I134" s="13"/>
      <c r="J134" s="13"/>
      <c r="K134" s="13"/>
      <c r="L134" s="386">
        <v>0</v>
      </c>
      <c r="M134" s="30"/>
      <c r="N134" s="386">
        <v>0</v>
      </c>
    </row>
    <row r="135" spans="1:32" x14ac:dyDescent="0.35">
      <c r="C135" s="8" t="s">
        <v>54</v>
      </c>
      <c r="D135" s="8" t="s">
        <v>55</v>
      </c>
      <c r="I135" s="13"/>
      <c r="J135" s="13"/>
      <c r="K135" s="13"/>
      <c r="L135" s="386">
        <v>0</v>
      </c>
      <c r="M135" s="30"/>
      <c r="N135" s="386">
        <v>0</v>
      </c>
    </row>
    <row r="140" spans="1:32" x14ac:dyDescent="0.35">
      <c r="A140" s="18" t="s">
        <v>79</v>
      </c>
      <c r="I140" s="50" t="s">
        <v>1</v>
      </c>
      <c r="J140" s="28"/>
      <c r="K140" s="28"/>
      <c r="L140" s="75" t="s">
        <v>2</v>
      </c>
      <c r="M140" s="16"/>
      <c r="N140" s="75" t="s">
        <v>3</v>
      </c>
    </row>
    <row r="141" spans="1:32" s="14" customFormat="1" ht="28.5" customHeight="1" x14ac:dyDescent="0.3">
      <c r="C141" s="61"/>
      <c r="D141" s="60"/>
      <c r="O141"/>
      <c r="P141"/>
      <c r="Q141"/>
      <c r="R141"/>
      <c r="S141"/>
      <c r="T141"/>
      <c r="U141"/>
      <c r="V141"/>
      <c r="W141"/>
      <c r="X141"/>
      <c r="Y141"/>
      <c r="Z141"/>
      <c r="AA141"/>
      <c r="AB141"/>
      <c r="AC141"/>
      <c r="AD141"/>
      <c r="AE141"/>
      <c r="AF141"/>
    </row>
    <row r="142" spans="1:32" ht="34.5" customHeight="1" x14ac:dyDescent="0.35">
      <c r="C142" s="8" t="s">
        <v>8</v>
      </c>
      <c r="D142" s="8" t="s">
        <v>56</v>
      </c>
      <c r="I142" s="28"/>
      <c r="J142" s="28"/>
      <c r="K142" s="28"/>
      <c r="L142" s="392">
        <v>0</v>
      </c>
      <c r="M142" s="98"/>
      <c r="N142" s="392">
        <v>0</v>
      </c>
    </row>
    <row r="143" spans="1:32" x14ac:dyDescent="0.35">
      <c r="D143" s="8" t="s">
        <v>41</v>
      </c>
      <c r="I143" s="28"/>
      <c r="J143" s="28"/>
      <c r="K143" s="28"/>
      <c r="L143" s="90"/>
      <c r="M143" s="98"/>
      <c r="N143" s="90"/>
    </row>
    <row r="144" spans="1:32" x14ac:dyDescent="0.35">
      <c r="C144" s="8" t="s">
        <v>20</v>
      </c>
      <c r="D144" s="8" t="s">
        <v>57</v>
      </c>
      <c r="I144" s="28"/>
      <c r="J144" s="28"/>
      <c r="K144" s="28"/>
      <c r="L144" s="392">
        <v>0</v>
      </c>
      <c r="M144" s="98"/>
      <c r="N144" s="392">
        <v>0</v>
      </c>
    </row>
    <row r="145" spans="1:32" x14ac:dyDescent="0.35">
      <c r="I145" s="28"/>
      <c r="J145" s="28"/>
      <c r="K145" s="28"/>
      <c r="L145" s="90"/>
      <c r="M145" s="98"/>
      <c r="N145" s="90"/>
      <c r="U145" s="8"/>
      <c r="V145" s="8"/>
      <c r="W145" s="8"/>
      <c r="X145" s="8"/>
      <c r="Y145" s="8"/>
      <c r="Z145" s="8"/>
      <c r="AA145" s="8"/>
      <c r="AB145" s="8"/>
      <c r="AC145" s="8"/>
      <c r="AD145" s="8"/>
      <c r="AE145" s="8"/>
      <c r="AF145" s="8"/>
    </row>
    <row r="146" spans="1:32" x14ac:dyDescent="0.35">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35">
      <c r="I147" s="28"/>
      <c r="J147" s="28"/>
      <c r="K147" s="28"/>
      <c r="L147" s="90"/>
      <c r="M147" s="98"/>
      <c r="N147" s="90"/>
      <c r="U147" s="8"/>
      <c r="V147" s="8"/>
      <c r="W147" s="8"/>
      <c r="X147" s="8"/>
      <c r="Y147" s="8"/>
      <c r="Z147" s="8"/>
      <c r="AA147" s="8"/>
      <c r="AB147" s="8"/>
      <c r="AC147" s="8"/>
      <c r="AD147" s="8"/>
      <c r="AE147" s="8"/>
      <c r="AF147" s="8"/>
    </row>
    <row r="148" spans="1:32" x14ac:dyDescent="0.35">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35">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35">
      <c r="D150" s="14"/>
      <c r="I150" s="28"/>
      <c r="J150" s="28"/>
      <c r="K150" s="28"/>
      <c r="L150" s="90"/>
      <c r="M150" s="98"/>
      <c r="N150" s="90"/>
      <c r="U150" s="8"/>
      <c r="V150" s="8"/>
      <c r="W150" s="8"/>
      <c r="X150" s="8"/>
      <c r="Y150" s="8"/>
      <c r="Z150" s="8"/>
      <c r="AA150" s="8"/>
      <c r="AB150" s="8"/>
      <c r="AC150" s="8"/>
      <c r="AD150" s="8"/>
      <c r="AE150" s="8"/>
      <c r="AF150" s="8"/>
    </row>
    <row r="151" spans="1:32" x14ac:dyDescent="0.35">
      <c r="C151" s="8" t="s">
        <v>62</v>
      </c>
      <c r="D151" s="8" t="s">
        <v>359</v>
      </c>
      <c r="J151" s="28"/>
      <c r="K151" s="28"/>
      <c r="L151" s="39">
        <v>-83367.408327714787</v>
      </c>
      <c r="M151" s="35"/>
      <c r="N151" s="39">
        <v>-2547.1379548795171</v>
      </c>
      <c r="Q151">
        <v>0</v>
      </c>
      <c r="R151" t="s">
        <v>411</v>
      </c>
      <c r="U151" s="8"/>
      <c r="V151" s="8"/>
      <c r="W151" s="8"/>
      <c r="X151" s="8"/>
      <c r="Y151" s="8"/>
      <c r="Z151" s="8"/>
      <c r="AA151" s="8"/>
      <c r="AB151" s="8"/>
      <c r="AC151" s="8"/>
      <c r="AD151" s="8"/>
      <c r="AE151" s="8"/>
      <c r="AF151" s="8"/>
    </row>
    <row r="152" spans="1:32" x14ac:dyDescent="0.35">
      <c r="I152" s="8" t="s">
        <v>64</v>
      </c>
      <c r="J152" s="28"/>
      <c r="K152" s="28"/>
      <c r="L152" s="27">
        <v>-1269.3086995811495</v>
      </c>
      <c r="N152" s="27">
        <v>-2396.316949</v>
      </c>
      <c r="Q152">
        <v>0</v>
      </c>
      <c r="R152" t="s">
        <v>411</v>
      </c>
      <c r="U152" s="8"/>
      <c r="V152" s="8"/>
      <c r="W152" s="8"/>
      <c r="X152" s="8"/>
      <c r="Y152" s="8"/>
      <c r="Z152" s="8"/>
      <c r="AA152" s="8"/>
      <c r="AB152" s="8"/>
      <c r="AC152" s="8"/>
      <c r="AD152" s="8"/>
      <c r="AE152" s="8"/>
      <c r="AF152" s="8"/>
    </row>
    <row r="153" spans="1:32" x14ac:dyDescent="0.35">
      <c r="I153" s="8" t="s">
        <v>65</v>
      </c>
      <c r="J153" s="28"/>
      <c r="K153" s="28"/>
      <c r="L153" s="27">
        <v>-83074.657747799996</v>
      </c>
      <c r="N153" s="27">
        <v>-159.97432630207862</v>
      </c>
      <c r="Q153">
        <v>0</v>
      </c>
      <c r="R153" t="s">
        <v>411</v>
      </c>
      <c r="U153" s="8"/>
      <c r="V153" s="8"/>
      <c r="W153" s="8"/>
      <c r="X153" s="8"/>
      <c r="Y153" s="8"/>
      <c r="Z153" s="8"/>
      <c r="AA153" s="8"/>
      <c r="AB153" s="8"/>
      <c r="AC153" s="8"/>
      <c r="AD153" s="8"/>
      <c r="AE153" s="8"/>
      <c r="AF153" s="8"/>
    </row>
    <row r="154" spans="1:32" x14ac:dyDescent="0.35">
      <c r="I154" s="8" t="s">
        <v>66</v>
      </c>
      <c r="J154" s="28"/>
      <c r="K154" s="28"/>
      <c r="L154" s="27">
        <v>976.5581196663511</v>
      </c>
      <c r="N154" s="27">
        <v>9.1533204225616593</v>
      </c>
      <c r="Q154">
        <v>0</v>
      </c>
      <c r="R154" t="s">
        <v>411</v>
      </c>
      <c r="U154" s="8"/>
      <c r="V154" s="8"/>
      <c r="W154" s="8"/>
      <c r="X154" s="8"/>
      <c r="Y154" s="8"/>
      <c r="Z154" s="8"/>
      <c r="AA154" s="8"/>
      <c r="AB154" s="8"/>
      <c r="AC154" s="8"/>
      <c r="AD154" s="8"/>
      <c r="AE154" s="8"/>
      <c r="AF154" s="8"/>
    </row>
    <row r="155" spans="1:32" x14ac:dyDescent="0.35">
      <c r="I155" s="8" t="s">
        <v>67</v>
      </c>
      <c r="J155" s="28"/>
      <c r="K155" s="28"/>
      <c r="L155" s="393">
        <v>0</v>
      </c>
      <c r="N155" s="393">
        <v>0</v>
      </c>
      <c r="U155" s="8"/>
      <c r="V155" s="8"/>
      <c r="W155" s="8"/>
      <c r="X155" s="8"/>
      <c r="Y155" s="8"/>
      <c r="Z155" s="8"/>
      <c r="AA155" s="8"/>
      <c r="AB155" s="8"/>
      <c r="AC155" s="8"/>
      <c r="AD155" s="8"/>
      <c r="AE155" s="8"/>
      <c r="AF155" s="8"/>
    </row>
    <row r="156" spans="1:32" x14ac:dyDescent="0.35">
      <c r="I156" s="28"/>
      <c r="J156" s="28"/>
      <c r="K156" s="28"/>
      <c r="L156" s="90"/>
      <c r="M156" s="98"/>
      <c r="N156" s="90"/>
      <c r="U156" s="8"/>
      <c r="V156" s="8"/>
      <c r="W156" s="8"/>
      <c r="X156" s="8"/>
      <c r="Y156" s="8"/>
      <c r="Z156" s="8"/>
      <c r="AA156" s="8"/>
      <c r="AB156" s="8"/>
      <c r="AC156" s="8"/>
      <c r="AD156" s="8"/>
      <c r="AE156" s="8"/>
      <c r="AF156" s="8"/>
    </row>
    <row r="157" spans="1:32" x14ac:dyDescent="0.3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35">
      <c r="D158" s="8" t="s">
        <v>41</v>
      </c>
      <c r="I158" s="28"/>
      <c r="J158" s="28"/>
      <c r="K158" s="28"/>
      <c r="L158" s="90"/>
      <c r="M158" s="98"/>
      <c r="N158" s="90"/>
      <c r="U158" s="8"/>
      <c r="V158" s="8"/>
      <c r="W158" s="8"/>
      <c r="X158" s="8"/>
      <c r="Y158" s="8"/>
      <c r="Z158" s="8"/>
      <c r="AA158" s="8"/>
      <c r="AB158" s="8"/>
      <c r="AC158" s="8"/>
      <c r="AD158" s="8"/>
      <c r="AE158" s="8"/>
      <c r="AF158" s="8"/>
    </row>
    <row r="159" spans="1:32" x14ac:dyDescent="0.35">
      <c r="I159" s="28"/>
      <c r="J159" s="28"/>
      <c r="K159" s="28"/>
      <c r="L159" s="90"/>
      <c r="M159" s="98"/>
      <c r="N159" s="90"/>
      <c r="U159" s="8"/>
      <c r="V159" s="8"/>
      <c r="W159" s="8"/>
      <c r="X159" s="8"/>
      <c r="Y159" s="8"/>
      <c r="Z159" s="8"/>
      <c r="AA159" s="8"/>
      <c r="AB159" s="8"/>
      <c r="AC159" s="8"/>
      <c r="AD159" s="8"/>
      <c r="AE159" s="8"/>
      <c r="AF159" s="8"/>
    </row>
    <row r="160" spans="1:32" x14ac:dyDescent="0.3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2.5" x14ac:dyDescent="0.25"/>
    <row r="162" spans="1:14" customFormat="1" ht="12.5" x14ac:dyDescent="0.25"/>
    <row r="163" spans="1:14" customFormat="1" ht="12.5" x14ac:dyDescent="0.25"/>
    <row r="164" spans="1:14" customFormat="1" ht="15" customHeight="1" x14ac:dyDescent="0.25"/>
    <row r="165" spans="1:14" customFormat="1" ht="15" customHeight="1" x14ac:dyDescent="0.25"/>
    <row r="166" spans="1:14" customFormat="1" ht="12.75" customHeight="1" x14ac:dyDescent="0.25">
      <c r="A166" t="s">
        <v>127</v>
      </c>
    </row>
    <row r="167" spans="1:14" customFormat="1" ht="12.5" x14ac:dyDescent="0.25"/>
    <row r="168" spans="1:14" customFormat="1" ht="12.5" x14ac:dyDescent="0.25">
      <c r="L168" t="s">
        <v>2</v>
      </c>
      <c r="N168" t="s">
        <v>3</v>
      </c>
    </row>
    <row r="169" spans="1:14" customFormat="1" ht="12.5" x14ac:dyDescent="0.25">
      <c r="J169" t="s">
        <v>128</v>
      </c>
      <c r="L169" s="116">
        <v>150765.54994208633</v>
      </c>
      <c r="N169" s="116">
        <v>22018.552054957865</v>
      </c>
    </row>
    <row r="170" spans="1:14" customFormat="1" ht="12.5" x14ac:dyDescent="0.25">
      <c r="J170" t="s">
        <v>129</v>
      </c>
      <c r="L170">
        <v>0</v>
      </c>
      <c r="N170">
        <v>0</v>
      </c>
    </row>
    <row r="171" spans="1:14" customFormat="1" ht="12.5" x14ac:dyDescent="0.25">
      <c r="J171" t="s">
        <v>130</v>
      </c>
      <c r="L171">
        <v>0</v>
      </c>
      <c r="N171">
        <v>0</v>
      </c>
    </row>
    <row r="172" spans="1:14" customFormat="1" ht="12.5" x14ac:dyDescent="0.25">
      <c r="J172" t="s">
        <v>131</v>
      </c>
      <c r="L172" s="116">
        <v>150765.54994208633</v>
      </c>
      <c r="N172" s="116">
        <v>22018.552054957865</v>
      </c>
    </row>
    <row r="173" spans="1:14" customFormat="1" ht="12.5" x14ac:dyDescent="0.25">
      <c r="L173">
        <v>0</v>
      </c>
      <c r="N173">
        <v>0</v>
      </c>
    </row>
    <row r="174" spans="1:14" customFormat="1" ht="12.5" x14ac:dyDescent="0.25"/>
    <row r="175" spans="1:14" customFormat="1" ht="12.5" x14ac:dyDescent="0.25"/>
    <row r="176" spans="1:14" customFormat="1" ht="12.5" x14ac:dyDescent="0.25">
      <c r="D176" t="s">
        <v>132</v>
      </c>
    </row>
    <row r="177" spans="1:32" customFormat="1" ht="12.5" x14ac:dyDescent="0.25">
      <c r="D177" t="s">
        <v>133</v>
      </c>
    </row>
    <row r="178" spans="1:32" customFormat="1" ht="12.5" x14ac:dyDescent="0.25"/>
    <row r="179" spans="1:32" customFormat="1" ht="12.5" x14ac:dyDescent="0.25"/>
    <row r="180" spans="1:32" customFormat="1" ht="12.5" x14ac:dyDescent="0.25"/>
    <row r="181" spans="1:32" customFormat="1" ht="12.5" x14ac:dyDescent="0.25"/>
    <row r="182" spans="1:32" customFormat="1" ht="12.5" x14ac:dyDescent="0.25"/>
    <row r="183" spans="1:32" customFormat="1" ht="12.5" x14ac:dyDescent="0.25"/>
    <row r="186" spans="1:32" ht="12.5"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08984375" defaultRowHeight="15.5" x14ac:dyDescent="0.35"/>
  <cols>
    <col min="1" max="1" width="2.90625" style="1" customWidth="1"/>
    <col min="2" max="2" width="5" style="489"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3.54296875" style="11" bestFit="1" customWidth="1"/>
    <col min="14" max="14" width="16.54296875" style="10" customWidth="1"/>
    <col min="15" max="15" width="18" bestFit="1" customWidth="1"/>
    <col min="16" max="16" width="4.453125" customWidth="1"/>
    <col min="17" max="17" width="17.54296875" customWidth="1"/>
    <col min="18" max="18" width="14.08984375" customWidth="1"/>
    <col min="19" max="19" width="12.54296875" bestFit="1" customWidth="1"/>
    <col min="20" max="20" width="8.90625"/>
    <col min="21" max="21" width="18" bestFit="1" customWidth="1"/>
    <col min="22" max="22" width="17.54296875" customWidth="1"/>
    <col min="23" max="23" width="12.08984375" customWidth="1"/>
    <col min="24" max="24" width="16.54296875" customWidth="1"/>
    <col min="25" max="27" width="8.90625"/>
    <col min="28" max="28" width="31" customWidth="1"/>
    <col min="29" max="29" width="16.54296875" customWidth="1"/>
    <col min="30" max="32" width="8.90625" customWidth="1"/>
    <col min="33" max="16384" width="9.08984375" style="8"/>
  </cols>
  <sheetData>
    <row r="1" spans="1:32" s="3" customFormat="1" x14ac:dyDescent="0.35">
      <c r="A1" s="1" t="s">
        <v>0</v>
      </c>
      <c r="B1" s="2"/>
      <c r="G1" s="1"/>
      <c r="L1" s="4"/>
      <c r="M1" s="5"/>
      <c r="N1" s="4"/>
      <c r="O1"/>
      <c r="P1"/>
      <c r="Q1"/>
      <c r="R1"/>
      <c r="S1"/>
      <c r="T1"/>
      <c r="U1"/>
      <c r="V1"/>
      <c r="W1"/>
      <c r="X1"/>
      <c r="Y1"/>
      <c r="Z1"/>
      <c r="AA1"/>
      <c r="AB1"/>
      <c r="AC1"/>
      <c r="AD1"/>
      <c r="AE1"/>
      <c r="AF1"/>
    </row>
    <row r="2" spans="1:32" x14ac:dyDescent="0.35">
      <c r="J2" s="48" t="s">
        <v>1</v>
      </c>
      <c r="N2" s="12"/>
    </row>
    <row r="3" spans="1:32" x14ac:dyDescent="0.35">
      <c r="A3" s="14"/>
      <c r="C3" s="59" t="s">
        <v>161</v>
      </c>
      <c r="D3" s="60">
        <v>42856</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15" customFormat="1" x14ac:dyDescent="0.35">
      <c r="A6" s="18" t="s">
        <v>4</v>
      </c>
      <c r="L6" s="17"/>
      <c r="M6" s="19"/>
      <c r="N6" s="17"/>
      <c r="O6"/>
      <c r="P6"/>
      <c r="Q6"/>
      <c r="R6"/>
      <c r="S6"/>
      <c r="T6"/>
      <c r="U6"/>
      <c r="V6"/>
      <c r="W6"/>
      <c r="X6"/>
      <c r="Y6"/>
      <c r="Z6"/>
      <c r="AA6"/>
      <c r="AB6"/>
      <c r="AC6"/>
      <c r="AD6"/>
      <c r="AE6"/>
      <c r="AF6"/>
    </row>
    <row r="8" spans="1:32" ht="16.5" x14ac:dyDescent="0.35">
      <c r="B8" s="2" t="s">
        <v>5</v>
      </c>
      <c r="C8" s="1" t="s">
        <v>6</v>
      </c>
      <c r="L8" s="76">
        <v>153973.88079735177</v>
      </c>
      <c r="M8" s="76"/>
      <c r="N8" s="76">
        <v>21951.407817389638</v>
      </c>
    </row>
    <row r="9" spans="1:32" s="97" customFormat="1" x14ac:dyDescent="0.35">
      <c r="A9" s="3"/>
      <c r="L9" s="77"/>
      <c r="M9" s="98"/>
      <c r="N9" s="77"/>
      <c r="O9"/>
      <c r="P9"/>
      <c r="Q9"/>
      <c r="R9"/>
      <c r="S9"/>
      <c r="T9"/>
      <c r="U9"/>
      <c r="V9"/>
      <c r="W9"/>
      <c r="X9"/>
      <c r="Y9"/>
      <c r="Z9"/>
      <c r="AA9"/>
      <c r="AB9"/>
      <c r="AC9"/>
      <c r="AD9"/>
      <c r="AE9"/>
      <c r="AF9"/>
    </row>
    <row r="10" spans="1:32" x14ac:dyDescent="0.35">
      <c r="B10" s="489">
        <v>1</v>
      </c>
      <c r="C10" s="21" t="s">
        <v>7</v>
      </c>
      <c r="L10" s="79">
        <v>109865.47687661748</v>
      </c>
      <c r="M10" s="79"/>
      <c r="N10" s="79">
        <v>11572.738681306839</v>
      </c>
    </row>
    <row r="11" spans="1:32" ht="7.5" customHeight="1" x14ac:dyDescent="0.35">
      <c r="L11" s="17"/>
      <c r="N11" s="17"/>
    </row>
    <row r="12" spans="1:32" ht="15.75" customHeight="1" x14ac:dyDescent="0.35">
      <c r="C12" s="8" t="s">
        <v>8</v>
      </c>
      <c r="D12" s="8" t="s">
        <v>9</v>
      </c>
      <c r="L12" s="79">
        <v>107916.90321291372</v>
      </c>
      <c r="N12" s="79">
        <v>10903.572183474873</v>
      </c>
      <c r="O12" s="471"/>
    </row>
    <row r="13" spans="1:32" ht="7.5" customHeight="1" x14ac:dyDescent="0.35"/>
    <row r="14" spans="1:32" ht="15" customHeight="1" x14ac:dyDescent="0.35">
      <c r="D14" s="8" t="s">
        <v>10</v>
      </c>
      <c r="L14" s="17">
        <v>101695.00675452287</v>
      </c>
      <c r="N14" s="17">
        <v>7046.2593191834603</v>
      </c>
    </row>
    <row r="15" spans="1:32" ht="15" customHeight="1" x14ac:dyDescent="0.35">
      <c r="D15" s="22" t="s">
        <v>11</v>
      </c>
      <c r="E15" s="23" t="s">
        <v>12</v>
      </c>
      <c r="L15" s="10">
        <v>100100.55577676273</v>
      </c>
      <c r="N15" s="10">
        <v>7046.2593191834603</v>
      </c>
    </row>
    <row r="16" spans="1:32" ht="15" customHeight="1" x14ac:dyDescent="0.35">
      <c r="D16" s="22" t="s">
        <v>13</v>
      </c>
      <c r="E16" s="8" t="s">
        <v>14</v>
      </c>
      <c r="L16" s="10">
        <v>0</v>
      </c>
      <c r="N16" s="10">
        <v>0</v>
      </c>
    </row>
    <row r="17" spans="1:20" s="8" customFormat="1" ht="15" customHeight="1" x14ac:dyDescent="0.3">
      <c r="F17" s="24" t="s">
        <v>15</v>
      </c>
      <c r="L17" s="80">
        <v>0</v>
      </c>
      <c r="M17" s="11"/>
      <c r="N17" s="80">
        <v>0</v>
      </c>
      <c r="O17"/>
      <c r="P17"/>
      <c r="Q17"/>
      <c r="R17"/>
      <c r="S17"/>
      <c r="T17"/>
    </row>
    <row r="18" spans="1:20" s="8" customFormat="1" ht="15" customHeight="1" x14ac:dyDescent="0.3">
      <c r="F18" s="24" t="s">
        <v>16</v>
      </c>
      <c r="L18" s="80">
        <v>0</v>
      </c>
      <c r="M18" s="11"/>
      <c r="N18" s="80">
        <v>0</v>
      </c>
      <c r="O18"/>
      <c r="P18"/>
      <c r="Q18"/>
      <c r="R18"/>
      <c r="S18"/>
      <c r="T18"/>
    </row>
    <row r="19" spans="1:20" s="8" customFormat="1" ht="15" customHeight="1" x14ac:dyDescent="0.25">
      <c r="D19" s="22" t="s">
        <v>17</v>
      </c>
      <c r="E19" s="8" t="s">
        <v>18</v>
      </c>
      <c r="L19" s="10">
        <v>1594.4509777601331</v>
      </c>
      <c r="M19" s="11"/>
      <c r="N19" s="10">
        <v>0</v>
      </c>
      <c r="O19"/>
      <c r="P19"/>
      <c r="Q19"/>
      <c r="R19"/>
      <c r="S19"/>
      <c r="T19"/>
    </row>
    <row r="20" spans="1:20" s="8" customFormat="1" ht="15" customHeight="1" x14ac:dyDescent="0.3">
      <c r="F20" s="24" t="s">
        <v>15</v>
      </c>
      <c r="L20" s="80">
        <v>0</v>
      </c>
      <c r="M20" s="25"/>
      <c r="N20" s="80">
        <v>0</v>
      </c>
      <c r="O20"/>
      <c r="P20"/>
      <c r="Q20"/>
      <c r="R20"/>
      <c r="S20"/>
      <c r="T20"/>
    </row>
    <row r="21" spans="1:20" s="8" customFormat="1" ht="15" customHeight="1" x14ac:dyDescent="0.3">
      <c r="F21" s="24" t="s">
        <v>16</v>
      </c>
      <c r="L21" s="80">
        <v>1594.4509777601331</v>
      </c>
      <c r="M21" s="25"/>
      <c r="N21" s="80">
        <v>0</v>
      </c>
      <c r="O21"/>
      <c r="P21"/>
      <c r="Q21"/>
      <c r="R21"/>
      <c r="S21"/>
      <c r="T21"/>
    </row>
    <row r="22" spans="1:20" s="8" customFormat="1" ht="7.5" customHeight="1" x14ac:dyDescent="0.3">
      <c r="F22" s="24"/>
      <c r="L22" s="80"/>
      <c r="M22" s="25"/>
      <c r="N22" s="80"/>
      <c r="O22"/>
      <c r="P22"/>
      <c r="Q22"/>
      <c r="R22"/>
      <c r="S22"/>
      <c r="T22"/>
    </row>
    <row r="23" spans="1:20" s="8" customFormat="1" ht="12.5" x14ac:dyDescent="0.25">
      <c r="D23" s="8" t="s">
        <v>19</v>
      </c>
      <c r="L23" s="17">
        <v>6221.8964583908582</v>
      </c>
      <c r="M23" s="19"/>
      <c r="N23" s="17">
        <v>3857.3128642914116</v>
      </c>
      <c r="O23"/>
      <c r="P23"/>
      <c r="Q23"/>
      <c r="R23"/>
      <c r="S23"/>
      <c r="T23"/>
    </row>
    <row r="24" spans="1:20" s="8" customFormat="1" ht="15" customHeight="1" x14ac:dyDescent="0.25">
      <c r="D24" s="22" t="s">
        <v>11</v>
      </c>
      <c r="E24" s="23" t="s">
        <v>12</v>
      </c>
      <c r="L24" s="10">
        <v>4845.1284255374503</v>
      </c>
      <c r="M24" s="11"/>
      <c r="N24" s="10">
        <v>3857.3128642914116</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3">
      <c r="F26" s="24" t="s">
        <v>15</v>
      </c>
      <c r="L26" s="383">
        <v>0</v>
      </c>
      <c r="M26" s="25"/>
      <c r="N26" s="80">
        <v>0</v>
      </c>
      <c r="O26"/>
      <c r="P26"/>
      <c r="Q26"/>
      <c r="R26"/>
      <c r="S26"/>
      <c r="T26"/>
    </row>
    <row r="27" spans="1:20" s="8" customFormat="1" ht="15" customHeight="1" x14ac:dyDescent="0.3">
      <c r="F27" s="24" t="s">
        <v>16</v>
      </c>
      <c r="L27" s="80">
        <v>0</v>
      </c>
      <c r="M27" s="25"/>
      <c r="N27" s="80">
        <v>0</v>
      </c>
      <c r="O27"/>
      <c r="P27"/>
      <c r="Q27"/>
      <c r="R27"/>
      <c r="S27"/>
      <c r="T27"/>
    </row>
    <row r="28" spans="1:20" s="8" customFormat="1" ht="15" customHeight="1" x14ac:dyDescent="0.25">
      <c r="D28" s="22" t="s">
        <v>17</v>
      </c>
      <c r="E28" s="8" t="s">
        <v>18</v>
      </c>
      <c r="L28" s="10">
        <v>1376.7680328534082</v>
      </c>
      <c r="M28" s="11"/>
      <c r="N28" s="10">
        <v>0</v>
      </c>
      <c r="O28"/>
      <c r="P28"/>
      <c r="Q28"/>
      <c r="R28"/>
      <c r="S28"/>
      <c r="T28"/>
    </row>
    <row r="29" spans="1:20" s="8" customFormat="1" ht="15" customHeight="1" x14ac:dyDescent="0.3">
      <c r="F29" s="24" t="s">
        <v>15</v>
      </c>
      <c r="L29" s="80">
        <v>0</v>
      </c>
      <c r="M29" s="25"/>
      <c r="N29" s="80">
        <v>0</v>
      </c>
      <c r="O29"/>
      <c r="P29"/>
      <c r="Q29"/>
      <c r="R29"/>
      <c r="S29"/>
      <c r="T29"/>
    </row>
    <row r="30" spans="1:20" s="8" customFormat="1" ht="15" customHeight="1" x14ac:dyDescent="0.3">
      <c r="A30" s="53"/>
      <c r="F30" s="24" t="s">
        <v>16</v>
      </c>
      <c r="L30" s="80">
        <v>1376.7680328534082</v>
      </c>
      <c r="M30" s="25"/>
      <c r="N30" s="80">
        <v>0</v>
      </c>
      <c r="O30"/>
      <c r="P30"/>
      <c r="Q30"/>
      <c r="R30"/>
      <c r="S30"/>
      <c r="T30"/>
    </row>
    <row r="31" spans="1:20" s="8" customFormat="1" ht="12.5" x14ac:dyDescent="0.25">
      <c r="L31" s="17"/>
      <c r="M31" s="11"/>
      <c r="N31" s="17"/>
      <c r="O31"/>
      <c r="P31"/>
      <c r="Q31"/>
      <c r="R31"/>
      <c r="S31"/>
      <c r="T31"/>
    </row>
    <row r="32" spans="1:20" s="8" customFormat="1" ht="15" customHeight="1" x14ac:dyDescent="0.25">
      <c r="C32" s="8" t="s">
        <v>20</v>
      </c>
      <c r="D32" s="8" t="s">
        <v>80</v>
      </c>
      <c r="F32" s="24"/>
      <c r="L32" s="17">
        <v>1948.5736637037573</v>
      </c>
      <c r="M32" s="19"/>
      <c r="N32" s="17">
        <v>669.16649783196658</v>
      </c>
      <c r="O32"/>
      <c r="P32"/>
      <c r="Q32"/>
      <c r="R32"/>
      <c r="S32"/>
      <c r="T32"/>
    </row>
    <row r="33" spans="1:20" s="8" customFormat="1" ht="7.5" customHeight="1" x14ac:dyDescent="0.25">
      <c r="B33" s="489"/>
      <c r="L33" s="17"/>
      <c r="M33" s="11"/>
      <c r="N33" s="17"/>
      <c r="O33"/>
      <c r="P33"/>
      <c r="Q33"/>
      <c r="R33"/>
      <c r="S33"/>
      <c r="T33"/>
    </row>
    <row r="34" spans="1:20" s="8" customFormat="1" ht="12.5" x14ac:dyDescent="0.25">
      <c r="B34" s="489"/>
      <c r="D34" s="22" t="s">
        <v>11</v>
      </c>
      <c r="E34" s="8" t="s">
        <v>21</v>
      </c>
      <c r="L34" s="10">
        <v>1526.9571987030777</v>
      </c>
      <c r="M34" s="11"/>
      <c r="N34" s="10">
        <v>666.69955701011884</v>
      </c>
      <c r="O34"/>
      <c r="P34"/>
      <c r="Q34"/>
      <c r="R34"/>
      <c r="S34"/>
      <c r="T34"/>
    </row>
    <row r="35" spans="1:20" s="8" customFormat="1" ht="12.5" x14ac:dyDescent="0.25">
      <c r="B35" s="489"/>
      <c r="D35" s="22" t="s">
        <v>13</v>
      </c>
      <c r="E35" s="8" t="s">
        <v>22</v>
      </c>
      <c r="L35" s="10">
        <v>20.499459887883891</v>
      </c>
      <c r="M35" s="11"/>
      <c r="N35" s="10">
        <v>6.4082249986078133E-3</v>
      </c>
      <c r="O35"/>
      <c r="P35"/>
      <c r="Q35"/>
      <c r="R35"/>
      <c r="S35"/>
      <c r="T35"/>
    </row>
    <row r="36" spans="1:20" s="8" customFormat="1" ht="15.75" customHeight="1" x14ac:dyDescent="0.25">
      <c r="B36" s="489"/>
      <c r="F36" s="24" t="s">
        <v>15</v>
      </c>
      <c r="L36" s="81">
        <v>20.499457887883892</v>
      </c>
      <c r="M36" s="11"/>
      <c r="N36" s="81">
        <v>6.4082249986078133E-3</v>
      </c>
      <c r="O36"/>
      <c r="P36"/>
      <c r="Q36"/>
      <c r="R36"/>
      <c r="S36"/>
      <c r="T36"/>
    </row>
    <row r="37" spans="1:20" s="8" customFormat="1" ht="12.5" x14ac:dyDescent="0.25">
      <c r="B37" s="489"/>
      <c r="F37" s="24" t="s">
        <v>16</v>
      </c>
      <c r="L37" s="81">
        <v>1.9999999999999999E-6</v>
      </c>
      <c r="M37" s="11"/>
      <c r="N37" s="81">
        <v>0</v>
      </c>
      <c r="O37"/>
      <c r="P37"/>
      <c r="Q37"/>
      <c r="R37"/>
      <c r="S37"/>
      <c r="T37"/>
    </row>
    <row r="38" spans="1:20" s="8" customFormat="1" ht="12.5" x14ac:dyDescent="0.25">
      <c r="B38" s="489"/>
      <c r="D38" s="22" t="s">
        <v>17</v>
      </c>
      <c r="E38" s="8" t="s">
        <v>23</v>
      </c>
      <c r="L38" s="10">
        <v>401.11700511279582</v>
      </c>
      <c r="M38" s="11"/>
      <c r="N38" s="10">
        <v>2.4605325968491445</v>
      </c>
      <c r="O38"/>
      <c r="P38"/>
      <c r="Q38"/>
      <c r="R38"/>
      <c r="S38"/>
      <c r="T38"/>
    </row>
    <row r="39" spans="1:20" s="8" customFormat="1" ht="12.5" x14ac:dyDescent="0.25">
      <c r="B39" s="489"/>
      <c r="F39" s="24" t="s">
        <v>15</v>
      </c>
      <c r="L39" s="81">
        <v>340.89223460155779</v>
      </c>
      <c r="M39" s="11"/>
      <c r="N39" s="81">
        <v>0</v>
      </c>
      <c r="O39"/>
      <c r="P39"/>
      <c r="Q39"/>
      <c r="R39"/>
      <c r="S39"/>
      <c r="T39"/>
    </row>
    <row r="40" spans="1:20" s="8" customFormat="1" ht="12.5" x14ac:dyDescent="0.25">
      <c r="B40" s="489"/>
      <c r="F40" s="24" t="s">
        <v>16</v>
      </c>
      <c r="L40" s="81">
        <v>60.224770511238063</v>
      </c>
      <c r="M40" s="11"/>
      <c r="N40" s="81">
        <v>2.4605325968491445</v>
      </c>
      <c r="O40"/>
      <c r="P40"/>
      <c r="Q40"/>
      <c r="R40"/>
      <c r="S40"/>
      <c r="T40"/>
    </row>
    <row r="41" spans="1:20" s="8" customFormat="1" ht="7.5" customHeight="1" x14ac:dyDescent="0.25">
      <c r="B41" s="489"/>
      <c r="L41" s="81"/>
      <c r="M41" s="11"/>
      <c r="N41" s="81"/>
      <c r="O41"/>
      <c r="P41"/>
      <c r="Q41"/>
      <c r="R41"/>
      <c r="S41"/>
      <c r="T41"/>
    </row>
    <row r="42" spans="1:20" s="8" customFormat="1" ht="12.5" x14ac:dyDescent="0.25">
      <c r="B42" s="489"/>
      <c r="D42" s="22"/>
      <c r="L42" s="10"/>
      <c r="M42" s="47"/>
      <c r="N42" s="10"/>
      <c r="O42"/>
      <c r="P42"/>
      <c r="Q42"/>
      <c r="R42"/>
      <c r="S42"/>
      <c r="T42"/>
    </row>
    <row r="43" spans="1:20" s="8" customFormat="1" ht="7.5" customHeight="1" x14ac:dyDescent="0.25">
      <c r="B43" s="489"/>
      <c r="L43" s="17"/>
      <c r="M43" s="11"/>
      <c r="N43" s="17"/>
      <c r="O43"/>
      <c r="P43"/>
      <c r="Q43"/>
      <c r="R43"/>
      <c r="S43"/>
      <c r="T43"/>
    </row>
    <row r="44" spans="1:20" s="8" customFormat="1" ht="13" x14ac:dyDescent="0.3">
      <c r="B44" s="489">
        <v>2</v>
      </c>
      <c r="C44" s="21" t="s">
        <v>24</v>
      </c>
      <c r="L44" s="79">
        <v>6950.2189937371404</v>
      </c>
      <c r="M44" s="11"/>
      <c r="N44" s="384">
        <v>0</v>
      </c>
      <c r="O44"/>
      <c r="P44"/>
      <c r="Q44"/>
      <c r="R44"/>
      <c r="S44"/>
      <c r="T44"/>
    </row>
    <row r="45" spans="1:20" s="8" customFormat="1" x14ac:dyDescent="0.35">
      <c r="A45" s="1"/>
      <c r="B45" s="489"/>
      <c r="L45" s="10"/>
      <c r="M45" s="11"/>
      <c r="N45" s="10"/>
      <c r="O45"/>
      <c r="P45"/>
      <c r="Q45"/>
      <c r="R45"/>
      <c r="S45"/>
      <c r="T45"/>
    </row>
    <row r="46" spans="1:20" s="8" customFormat="1" ht="13" x14ac:dyDescent="0.3">
      <c r="B46" s="489">
        <v>3</v>
      </c>
      <c r="C46" s="21" t="s">
        <v>25</v>
      </c>
      <c r="L46" s="79">
        <v>11559.71909642125</v>
      </c>
      <c r="M46" s="11"/>
      <c r="N46" s="384">
        <v>0</v>
      </c>
      <c r="O46"/>
      <c r="P46"/>
      <c r="Q46"/>
      <c r="R46"/>
      <c r="S46"/>
      <c r="T46"/>
    </row>
    <row r="47" spans="1:20" s="8" customFormat="1" ht="13" x14ac:dyDescent="0.3">
      <c r="B47" s="489"/>
      <c r="C47" s="21"/>
      <c r="L47" s="10"/>
      <c r="M47" s="11"/>
      <c r="N47" s="10"/>
      <c r="O47"/>
      <c r="P47"/>
      <c r="Q47"/>
      <c r="R47"/>
      <c r="S47"/>
      <c r="T47"/>
    </row>
    <row r="48" spans="1:20" s="8" customFormat="1" ht="13" x14ac:dyDescent="0.3">
      <c r="B48" s="489">
        <v>4</v>
      </c>
      <c r="C48" s="21" t="s">
        <v>26</v>
      </c>
      <c r="H48" s="14"/>
      <c r="I48" s="8" t="s">
        <v>27</v>
      </c>
      <c r="L48" s="79">
        <v>12623.332165823513</v>
      </c>
      <c r="M48" s="11"/>
      <c r="N48" s="79">
        <v>0</v>
      </c>
      <c r="O48"/>
      <c r="P48"/>
      <c r="Q48"/>
      <c r="R48"/>
      <c r="S48"/>
      <c r="T48"/>
    </row>
    <row r="49" spans="1:32" ht="13" x14ac:dyDescent="0.3">
      <c r="A49" s="8"/>
      <c r="C49" s="97"/>
      <c r="H49" s="14"/>
      <c r="I49" s="8" t="s">
        <v>28</v>
      </c>
      <c r="L49" s="82">
        <v>9976042.6840000004</v>
      </c>
      <c r="N49" s="82">
        <v>0</v>
      </c>
    </row>
    <row r="50" spans="1:32" ht="12.5" x14ac:dyDescent="0.25">
      <c r="A50" s="8"/>
      <c r="C50" s="97"/>
    </row>
    <row r="51" spans="1:32" ht="13" x14ac:dyDescent="0.3">
      <c r="A51" s="8"/>
      <c r="B51" s="489">
        <v>5</v>
      </c>
      <c r="C51" s="21" t="s">
        <v>93</v>
      </c>
      <c r="G51" s="14"/>
      <c r="L51" s="79">
        <v>12975.133664752399</v>
      </c>
      <c r="N51" s="79">
        <v>10378.669136082799</v>
      </c>
    </row>
    <row r="52" spans="1:32" ht="7.5" customHeight="1" x14ac:dyDescent="0.3">
      <c r="A52" s="8"/>
      <c r="C52" s="15"/>
      <c r="G52" s="14"/>
      <c r="L52" s="17"/>
      <c r="N52" s="17"/>
    </row>
    <row r="53" spans="1:32" ht="15.75" customHeight="1" x14ac:dyDescent="0.3">
      <c r="A53" s="8"/>
      <c r="C53" s="15"/>
      <c r="E53" s="26" t="s">
        <v>29</v>
      </c>
      <c r="F53" s="8" t="s">
        <v>82</v>
      </c>
      <c r="G53" s="14"/>
      <c r="L53" s="385">
        <v>0</v>
      </c>
      <c r="M53" s="65"/>
      <c r="N53" s="385">
        <v>0</v>
      </c>
    </row>
    <row r="54" spans="1:32" ht="15.75" customHeight="1" x14ac:dyDescent="0.3">
      <c r="A54" s="8"/>
      <c r="C54" s="15"/>
      <c r="F54" s="8" t="s">
        <v>157</v>
      </c>
      <c r="G54" s="14"/>
      <c r="L54" s="386">
        <v>0</v>
      </c>
      <c r="N54" s="386">
        <v>0</v>
      </c>
    </row>
    <row r="55" spans="1:32" ht="15.75" customHeight="1" x14ac:dyDescent="0.3">
      <c r="A55" s="8"/>
      <c r="C55" s="15"/>
      <c r="G55" s="14" t="s">
        <v>30</v>
      </c>
      <c r="L55" s="387">
        <v>0</v>
      </c>
      <c r="M55" s="388"/>
      <c r="N55" s="387">
        <v>0</v>
      </c>
    </row>
    <row r="56" spans="1:32" ht="15.75" customHeight="1" x14ac:dyDescent="0.3">
      <c r="A56" s="8"/>
      <c r="C56" s="15"/>
      <c r="F56" s="8" t="s">
        <v>31</v>
      </c>
      <c r="G56" s="14"/>
      <c r="L56" s="10">
        <v>12975.133664752399</v>
      </c>
      <c r="M56" s="388"/>
      <c r="N56" s="10">
        <v>10378.669136082799</v>
      </c>
    </row>
    <row r="57" spans="1:32" s="28" customFormat="1" ht="15.75" customHeight="1" x14ac:dyDescent="0.3">
      <c r="G57" s="14" t="s">
        <v>30</v>
      </c>
      <c r="L57" s="80">
        <v>2377.8749882105885</v>
      </c>
      <c r="M57" s="388"/>
      <c r="N57" s="80">
        <v>1750.182640522477</v>
      </c>
      <c r="O57"/>
      <c r="P57"/>
      <c r="Q57"/>
      <c r="R57"/>
      <c r="S57"/>
      <c r="T57"/>
      <c r="U57"/>
      <c r="V57"/>
      <c r="W57"/>
      <c r="X57"/>
      <c r="Y57"/>
      <c r="Z57"/>
      <c r="AA57"/>
      <c r="AB57"/>
      <c r="AC57"/>
      <c r="AD57"/>
      <c r="AE57"/>
      <c r="AF57"/>
    </row>
    <row r="58" spans="1:32" ht="12.5" x14ac:dyDescent="0.25">
      <c r="A58" s="8"/>
    </row>
    <row r="59" spans="1:32" ht="54.75" customHeight="1" x14ac:dyDescent="0.35">
      <c r="A59" s="8"/>
      <c r="B59" s="2" t="s">
        <v>32</v>
      </c>
      <c r="C59" s="1" t="s">
        <v>33</v>
      </c>
      <c r="L59" s="17">
        <v>1017.0191123024439</v>
      </c>
      <c r="M59" s="19"/>
      <c r="N59" s="17">
        <v>0</v>
      </c>
    </row>
    <row r="60" spans="1:32" ht="12.5" x14ac:dyDescent="0.25">
      <c r="A60" s="8"/>
      <c r="E60" s="26" t="s">
        <v>29</v>
      </c>
      <c r="G60" s="64" t="s">
        <v>105</v>
      </c>
      <c r="H60" s="64"/>
      <c r="I60" s="64"/>
      <c r="J60" s="64"/>
      <c r="K60" s="64"/>
      <c r="L60" s="385">
        <v>0</v>
      </c>
      <c r="M60" s="65"/>
      <c r="N60" s="385">
        <v>0</v>
      </c>
    </row>
    <row r="61" spans="1:32" ht="12.5" x14ac:dyDescent="0.25">
      <c r="A61" s="8"/>
      <c r="G61" s="64" t="s">
        <v>157</v>
      </c>
      <c r="H61" s="64"/>
      <c r="I61" s="64"/>
      <c r="J61" s="64"/>
      <c r="K61" s="64"/>
      <c r="L61" s="385">
        <v>0</v>
      </c>
      <c r="M61" s="65"/>
      <c r="N61" s="385">
        <v>0</v>
      </c>
    </row>
    <row r="62" spans="1:32" ht="12.5" x14ac:dyDescent="0.25">
      <c r="A62" s="8"/>
      <c r="G62" s="64" t="s">
        <v>180</v>
      </c>
      <c r="H62" s="64"/>
      <c r="I62" s="64"/>
      <c r="J62" s="64"/>
      <c r="K62" s="64"/>
      <c r="L62" s="385">
        <v>0</v>
      </c>
      <c r="M62" s="65"/>
      <c r="N62" s="385">
        <v>0</v>
      </c>
    </row>
    <row r="63" spans="1:32" ht="12.5" x14ac:dyDescent="0.25">
      <c r="A63" s="8"/>
      <c r="G63" s="8" t="s">
        <v>31</v>
      </c>
      <c r="H63" s="64"/>
      <c r="I63" s="64"/>
      <c r="J63" s="64"/>
      <c r="K63" s="64"/>
      <c r="L63" s="85">
        <v>1017.0191123024439</v>
      </c>
      <c r="M63" s="85"/>
      <c r="N63" s="66"/>
    </row>
    <row r="64" spans="1:32" ht="12.5" x14ac:dyDescent="0.25">
      <c r="A64" s="8"/>
      <c r="G64" s="64"/>
      <c r="H64" s="64"/>
      <c r="I64" s="64"/>
      <c r="J64" s="64"/>
      <c r="K64" s="64"/>
      <c r="L64" s="85"/>
      <c r="M64" s="85"/>
      <c r="N64" s="66"/>
    </row>
    <row r="65" spans="1:20" s="8" customFormat="1" x14ac:dyDescent="0.35">
      <c r="A65" s="1"/>
      <c r="B65" s="489"/>
      <c r="G65" s="64"/>
      <c r="H65" s="64"/>
      <c r="I65" s="64"/>
      <c r="J65" s="64"/>
      <c r="K65" s="64"/>
      <c r="L65" s="85"/>
      <c r="M65" s="85"/>
      <c r="N65" s="66"/>
      <c r="O65"/>
      <c r="P65"/>
      <c r="Q65"/>
      <c r="R65"/>
      <c r="S65"/>
      <c r="T65"/>
    </row>
    <row r="66" spans="1:20" s="8" customFormat="1" x14ac:dyDescent="0.35">
      <c r="A66" s="1"/>
      <c r="B66" s="489"/>
      <c r="G66" s="64"/>
      <c r="H66" s="64"/>
      <c r="I66" s="64"/>
      <c r="J66" s="64"/>
      <c r="K66" s="64"/>
      <c r="L66" s="85"/>
      <c r="M66" s="85"/>
      <c r="N66" s="66"/>
      <c r="O66"/>
      <c r="P66"/>
      <c r="Q66"/>
      <c r="R66"/>
      <c r="S66"/>
      <c r="T66"/>
    </row>
    <row r="67" spans="1:20" s="8" customFormat="1" x14ac:dyDescent="0.35">
      <c r="A67" s="1"/>
      <c r="B67" s="489"/>
      <c r="G67" s="64"/>
      <c r="H67" s="64"/>
      <c r="I67" s="64"/>
      <c r="J67" s="64"/>
      <c r="K67" s="64"/>
      <c r="L67" s="85"/>
      <c r="M67" s="85"/>
      <c r="N67" s="66"/>
      <c r="O67"/>
      <c r="P67"/>
      <c r="Q67"/>
      <c r="R67"/>
      <c r="S67"/>
      <c r="T67"/>
    </row>
    <row r="68" spans="1:20" s="8" customFormat="1" x14ac:dyDescent="0.35">
      <c r="A68" s="18" t="s">
        <v>76</v>
      </c>
      <c r="B68" s="489"/>
      <c r="L68" s="10"/>
      <c r="M68" s="11"/>
      <c r="N68" s="48" t="s">
        <v>1</v>
      </c>
      <c r="O68"/>
      <c r="P68"/>
      <c r="Q68"/>
      <c r="R68"/>
      <c r="S68"/>
      <c r="T68"/>
    </row>
    <row r="69" spans="1:20" s="8" customFormat="1" x14ac:dyDescent="0.35">
      <c r="A69" s="1"/>
      <c r="B69" s="489"/>
      <c r="L69" s="10"/>
      <c r="M69" s="11"/>
      <c r="N69" s="10"/>
      <c r="O69"/>
      <c r="P69"/>
      <c r="Q69"/>
      <c r="R69"/>
      <c r="S69"/>
      <c r="T69"/>
    </row>
    <row r="70" spans="1:20" s="8" customFormat="1" x14ac:dyDescent="0.35">
      <c r="A70" s="14"/>
      <c r="B70" s="489"/>
      <c r="C70" s="61"/>
      <c r="D70" s="60"/>
      <c r="L70" s="75" t="s">
        <v>2</v>
      </c>
      <c r="M70" s="16"/>
      <c r="N70" s="75" t="s">
        <v>3</v>
      </c>
      <c r="O70"/>
      <c r="P70"/>
      <c r="Q70"/>
      <c r="R70"/>
      <c r="S70"/>
      <c r="T70"/>
    </row>
    <row r="71" spans="1:20" s="8" customFormat="1" x14ac:dyDescent="0.35">
      <c r="A71" s="1"/>
      <c r="B71" s="489"/>
      <c r="L71" s="10"/>
      <c r="M71" s="11"/>
      <c r="N71" s="10"/>
      <c r="O71"/>
      <c r="P71"/>
      <c r="Q71"/>
      <c r="R71"/>
      <c r="S71"/>
      <c r="T71"/>
    </row>
    <row r="72" spans="1:20" s="8" customFormat="1" x14ac:dyDescent="0.35">
      <c r="A72" s="1"/>
      <c r="B72" s="29">
        <v>1</v>
      </c>
      <c r="C72" s="21" t="s">
        <v>34</v>
      </c>
      <c r="I72" s="15" t="s">
        <v>35</v>
      </c>
      <c r="J72" s="13"/>
      <c r="K72" s="13"/>
      <c r="L72" s="79">
        <v>-449.89345284710413</v>
      </c>
      <c r="M72" s="30"/>
      <c r="N72" s="79">
        <v>-16835.280745971697</v>
      </c>
      <c r="O72"/>
      <c r="P72"/>
      <c r="Q72"/>
      <c r="R72"/>
      <c r="S72"/>
      <c r="T72"/>
    </row>
    <row r="73" spans="1:20" s="8" customFormat="1" x14ac:dyDescent="0.35">
      <c r="A73" s="1"/>
      <c r="B73" s="489"/>
      <c r="C73" s="15"/>
      <c r="D73" s="14"/>
      <c r="I73" s="13"/>
      <c r="L73" s="10"/>
      <c r="M73" s="30"/>
      <c r="N73" s="10"/>
      <c r="O73"/>
      <c r="P73"/>
      <c r="Q73"/>
      <c r="R73"/>
      <c r="S73"/>
      <c r="T73"/>
    </row>
    <row r="74" spans="1:20" s="8" customFormat="1" x14ac:dyDescent="0.35">
      <c r="A74" s="1"/>
      <c r="B74" s="489"/>
      <c r="I74" s="8" t="s">
        <v>29</v>
      </c>
      <c r="J74" s="31" t="s">
        <v>36</v>
      </c>
      <c r="K74" s="31"/>
      <c r="L74" s="10">
        <v>0</v>
      </c>
      <c r="M74" s="30"/>
      <c r="N74" s="10">
        <v>-9417.53327059</v>
      </c>
      <c r="O74"/>
      <c r="P74"/>
      <c r="Q74"/>
      <c r="R74"/>
      <c r="S74"/>
      <c r="T74"/>
    </row>
    <row r="75" spans="1:20" s="8" customFormat="1" x14ac:dyDescent="0.35">
      <c r="A75" s="1"/>
      <c r="B75" s="489"/>
      <c r="I75" s="13"/>
      <c r="J75" s="32" t="s">
        <v>37</v>
      </c>
      <c r="K75" s="32"/>
      <c r="L75" s="10">
        <v>0</v>
      </c>
      <c r="M75" s="30"/>
      <c r="N75" s="10">
        <v>-4316.4045052199999</v>
      </c>
      <c r="O75"/>
      <c r="P75"/>
      <c r="Q75"/>
      <c r="R75"/>
      <c r="S75"/>
      <c r="T75"/>
    </row>
    <row r="76" spans="1:20" s="8" customFormat="1" x14ac:dyDescent="0.35">
      <c r="A76" s="1"/>
      <c r="B76" s="489"/>
      <c r="I76" s="13"/>
      <c r="J76" s="31" t="s">
        <v>38</v>
      </c>
      <c r="K76" s="31"/>
      <c r="L76" s="10">
        <v>-449.89345284710413</v>
      </c>
      <c r="M76" s="30"/>
      <c r="N76" s="10">
        <v>-3101.342970161696</v>
      </c>
      <c r="O76"/>
      <c r="P76"/>
      <c r="Q76"/>
      <c r="R76"/>
      <c r="S76"/>
      <c r="T76"/>
    </row>
    <row r="77" spans="1:20" s="8" customFormat="1" ht="12.75" customHeight="1" x14ac:dyDescent="0.35">
      <c r="A77" s="1"/>
      <c r="B77" s="489"/>
      <c r="L77" s="27"/>
      <c r="M77" s="30"/>
      <c r="N77" s="27"/>
      <c r="O77"/>
      <c r="P77"/>
      <c r="Q77"/>
      <c r="R77"/>
      <c r="S77"/>
      <c r="T77"/>
    </row>
    <row r="78" spans="1:20" s="8" customFormat="1" x14ac:dyDescent="0.35">
      <c r="A78" s="1"/>
      <c r="B78" s="29">
        <v>2</v>
      </c>
      <c r="C78" s="21" t="s">
        <v>39</v>
      </c>
      <c r="I78" s="13"/>
      <c r="J78" s="13"/>
      <c r="K78" s="13"/>
      <c r="L78" s="10"/>
      <c r="M78" s="30"/>
      <c r="N78" s="10"/>
      <c r="O78"/>
      <c r="P78"/>
      <c r="Q78"/>
      <c r="R78"/>
      <c r="S78"/>
      <c r="T78"/>
    </row>
    <row r="79" spans="1:20" s="8" customFormat="1" x14ac:dyDescent="0.35">
      <c r="A79" s="1"/>
      <c r="B79" s="29"/>
      <c r="C79" s="21" t="s">
        <v>40</v>
      </c>
      <c r="I79" s="13"/>
      <c r="J79" s="13"/>
      <c r="K79" s="13"/>
      <c r="L79" s="79">
        <v>-20236.982304302051</v>
      </c>
      <c r="M79" s="30"/>
      <c r="N79" s="79">
        <v>-245.18397712024125</v>
      </c>
      <c r="O79"/>
      <c r="P79"/>
      <c r="Q79"/>
      <c r="R79"/>
      <c r="S79"/>
      <c r="T79"/>
    </row>
    <row r="80" spans="1:20" s="8" customFormat="1" ht="12.75" customHeight="1" x14ac:dyDescent="0.35">
      <c r="A80" s="1"/>
      <c r="B80" s="29"/>
      <c r="C80" s="21" t="s">
        <v>41</v>
      </c>
      <c r="D80" s="14"/>
      <c r="I80" s="13"/>
      <c r="J80" s="13"/>
      <c r="K80" s="13"/>
      <c r="L80" s="10"/>
      <c r="M80" s="30"/>
      <c r="N80" s="10"/>
      <c r="O80"/>
      <c r="P80"/>
      <c r="Q80"/>
      <c r="R80"/>
      <c r="S80"/>
      <c r="T80"/>
    </row>
    <row r="81" spans="1:14" ht="13" x14ac:dyDescent="0.3">
      <c r="A81" s="8"/>
      <c r="C81" s="8" t="s">
        <v>8</v>
      </c>
      <c r="D81" s="8" t="s">
        <v>42</v>
      </c>
      <c r="I81" s="15" t="s">
        <v>35</v>
      </c>
      <c r="J81" s="13"/>
      <c r="K81" s="13"/>
      <c r="L81" s="79">
        <v>-43528.982304302051</v>
      </c>
      <c r="M81" s="33"/>
      <c r="N81" s="79">
        <v>-15882.200001995661</v>
      </c>
    </row>
    <row r="82" spans="1:14" ht="9" customHeight="1" x14ac:dyDescent="0.25">
      <c r="A82" s="8"/>
      <c r="I82" s="13"/>
      <c r="M82" s="30"/>
    </row>
    <row r="83" spans="1:14" ht="12.5" x14ac:dyDescent="0.25">
      <c r="A83" s="8"/>
      <c r="B83" s="8"/>
      <c r="I83" s="8" t="s">
        <v>29</v>
      </c>
      <c r="J83" s="31" t="s">
        <v>36</v>
      </c>
      <c r="K83" s="31"/>
      <c r="L83" s="10">
        <v>-14474.283507687576</v>
      </c>
      <c r="N83" s="10">
        <v>-9392.5681739826796</v>
      </c>
    </row>
    <row r="84" spans="1:14" ht="12.5" x14ac:dyDescent="0.25">
      <c r="A84" s="8"/>
      <c r="B84" s="8"/>
      <c r="I84" s="13"/>
      <c r="J84" s="32" t="s">
        <v>37</v>
      </c>
      <c r="K84" s="32"/>
      <c r="L84" s="10">
        <v>-11665.504554876021</v>
      </c>
      <c r="N84" s="10">
        <v>-4273.0644029676096</v>
      </c>
    </row>
    <row r="85" spans="1:14" ht="12.5" x14ac:dyDescent="0.25">
      <c r="A85" s="8"/>
      <c r="B85" s="8"/>
      <c r="I85" s="13"/>
      <c r="J85" s="31" t="s">
        <v>38</v>
      </c>
      <c r="K85" s="31"/>
      <c r="L85" s="10">
        <v>-17389.194241738456</v>
      </c>
      <c r="N85" s="10">
        <v>-2216.5674250453721</v>
      </c>
    </row>
    <row r="86" spans="1:14" ht="13.5" customHeight="1" x14ac:dyDescent="0.25">
      <c r="A86" s="8"/>
      <c r="B86" s="8"/>
      <c r="I86" s="13"/>
      <c r="J86" s="31"/>
      <c r="K86" s="31"/>
      <c r="M86" s="30"/>
    </row>
    <row r="87" spans="1:14" ht="13" x14ac:dyDescent="0.3">
      <c r="A87" s="8"/>
      <c r="B87" s="8"/>
      <c r="C87" s="8" t="s">
        <v>20</v>
      </c>
      <c r="D87" s="8" t="s">
        <v>43</v>
      </c>
      <c r="I87" s="15" t="s">
        <v>44</v>
      </c>
      <c r="J87" s="13"/>
      <c r="K87" s="13"/>
      <c r="L87" s="79">
        <v>23292</v>
      </c>
      <c r="M87" s="30"/>
      <c r="N87" s="79">
        <v>15637.01602487542</v>
      </c>
    </row>
    <row r="88" spans="1:14" ht="9" customHeight="1" x14ac:dyDescent="0.25">
      <c r="A88" s="8"/>
      <c r="B88" s="8"/>
      <c r="I88" s="13"/>
      <c r="M88" s="30"/>
    </row>
    <row r="89" spans="1:14" ht="12.5" x14ac:dyDescent="0.25">
      <c r="A89" s="8"/>
      <c r="B89" s="8"/>
      <c r="I89" s="8" t="s">
        <v>29</v>
      </c>
      <c r="J89" s="31" t="s">
        <v>36</v>
      </c>
      <c r="K89" s="31"/>
      <c r="L89" s="10">
        <v>13549</v>
      </c>
      <c r="M89" s="30"/>
      <c r="N89" s="10">
        <v>9227.867123777869</v>
      </c>
    </row>
    <row r="90" spans="1:14" ht="12.5" x14ac:dyDescent="0.25">
      <c r="A90" s="8"/>
      <c r="B90" s="8"/>
      <c r="I90" s="13"/>
      <c r="J90" s="32" t="s">
        <v>37</v>
      </c>
      <c r="K90" s="32"/>
      <c r="L90" s="10">
        <v>7839</v>
      </c>
      <c r="M90" s="30"/>
      <c r="N90" s="10">
        <v>4167.6589999999997</v>
      </c>
    </row>
    <row r="91" spans="1:14" ht="12.5" x14ac:dyDescent="0.25">
      <c r="A91" s="8"/>
      <c r="B91" s="8"/>
      <c r="I91" s="13"/>
      <c r="J91" s="31" t="s">
        <v>38</v>
      </c>
      <c r="K91" s="31"/>
      <c r="L91" s="10">
        <v>1904</v>
      </c>
      <c r="M91" s="30"/>
      <c r="N91" s="10">
        <v>2241.4899010975519</v>
      </c>
    </row>
    <row r="92" spans="1:14" ht="12" customHeight="1" x14ac:dyDescent="0.25">
      <c r="A92" s="8"/>
      <c r="B92" s="8"/>
      <c r="I92" s="13"/>
      <c r="J92" s="13"/>
      <c r="K92" s="13"/>
      <c r="M92" s="30"/>
    </row>
    <row r="93" spans="1:14" ht="13" x14ac:dyDescent="0.3">
      <c r="A93" s="8"/>
      <c r="B93" s="29">
        <v>3</v>
      </c>
      <c r="C93" s="21" t="s">
        <v>121</v>
      </c>
      <c r="L93" s="79">
        <v>-19459.006948007158</v>
      </c>
      <c r="M93" s="33"/>
      <c r="N93" s="79">
        <v>0</v>
      </c>
    </row>
    <row r="94" spans="1:14" ht="35.25" customHeight="1" x14ac:dyDescent="0.25">
      <c r="A94" s="8"/>
      <c r="B94" s="8"/>
      <c r="C94" s="8" t="s">
        <v>122</v>
      </c>
      <c r="I94" s="15" t="s">
        <v>44</v>
      </c>
      <c r="J94" s="13"/>
      <c r="K94" s="13"/>
      <c r="L94" s="17">
        <v>-19459.006948007158</v>
      </c>
      <c r="M94" s="46"/>
      <c r="N94" s="17">
        <v>0</v>
      </c>
    </row>
    <row r="95" spans="1:14" ht="18.75" customHeight="1" x14ac:dyDescent="0.25">
      <c r="A95" s="8"/>
      <c r="B95" s="8"/>
      <c r="I95" s="8" t="s">
        <v>29</v>
      </c>
      <c r="J95" s="31" t="s">
        <v>36</v>
      </c>
      <c r="L95" s="10">
        <v>-16027.225929565802</v>
      </c>
      <c r="N95" s="10">
        <v>0</v>
      </c>
    </row>
    <row r="96" spans="1:14" ht="12.5" x14ac:dyDescent="0.25">
      <c r="A96" s="8"/>
      <c r="B96" s="8"/>
      <c r="J96" s="32" t="s">
        <v>37</v>
      </c>
      <c r="L96" s="10">
        <v>-3130.1548940922407</v>
      </c>
      <c r="N96" s="10">
        <v>0</v>
      </c>
    </row>
    <row r="97" spans="1:20" s="8" customFormat="1" x14ac:dyDescent="0.35">
      <c r="A97" s="1"/>
      <c r="J97" s="31" t="s">
        <v>38</v>
      </c>
      <c r="L97" s="10">
        <v>-301.626124349115</v>
      </c>
      <c r="M97" s="11"/>
      <c r="N97" s="10">
        <v>0</v>
      </c>
      <c r="O97"/>
      <c r="P97"/>
      <c r="Q97"/>
      <c r="R97"/>
      <c r="S97"/>
      <c r="T97"/>
    </row>
    <row r="98" spans="1:20" s="8" customFormat="1" ht="9" customHeight="1" x14ac:dyDescent="0.35">
      <c r="A98" s="1"/>
      <c r="B98" s="489"/>
      <c r="L98" s="10"/>
      <c r="M98" s="11"/>
      <c r="N98" s="10"/>
      <c r="O98"/>
      <c r="P98"/>
      <c r="Q98"/>
      <c r="R98"/>
      <c r="S98"/>
      <c r="T98"/>
    </row>
    <row r="99" spans="1:20" s="8" customFormat="1" x14ac:dyDescent="0.35">
      <c r="A99" s="1"/>
      <c r="B99" s="489"/>
      <c r="C99" s="8" t="s">
        <v>123</v>
      </c>
      <c r="H99" s="22"/>
      <c r="I99" s="15" t="s">
        <v>44</v>
      </c>
      <c r="J99" s="13"/>
      <c r="K99" s="13"/>
      <c r="L99" s="17">
        <v>0</v>
      </c>
      <c r="M99" s="46"/>
      <c r="N99" s="17">
        <v>0</v>
      </c>
      <c r="O99"/>
      <c r="P99"/>
      <c r="Q99"/>
      <c r="R99"/>
      <c r="S99"/>
      <c r="T99"/>
    </row>
    <row r="100" spans="1:20" s="8" customFormat="1" ht="19.5" customHeight="1" x14ac:dyDescent="0.35">
      <c r="A100" s="1"/>
      <c r="I100" s="8" t="s">
        <v>29</v>
      </c>
      <c r="J100" s="31" t="s">
        <v>36</v>
      </c>
      <c r="L100" s="10">
        <v>0</v>
      </c>
      <c r="M100" s="11"/>
      <c r="N100" s="10">
        <v>0</v>
      </c>
      <c r="O100"/>
      <c r="P100"/>
      <c r="Q100"/>
      <c r="R100"/>
      <c r="S100"/>
      <c r="T100"/>
    </row>
    <row r="101" spans="1:20" s="8" customFormat="1" x14ac:dyDescent="0.35">
      <c r="A101" s="1"/>
      <c r="B101" s="489"/>
      <c r="J101" s="32" t="s">
        <v>37</v>
      </c>
      <c r="L101" s="10">
        <v>0</v>
      </c>
      <c r="M101" s="11"/>
      <c r="N101" s="10">
        <v>0</v>
      </c>
      <c r="O101"/>
      <c r="P101"/>
      <c r="Q101"/>
      <c r="R101"/>
      <c r="S101"/>
      <c r="T101"/>
    </row>
    <row r="102" spans="1:20" s="8" customFormat="1" x14ac:dyDescent="0.35">
      <c r="A102" s="34"/>
      <c r="B102" s="13"/>
      <c r="C102" s="13"/>
      <c r="D102" s="13"/>
      <c r="E102" s="13"/>
      <c r="F102" s="13"/>
      <c r="G102" s="13"/>
      <c r="H102" s="13"/>
      <c r="J102" s="31" t="s">
        <v>38</v>
      </c>
      <c r="L102" s="10">
        <v>0</v>
      </c>
      <c r="M102" s="11"/>
      <c r="N102" s="10">
        <v>0</v>
      </c>
      <c r="O102"/>
      <c r="P102"/>
      <c r="Q102"/>
      <c r="R102"/>
      <c r="S102"/>
      <c r="T102"/>
    </row>
    <row r="103" spans="1:20" s="8" customFormat="1" x14ac:dyDescent="0.35">
      <c r="A103" s="34"/>
      <c r="B103" s="13"/>
      <c r="C103" s="13"/>
      <c r="D103" s="13"/>
      <c r="E103" s="13"/>
      <c r="F103" s="13"/>
      <c r="G103" s="13"/>
      <c r="H103" s="13"/>
      <c r="J103" s="31"/>
      <c r="L103" s="10"/>
      <c r="M103" s="11"/>
      <c r="N103" s="10"/>
      <c r="O103"/>
      <c r="P103"/>
      <c r="Q103"/>
      <c r="R103"/>
      <c r="S103"/>
      <c r="T103"/>
    </row>
    <row r="104" spans="1:20" s="8" customFormat="1" x14ac:dyDescent="0.35">
      <c r="A104" s="34"/>
      <c r="B104" s="13"/>
      <c r="C104" s="8" t="s">
        <v>124</v>
      </c>
      <c r="H104" s="8" t="s">
        <v>112</v>
      </c>
      <c r="I104" s="15" t="s">
        <v>44</v>
      </c>
      <c r="J104" s="13"/>
      <c r="K104" s="13"/>
      <c r="L104" s="17">
        <v>0</v>
      </c>
      <c r="M104" s="46"/>
      <c r="N104" s="17">
        <v>0</v>
      </c>
      <c r="O104"/>
      <c r="P104"/>
      <c r="Q104"/>
      <c r="R104"/>
      <c r="S104"/>
      <c r="T104"/>
    </row>
    <row r="105" spans="1:20" s="8" customFormat="1" x14ac:dyDescent="0.35">
      <c r="A105" s="34"/>
      <c r="B105" s="13"/>
      <c r="I105" s="8" t="s">
        <v>29</v>
      </c>
      <c r="J105" s="31" t="s">
        <v>36</v>
      </c>
      <c r="L105" s="10">
        <v>0</v>
      </c>
      <c r="M105" s="11"/>
      <c r="N105" s="10">
        <v>0</v>
      </c>
      <c r="O105"/>
      <c r="P105"/>
      <c r="Q105"/>
      <c r="R105"/>
      <c r="S105"/>
      <c r="T105"/>
    </row>
    <row r="106" spans="1:20" s="8" customFormat="1" x14ac:dyDescent="0.35">
      <c r="A106" s="34"/>
      <c r="B106" s="13"/>
      <c r="J106" s="32" t="s">
        <v>37</v>
      </c>
      <c r="L106" s="389">
        <v>0</v>
      </c>
      <c r="M106" s="390"/>
      <c r="N106" s="389">
        <v>0</v>
      </c>
      <c r="O106"/>
      <c r="P106"/>
      <c r="Q106"/>
      <c r="R106"/>
      <c r="S106"/>
      <c r="T106"/>
    </row>
    <row r="107" spans="1:20" s="8" customFormat="1" x14ac:dyDescent="0.35">
      <c r="A107" s="34"/>
      <c r="B107" s="13"/>
      <c r="J107" s="31" t="s">
        <v>38</v>
      </c>
      <c r="L107" s="389">
        <v>0</v>
      </c>
      <c r="M107" s="390"/>
      <c r="N107" s="389">
        <v>0</v>
      </c>
      <c r="O107"/>
      <c r="P107"/>
      <c r="Q107"/>
      <c r="R107"/>
      <c r="S107"/>
      <c r="T107"/>
    </row>
    <row r="108" spans="1:20" s="8" customFormat="1" x14ac:dyDescent="0.35">
      <c r="A108" s="34"/>
      <c r="B108" s="13"/>
      <c r="L108" s="10"/>
      <c r="M108" s="11"/>
      <c r="N108" s="10"/>
      <c r="O108"/>
      <c r="P108"/>
      <c r="Q108"/>
      <c r="R108"/>
      <c r="S108"/>
      <c r="T108"/>
    </row>
    <row r="109" spans="1:20" s="8" customFormat="1" x14ac:dyDescent="0.35">
      <c r="A109" s="34"/>
      <c r="B109" s="13"/>
      <c r="C109" s="8" t="s">
        <v>125</v>
      </c>
      <c r="H109" s="22" t="s">
        <v>126</v>
      </c>
      <c r="I109" s="15" t="s">
        <v>44</v>
      </c>
      <c r="J109" s="13"/>
      <c r="K109" s="13"/>
      <c r="L109" s="17">
        <v>0</v>
      </c>
      <c r="M109" s="46"/>
      <c r="N109" s="17">
        <v>0</v>
      </c>
      <c r="O109"/>
      <c r="P109"/>
      <c r="Q109"/>
      <c r="R109"/>
      <c r="S109"/>
      <c r="T109"/>
    </row>
    <row r="110" spans="1:20" s="8" customFormat="1" x14ac:dyDescent="0.35">
      <c r="A110" s="34"/>
      <c r="B110" s="13"/>
      <c r="I110" s="8" t="s">
        <v>29</v>
      </c>
      <c r="J110" s="31" t="s">
        <v>36</v>
      </c>
      <c r="L110" s="10">
        <v>0</v>
      </c>
      <c r="M110" s="11"/>
      <c r="N110" s="10">
        <v>0</v>
      </c>
      <c r="O110"/>
      <c r="P110"/>
      <c r="Q110"/>
      <c r="R110"/>
      <c r="S110"/>
      <c r="T110"/>
    </row>
    <row r="111" spans="1:20" s="8" customFormat="1" x14ac:dyDescent="0.35">
      <c r="A111" s="34"/>
      <c r="B111" s="13"/>
      <c r="J111" s="32" t="s">
        <v>37</v>
      </c>
      <c r="L111" s="389">
        <v>0</v>
      </c>
      <c r="M111" s="390"/>
      <c r="N111" s="389">
        <v>0</v>
      </c>
      <c r="O111" s="472"/>
      <c r="P111"/>
      <c r="Q111"/>
      <c r="R111"/>
      <c r="S111"/>
      <c r="T111"/>
    </row>
    <row r="112" spans="1:20" s="8" customFormat="1" x14ac:dyDescent="0.3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5">
      <c r="A113" s="1"/>
      <c r="B113" s="18" t="s">
        <v>45</v>
      </c>
      <c r="L113" s="17">
        <v>-40145.882705156313</v>
      </c>
      <c r="M113" s="46"/>
      <c r="N113" s="17">
        <v>-17080.464723091936</v>
      </c>
      <c r="O113"/>
      <c r="P113"/>
      <c r="Q113"/>
      <c r="R113"/>
      <c r="S113"/>
      <c r="T113"/>
    </row>
    <row r="114" spans="1:20" s="8" customFormat="1" x14ac:dyDescent="0.35">
      <c r="A114" s="1"/>
      <c r="B114" s="18"/>
      <c r="L114" s="79"/>
      <c r="M114" s="35"/>
      <c r="N114" s="79"/>
      <c r="O114"/>
      <c r="P114"/>
      <c r="Q114"/>
      <c r="R114"/>
      <c r="S114"/>
      <c r="T114"/>
    </row>
    <row r="115" spans="1:20" s="8" customFormat="1" x14ac:dyDescent="0.35">
      <c r="A115" s="1"/>
      <c r="B115" s="1"/>
      <c r="L115" s="10"/>
      <c r="M115" s="11"/>
      <c r="N115" s="10"/>
      <c r="O115"/>
      <c r="P115"/>
      <c r="Q115"/>
      <c r="R115"/>
      <c r="S115"/>
      <c r="T115"/>
    </row>
    <row r="116" spans="1:20" s="8" customFormat="1" x14ac:dyDescent="0.35">
      <c r="A116" s="1"/>
      <c r="L116" s="10"/>
      <c r="M116" s="11"/>
      <c r="N116" s="10"/>
      <c r="O116"/>
      <c r="P116"/>
      <c r="Q116"/>
      <c r="R116"/>
      <c r="S116"/>
      <c r="T116"/>
    </row>
    <row r="117" spans="1:20" s="8" customFormat="1" ht="17.25" customHeight="1" x14ac:dyDescent="0.35">
      <c r="A117" s="1"/>
      <c r="L117" s="10"/>
      <c r="M117" s="11"/>
      <c r="N117" s="10"/>
      <c r="O117"/>
      <c r="P117"/>
      <c r="Q117"/>
      <c r="R117"/>
      <c r="S117"/>
      <c r="T117"/>
    </row>
    <row r="118" spans="1:20" s="8" customFormat="1" x14ac:dyDescent="0.35">
      <c r="A118" s="18" t="s">
        <v>78</v>
      </c>
      <c r="L118" s="10"/>
      <c r="M118" s="11"/>
      <c r="N118" s="10"/>
      <c r="O118"/>
      <c r="P118"/>
      <c r="Q118"/>
      <c r="R118"/>
      <c r="S118"/>
      <c r="T118"/>
    </row>
    <row r="119" spans="1:20" s="8" customFormat="1" x14ac:dyDescent="0.35">
      <c r="A119" s="1"/>
      <c r="B119" s="489"/>
      <c r="L119" s="10"/>
      <c r="M119" s="11"/>
      <c r="N119" s="10"/>
      <c r="O119"/>
      <c r="P119"/>
      <c r="Q119"/>
      <c r="R119"/>
      <c r="S119"/>
      <c r="T119"/>
    </row>
    <row r="120" spans="1:20" s="8" customFormat="1" x14ac:dyDescent="0.35">
      <c r="A120" s="14"/>
      <c r="B120" s="14"/>
      <c r="C120" s="61"/>
      <c r="D120" s="60"/>
      <c r="I120" s="49" t="s">
        <v>1</v>
      </c>
      <c r="L120" s="75" t="s">
        <v>2</v>
      </c>
      <c r="M120" s="16"/>
      <c r="N120" s="75" t="s">
        <v>3</v>
      </c>
      <c r="O120"/>
      <c r="P120"/>
      <c r="Q120"/>
      <c r="R120"/>
      <c r="S120"/>
      <c r="T120"/>
    </row>
    <row r="121" spans="1:20" s="8" customFormat="1" x14ac:dyDescent="0.35">
      <c r="A121" s="1"/>
      <c r="B121" s="489"/>
      <c r="I121" s="15"/>
      <c r="J121" s="15"/>
      <c r="K121" s="15"/>
      <c r="L121" s="11"/>
      <c r="M121" s="11"/>
      <c r="N121" s="11"/>
      <c r="O121"/>
      <c r="P121"/>
      <c r="Q121"/>
      <c r="R121"/>
      <c r="S121"/>
      <c r="T121"/>
    </row>
    <row r="122" spans="1:20" s="8" customFormat="1" x14ac:dyDescent="0.35">
      <c r="A122" s="1"/>
      <c r="B122" s="29">
        <v>1</v>
      </c>
      <c r="C122" s="36" t="s">
        <v>46</v>
      </c>
      <c r="I122" s="13"/>
      <c r="J122" s="13"/>
      <c r="K122" s="13"/>
      <c r="L122" s="79">
        <v>0</v>
      </c>
      <c r="M122" s="11"/>
      <c r="N122" s="79">
        <v>0</v>
      </c>
      <c r="O122"/>
      <c r="P122"/>
      <c r="Q122"/>
      <c r="R122"/>
      <c r="S122"/>
      <c r="T122"/>
    </row>
    <row r="123" spans="1:20" s="8" customFormat="1" x14ac:dyDescent="0.35">
      <c r="A123" s="1"/>
      <c r="B123" s="489"/>
      <c r="I123" s="13"/>
      <c r="J123" s="13"/>
      <c r="K123" s="13"/>
      <c r="L123" s="10"/>
      <c r="M123" s="30"/>
      <c r="N123" s="10"/>
      <c r="O123"/>
      <c r="P123"/>
      <c r="Q123"/>
      <c r="R123"/>
      <c r="S123"/>
      <c r="T123"/>
    </row>
    <row r="124" spans="1:20" s="8" customFormat="1" x14ac:dyDescent="0.35">
      <c r="A124" s="1"/>
      <c r="B124" s="489"/>
      <c r="C124" s="8" t="s">
        <v>8</v>
      </c>
      <c r="D124" s="8" t="s">
        <v>47</v>
      </c>
      <c r="I124" s="13"/>
      <c r="J124" s="13"/>
      <c r="K124" s="13"/>
      <c r="L124" s="391">
        <v>0</v>
      </c>
      <c r="M124" s="37"/>
      <c r="N124" s="391">
        <v>0</v>
      </c>
      <c r="O124"/>
      <c r="P124"/>
      <c r="Q124"/>
      <c r="R124"/>
      <c r="S124"/>
      <c r="T124"/>
    </row>
    <row r="125" spans="1:20" s="8" customFormat="1" x14ac:dyDescent="0.35">
      <c r="A125" s="1"/>
      <c r="B125" s="489"/>
      <c r="C125" s="8" t="s">
        <v>20</v>
      </c>
      <c r="D125" s="8" t="s">
        <v>48</v>
      </c>
      <c r="I125" s="87"/>
      <c r="J125" s="13"/>
      <c r="K125" s="13"/>
      <c r="L125" s="391">
        <v>0</v>
      </c>
      <c r="M125" s="37"/>
      <c r="N125" s="391">
        <v>0</v>
      </c>
      <c r="O125"/>
      <c r="P125"/>
      <c r="Q125"/>
      <c r="R125"/>
      <c r="S125"/>
      <c r="T125"/>
    </row>
    <row r="126" spans="1:20" s="8" customFormat="1" x14ac:dyDescent="0.35">
      <c r="A126" s="1"/>
      <c r="B126" s="489"/>
      <c r="I126" s="13"/>
      <c r="J126" s="13"/>
      <c r="K126" s="13"/>
      <c r="L126" s="10"/>
      <c r="M126" s="30"/>
      <c r="N126" s="10"/>
      <c r="O126"/>
      <c r="P126"/>
      <c r="Q126"/>
      <c r="R126"/>
      <c r="S126"/>
      <c r="T126"/>
    </row>
    <row r="127" spans="1:20" s="8" customFormat="1" x14ac:dyDescent="0.35">
      <c r="A127" s="1"/>
      <c r="B127" s="489"/>
      <c r="I127" s="13"/>
      <c r="J127" s="13"/>
      <c r="K127" s="13"/>
      <c r="L127" s="10"/>
      <c r="M127" s="30"/>
      <c r="N127" s="10"/>
      <c r="O127"/>
      <c r="P127"/>
      <c r="Q127"/>
      <c r="R127"/>
      <c r="S127"/>
      <c r="T127"/>
    </row>
    <row r="128" spans="1:20" s="8" customFormat="1" x14ac:dyDescent="0.35">
      <c r="A128" s="1"/>
      <c r="B128" s="29">
        <v>2</v>
      </c>
      <c r="C128" s="21" t="s">
        <v>49</v>
      </c>
      <c r="I128" s="13"/>
      <c r="J128" s="13"/>
      <c r="K128" s="13"/>
      <c r="L128" s="384">
        <v>0</v>
      </c>
      <c r="M128" s="46"/>
      <c r="N128" s="384">
        <v>0</v>
      </c>
      <c r="O128"/>
      <c r="P128"/>
      <c r="Q128"/>
      <c r="R128"/>
      <c r="S128"/>
      <c r="T128"/>
    </row>
    <row r="129" spans="1:32" x14ac:dyDescent="0.35">
      <c r="B129" s="29"/>
      <c r="C129" s="21" t="s">
        <v>41</v>
      </c>
      <c r="G129" s="14"/>
      <c r="I129" s="13"/>
      <c r="J129" s="13"/>
      <c r="K129" s="13"/>
      <c r="M129" s="30"/>
    </row>
    <row r="130" spans="1:32" x14ac:dyDescent="0.35">
      <c r="I130" s="13"/>
      <c r="J130" s="13"/>
      <c r="K130" s="13"/>
      <c r="M130" s="30"/>
    </row>
    <row r="131" spans="1:32" x14ac:dyDescent="0.35">
      <c r="B131" s="29">
        <v>3</v>
      </c>
      <c r="C131" s="21" t="s">
        <v>50</v>
      </c>
      <c r="J131" s="87" t="s">
        <v>51</v>
      </c>
      <c r="K131" s="87"/>
      <c r="L131" s="79">
        <v>0</v>
      </c>
      <c r="M131" s="30"/>
      <c r="N131" s="79">
        <v>0</v>
      </c>
    </row>
    <row r="132" spans="1:32" s="97" customFormat="1" x14ac:dyDescent="0.35">
      <c r="A132" s="3"/>
      <c r="E132" s="38"/>
      <c r="J132" s="89"/>
      <c r="K132" s="89"/>
      <c r="L132" s="10"/>
      <c r="M132" s="100"/>
      <c r="N132" s="10"/>
      <c r="O132"/>
      <c r="P132"/>
      <c r="Q132"/>
      <c r="R132"/>
      <c r="S132"/>
      <c r="T132"/>
      <c r="U132"/>
      <c r="V132"/>
      <c r="W132"/>
      <c r="X132"/>
      <c r="Y132"/>
      <c r="Z132"/>
      <c r="AA132"/>
      <c r="AB132"/>
      <c r="AC132"/>
      <c r="AD132"/>
      <c r="AE132"/>
      <c r="AF132"/>
    </row>
    <row r="133" spans="1:32" x14ac:dyDescent="0.35">
      <c r="C133" s="8" t="s">
        <v>8</v>
      </c>
      <c r="D133" s="8" t="s">
        <v>52</v>
      </c>
      <c r="J133" s="87" t="s">
        <v>51</v>
      </c>
      <c r="K133" s="87"/>
      <c r="L133" s="386">
        <v>0</v>
      </c>
      <c r="M133" s="30"/>
      <c r="N133" s="386">
        <v>0</v>
      </c>
    </row>
    <row r="134" spans="1:32" x14ac:dyDescent="0.35">
      <c r="C134" s="8" t="s">
        <v>20</v>
      </c>
      <c r="D134" s="8" t="s">
        <v>53</v>
      </c>
      <c r="I134" s="13"/>
      <c r="J134" s="13"/>
      <c r="K134" s="13"/>
      <c r="L134" s="386">
        <v>0</v>
      </c>
      <c r="M134" s="30"/>
      <c r="N134" s="386">
        <v>0</v>
      </c>
    </row>
    <row r="135" spans="1:32" x14ac:dyDescent="0.35">
      <c r="C135" s="8" t="s">
        <v>54</v>
      </c>
      <c r="D135" s="8" t="s">
        <v>55</v>
      </c>
      <c r="I135" s="13"/>
      <c r="J135" s="13"/>
      <c r="K135" s="13"/>
      <c r="L135" s="386">
        <v>0</v>
      </c>
      <c r="M135" s="30"/>
      <c r="N135" s="386">
        <v>0</v>
      </c>
    </row>
    <row r="140" spans="1:32" x14ac:dyDescent="0.35">
      <c r="A140" s="18" t="s">
        <v>79</v>
      </c>
      <c r="I140" s="50" t="s">
        <v>1</v>
      </c>
      <c r="J140" s="28"/>
      <c r="K140" s="28"/>
      <c r="L140" s="75" t="s">
        <v>2</v>
      </c>
      <c r="M140" s="16"/>
      <c r="N140" s="75" t="s">
        <v>3</v>
      </c>
    </row>
    <row r="141" spans="1:32" s="14" customFormat="1" ht="28.5" customHeight="1" x14ac:dyDescent="0.3">
      <c r="C141" s="61"/>
      <c r="D141" s="60"/>
      <c r="O141"/>
      <c r="P141"/>
      <c r="Q141"/>
      <c r="R141"/>
      <c r="S141"/>
      <c r="T141"/>
      <c r="U141"/>
      <c r="V141"/>
      <c r="W141"/>
      <c r="X141"/>
      <c r="Y141"/>
      <c r="Z141"/>
      <c r="AA141"/>
      <c r="AB141"/>
      <c r="AC141"/>
      <c r="AD141"/>
      <c r="AE141"/>
      <c r="AF141"/>
    </row>
    <row r="142" spans="1:32" ht="34.5" customHeight="1" x14ac:dyDescent="0.35">
      <c r="C142" s="8" t="s">
        <v>8</v>
      </c>
      <c r="D142" s="8" t="s">
        <v>56</v>
      </c>
      <c r="I142" s="28"/>
      <c r="J142" s="28"/>
      <c r="K142" s="28"/>
      <c r="L142" s="392">
        <v>0</v>
      </c>
      <c r="M142" s="98"/>
      <c r="N142" s="392">
        <v>0</v>
      </c>
    </row>
    <row r="143" spans="1:32" x14ac:dyDescent="0.35">
      <c r="D143" s="8" t="s">
        <v>41</v>
      </c>
      <c r="I143" s="28"/>
      <c r="J143" s="28"/>
      <c r="K143" s="28"/>
      <c r="L143" s="90"/>
      <c r="M143" s="98"/>
      <c r="N143" s="90"/>
    </row>
    <row r="144" spans="1:32" x14ac:dyDescent="0.35">
      <c r="C144" s="8" t="s">
        <v>20</v>
      </c>
      <c r="D144" s="8" t="s">
        <v>57</v>
      </c>
      <c r="I144" s="28"/>
      <c r="J144" s="28"/>
      <c r="K144" s="28"/>
      <c r="L144" s="392">
        <v>0</v>
      </c>
      <c r="M144" s="98"/>
      <c r="N144" s="392">
        <v>0</v>
      </c>
    </row>
    <row r="145" spans="1:20" s="8" customFormat="1" x14ac:dyDescent="0.35">
      <c r="A145" s="1"/>
      <c r="B145" s="489"/>
      <c r="I145" s="28"/>
      <c r="J145" s="28"/>
      <c r="K145" s="28"/>
      <c r="L145" s="90"/>
      <c r="M145" s="98"/>
      <c r="N145" s="90"/>
      <c r="O145"/>
      <c r="P145"/>
      <c r="Q145"/>
      <c r="R145"/>
      <c r="S145"/>
      <c r="T145"/>
    </row>
    <row r="146" spans="1:20" s="8" customFormat="1" x14ac:dyDescent="0.35">
      <c r="A146" s="1"/>
      <c r="B146" s="489"/>
      <c r="C146" s="8" t="s">
        <v>54</v>
      </c>
      <c r="D146" s="8" t="s">
        <v>58</v>
      </c>
      <c r="I146" s="28"/>
      <c r="J146" s="28"/>
      <c r="K146" s="28"/>
      <c r="L146" s="39">
        <v>-8007.405135</v>
      </c>
      <c r="M146" s="11"/>
      <c r="N146" s="39">
        <v>-412.18575800000002</v>
      </c>
      <c r="O146"/>
      <c r="P146"/>
      <c r="Q146"/>
      <c r="R146"/>
      <c r="S146"/>
      <c r="T146"/>
    </row>
    <row r="147" spans="1:20" s="8" customFormat="1" x14ac:dyDescent="0.35">
      <c r="A147" s="1"/>
      <c r="B147" s="489"/>
      <c r="I147" s="28"/>
      <c r="J147" s="28"/>
      <c r="K147" s="28"/>
      <c r="L147" s="90"/>
      <c r="M147" s="98"/>
      <c r="N147" s="90"/>
      <c r="O147"/>
      <c r="P147"/>
      <c r="Q147"/>
      <c r="R147"/>
      <c r="S147"/>
      <c r="T147"/>
    </row>
    <row r="148" spans="1:20" s="8" customFormat="1" x14ac:dyDescent="0.35">
      <c r="A148" s="1"/>
      <c r="B148" s="489"/>
      <c r="C148" s="8" t="s">
        <v>59</v>
      </c>
      <c r="D148" s="8" t="s">
        <v>60</v>
      </c>
      <c r="I148" s="28"/>
      <c r="J148" s="28"/>
      <c r="K148" s="28"/>
      <c r="L148" s="40">
        <v>19108.729393116701</v>
      </c>
      <c r="M148" s="35"/>
      <c r="N148" s="40">
        <v>0</v>
      </c>
      <c r="O148"/>
      <c r="P148"/>
      <c r="Q148"/>
      <c r="R148"/>
      <c r="S148"/>
      <c r="T148"/>
    </row>
    <row r="149" spans="1:20" s="8" customFormat="1" x14ac:dyDescent="0.35">
      <c r="A149" s="1"/>
      <c r="B149" s="489"/>
      <c r="D149" s="8" t="s">
        <v>61</v>
      </c>
      <c r="I149" s="28"/>
      <c r="J149" s="28"/>
      <c r="K149" s="28"/>
      <c r="L149" s="40">
        <v>16981.114607685937</v>
      </c>
      <c r="M149" s="11"/>
      <c r="N149" s="40">
        <v>10631.131124212599</v>
      </c>
      <c r="O149"/>
      <c r="P149"/>
      <c r="Q149"/>
      <c r="R149"/>
      <c r="S149"/>
      <c r="T149"/>
    </row>
    <row r="150" spans="1:20" s="8" customFormat="1" x14ac:dyDescent="0.35">
      <c r="A150" s="1"/>
      <c r="B150" s="489"/>
      <c r="D150" s="14"/>
      <c r="I150" s="28"/>
      <c r="J150" s="28"/>
      <c r="K150" s="28"/>
      <c r="L150" s="90"/>
      <c r="M150" s="98"/>
      <c r="N150" s="90"/>
      <c r="O150"/>
      <c r="P150"/>
      <c r="Q150"/>
      <c r="R150"/>
      <c r="S150"/>
      <c r="T150"/>
    </row>
    <row r="151" spans="1:20" s="8" customFormat="1" x14ac:dyDescent="0.35">
      <c r="A151" s="1"/>
      <c r="B151" s="489"/>
      <c r="C151" s="8" t="s">
        <v>62</v>
      </c>
      <c r="D151" s="8" t="s">
        <v>359</v>
      </c>
      <c r="J151" s="28"/>
      <c r="K151" s="28"/>
      <c r="L151" s="39">
        <v>-82563.562154086016</v>
      </c>
      <c r="M151" s="35"/>
      <c r="N151" s="39">
        <v>-2465.0369014759235</v>
      </c>
      <c r="O151"/>
      <c r="P151"/>
      <c r="Q151"/>
      <c r="R151"/>
      <c r="S151"/>
      <c r="T151"/>
    </row>
    <row r="152" spans="1:20" s="8" customFormat="1" x14ac:dyDescent="0.35">
      <c r="A152" s="1"/>
      <c r="B152" s="489"/>
      <c r="I152" s="8" t="s">
        <v>64</v>
      </c>
      <c r="J152" s="28"/>
      <c r="K152" s="28"/>
      <c r="L152" s="27">
        <v>-1286.0006808388193</v>
      </c>
      <c r="M152" s="11"/>
      <c r="N152" s="27">
        <v>-2330.0408849999999</v>
      </c>
      <c r="O152"/>
      <c r="P152"/>
      <c r="Q152"/>
      <c r="R152"/>
      <c r="S152"/>
      <c r="T152"/>
    </row>
    <row r="153" spans="1:20" s="8" customFormat="1" x14ac:dyDescent="0.35">
      <c r="A153" s="1"/>
      <c r="B153" s="489"/>
      <c r="I153" s="8" t="s">
        <v>65</v>
      </c>
      <c r="J153" s="28"/>
      <c r="K153" s="28"/>
      <c r="L153" s="27">
        <v>-82159.098491719997</v>
      </c>
      <c r="M153" s="11"/>
      <c r="N153" s="27">
        <v>-130.72906407510362</v>
      </c>
      <c r="O153"/>
      <c r="P153"/>
      <c r="Q153"/>
      <c r="R153"/>
      <c r="S153"/>
      <c r="T153"/>
    </row>
    <row r="154" spans="1:20" s="8" customFormat="1" x14ac:dyDescent="0.35">
      <c r="A154" s="1"/>
      <c r="B154" s="489"/>
      <c r="I154" s="8" t="s">
        <v>66</v>
      </c>
      <c r="J154" s="28"/>
      <c r="K154" s="28"/>
      <c r="L154" s="27">
        <v>881.53701847279888</v>
      </c>
      <c r="M154" s="11"/>
      <c r="N154" s="27">
        <v>-4.2669524008203696</v>
      </c>
      <c r="O154"/>
      <c r="P154"/>
      <c r="Q154"/>
      <c r="R154"/>
      <c r="S154"/>
      <c r="T154"/>
    </row>
    <row r="155" spans="1:20" s="8" customFormat="1" x14ac:dyDescent="0.35">
      <c r="A155" s="1"/>
      <c r="B155" s="489"/>
      <c r="I155" s="8" t="s">
        <v>67</v>
      </c>
      <c r="J155" s="28"/>
      <c r="K155" s="28"/>
      <c r="L155" s="393">
        <v>0</v>
      </c>
      <c r="M155" s="11"/>
      <c r="N155" s="393">
        <v>0</v>
      </c>
      <c r="O155"/>
      <c r="P155"/>
      <c r="Q155"/>
      <c r="R155"/>
      <c r="S155"/>
      <c r="T155"/>
    </row>
    <row r="156" spans="1:20" s="8" customFormat="1" x14ac:dyDescent="0.35">
      <c r="A156" s="1"/>
      <c r="B156" s="489"/>
      <c r="I156" s="28"/>
      <c r="J156" s="28"/>
      <c r="K156" s="28"/>
      <c r="L156" s="90"/>
      <c r="M156" s="98"/>
      <c r="N156" s="90"/>
      <c r="O156"/>
      <c r="P156"/>
      <c r="Q156"/>
      <c r="R156"/>
      <c r="S156"/>
      <c r="T156"/>
    </row>
    <row r="157" spans="1:20" s="8" customFormat="1" x14ac:dyDescent="0.35">
      <c r="A157" s="1"/>
      <c r="B157" s="489"/>
      <c r="C157" s="8" t="s">
        <v>68</v>
      </c>
      <c r="D157" s="8" t="s">
        <v>158</v>
      </c>
      <c r="I157" s="28"/>
      <c r="J157" s="28"/>
      <c r="K157" s="28"/>
      <c r="L157" s="392">
        <v>0</v>
      </c>
      <c r="M157" s="98"/>
      <c r="N157" s="392">
        <v>0</v>
      </c>
      <c r="O157"/>
      <c r="P157"/>
      <c r="Q157"/>
      <c r="R157"/>
      <c r="S157"/>
      <c r="T157"/>
    </row>
    <row r="158" spans="1:20" s="8" customFormat="1" x14ac:dyDescent="0.35">
      <c r="A158" s="1"/>
      <c r="B158" s="489"/>
      <c r="D158" s="8" t="s">
        <v>41</v>
      </c>
      <c r="I158" s="28"/>
      <c r="J158" s="28"/>
      <c r="K158" s="28"/>
      <c r="L158" s="90"/>
      <c r="M158" s="98"/>
      <c r="N158" s="90"/>
      <c r="O158"/>
      <c r="P158"/>
      <c r="Q158"/>
      <c r="R158"/>
      <c r="S158"/>
      <c r="T158"/>
    </row>
    <row r="159" spans="1:20" s="8" customFormat="1" x14ac:dyDescent="0.35">
      <c r="A159" s="1"/>
      <c r="B159" s="489"/>
      <c r="I159" s="28"/>
      <c r="J159" s="28"/>
      <c r="K159" s="28"/>
      <c r="L159" s="90"/>
      <c r="M159" s="98"/>
      <c r="N159" s="90"/>
      <c r="O159"/>
      <c r="P159"/>
      <c r="Q159"/>
      <c r="R159"/>
      <c r="S159"/>
      <c r="T159"/>
    </row>
    <row r="160" spans="1:20" s="8" customFormat="1" x14ac:dyDescent="0.35">
      <c r="A160" s="41"/>
      <c r="B160" s="42"/>
      <c r="C160" s="43"/>
      <c r="D160" s="43"/>
      <c r="E160" s="43"/>
      <c r="F160" s="43"/>
      <c r="G160" s="43"/>
      <c r="H160" s="43"/>
      <c r="I160" s="44"/>
      <c r="J160" s="44"/>
      <c r="K160" s="44"/>
      <c r="L160" s="91"/>
      <c r="M160" s="101"/>
      <c r="N160" s="91"/>
      <c r="O160"/>
      <c r="P160"/>
      <c r="Q160"/>
      <c r="R160"/>
      <c r="S160"/>
      <c r="T160"/>
    </row>
    <row r="161" customFormat="1" ht="12.5" x14ac:dyDescent="0.25"/>
    <row r="162" customFormat="1" ht="12.5" x14ac:dyDescent="0.25"/>
    <row r="163" customFormat="1" ht="12.5" x14ac:dyDescent="0.25"/>
    <row r="164" customFormat="1" ht="15" customHeight="1" x14ac:dyDescent="0.25"/>
    <row r="165" customFormat="1" ht="15" customHeight="1" x14ac:dyDescent="0.25"/>
    <row r="166" customFormat="1" ht="12.75" customHeight="1" x14ac:dyDescent="0.25"/>
    <row r="167" customFormat="1" ht="12.5" x14ac:dyDescent="0.25"/>
    <row r="168" customFormat="1" ht="12.5" x14ac:dyDescent="0.25"/>
    <row r="169" customFormat="1" ht="12.5" x14ac:dyDescent="0.25"/>
    <row r="170" customFormat="1" ht="12.5" x14ac:dyDescent="0.25"/>
    <row r="171" customFormat="1" ht="12.5" x14ac:dyDescent="0.25"/>
    <row r="172" customFormat="1" ht="12.5" x14ac:dyDescent="0.25"/>
    <row r="173" customFormat="1" ht="12.5" x14ac:dyDescent="0.25"/>
    <row r="174" customFormat="1" ht="12.5" x14ac:dyDescent="0.25"/>
    <row r="175" customFormat="1" ht="12.5" x14ac:dyDescent="0.25"/>
    <row r="176" customFormat="1" ht="12.5" x14ac:dyDescent="0.25"/>
    <row r="177" spans="6:32" customFormat="1" ht="12.5" x14ac:dyDescent="0.25"/>
    <row r="178" spans="6:32" customFormat="1" ht="12.5" x14ac:dyDescent="0.25"/>
    <row r="179" spans="6:32" customFormat="1" ht="12.5" x14ac:dyDescent="0.25"/>
    <row r="180" spans="6:32" customFormat="1" ht="12.5" x14ac:dyDescent="0.25"/>
    <row r="181" spans="6:32" customFormat="1" ht="12.5" x14ac:dyDescent="0.25"/>
    <row r="182" spans="6:32" customFormat="1" ht="12.5" x14ac:dyDescent="0.25"/>
    <row r="183" spans="6:32" customFormat="1" ht="12.5" x14ac:dyDescent="0.25"/>
    <row r="186" spans="6:32" x14ac:dyDescent="0.3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08984375" defaultRowHeight="15.5" x14ac:dyDescent="0.35"/>
  <cols>
    <col min="1" max="1" width="2.90625" style="1" customWidth="1"/>
    <col min="2" max="2" width="5" style="486"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3.54296875" style="11" bestFit="1" customWidth="1"/>
    <col min="14" max="14" width="16.54296875" style="10" customWidth="1"/>
    <col min="15" max="15" width="18" bestFit="1" customWidth="1"/>
    <col min="16" max="16" width="4.453125" customWidth="1"/>
    <col min="17" max="17" width="17.54296875" customWidth="1"/>
    <col min="18" max="18" width="14.08984375" customWidth="1"/>
    <col min="19" max="19" width="12.54296875" bestFit="1" customWidth="1"/>
    <col min="20" max="20" width="8.90625"/>
    <col min="21" max="21" width="18" bestFit="1" customWidth="1"/>
    <col min="22" max="22" width="17.54296875" customWidth="1"/>
    <col min="23" max="23" width="12.08984375" customWidth="1"/>
    <col min="24" max="24" width="16.54296875" customWidth="1"/>
    <col min="25" max="27" width="8.90625"/>
    <col min="28" max="28" width="31" customWidth="1"/>
    <col min="29" max="29" width="16.54296875" customWidth="1"/>
    <col min="30" max="32" width="8.90625" customWidth="1"/>
    <col min="33" max="16384" width="9.08984375" style="8"/>
  </cols>
  <sheetData>
    <row r="1" spans="1:32" s="3" customFormat="1" x14ac:dyDescent="0.35">
      <c r="A1" s="1" t="s">
        <v>0</v>
      </c>
      <c r="B1" s="2"/>
      <c r="G1" s="1"/>
      <c r="L1" s="4"/>
      <c r="M1" s="5"/>
      <c r="N1" s="4"/>
      <c r="O1"/>
      <c r="P1"/>
      <c r="Q1"/>
      <c r="R1"/>
      <c r="S1"/>
      <c r="T1"/>
      <c r="U1"/>
      <c r="V1"/>
      <c r="W1"/>
      <c r="X1"/>
      <c r="Y1"/>
      <c r="Z1"/>
      <c r="AA1"/>
      <c r="AB1"/>
      <c r="AC1"/>
      <c r="AD1"/>
      <c r="AE1"/>
      <c r="AF1"/>
    </row>
    <row r="2" spans="1:32" x14ac:dyDescent="0.35">
      <c r="J2" s="48" t="s">
        <v>1</v>
      </c>
      <c r="N2" s="12"/>
    </row>
    <row r="3" spans="1:32" x14ac:dyDescent="0.35">
      <c r="A3" s="14"/>
      <c r="C3" s="59" t="s">
        <v>161</v>
      </c>
      <c r="D3" s="60">
        <v>42826</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15" customFormat="1" x14ac:dyDescent="0.35">
      <c r="A6" s="18" t="s">
        <v>4</v>
      </c>
      <c r="L6" s="17"/>
      <c r="M6" s="19"/>
      <c r="N6" s="17"/>
      <c r="O6"/>
      <c r="P6"/>
      <c r="Q6"/>
      <c r="R6"/>
      <c r="S6"/>
      <c r="T6"/>
      <c r="U6"/>
      <c r="V6"/>
      <c r="W6"/>
      <c r="X6"/>
      <c r="Y6"/>
      <c r="Z6"/>
      <c r="AA6"/>
      <c r="AB6"/>
      <c r="AC6"/>
      <c r="AD6"/>
      <c r="AE6"/>
      <c r="AF6"/>
    </row>
    <row r="8" spans="1:32" ht="16.5" x14ac:dyDescent="0.35">
      <c r="B8" s="2" t="s">
        <v>5</v>
      </c>
      <c r="C8" s="1" t="s">
        <v>6</v>
      </c>
      <c r="L8" s="76">
        <v>152448.49320568296</v>
      </c>
      <c r="M8" s="76"/>
      <c r="N8" s="76">
        <v>20303.178410227585</v>
      </c>
    </row>
    <row r="9" spans="1:32" s="97" customFormat="1" x14ac:dyDescent="0.35">
      <c r="A9" s="3"/>
      <c r="L9" s="77"/>
      <c r="M9" s="98"/>
      <c r="N9" s="77"/>
      <c r="O9"/>
      <c r="P9"/>
      <c r="Q9"/>
      <c r="R9"/>
      <c r="S9"/>
      <c r="T9"/>
      <c r="U9"/>
      <c r="V9"/>
      <c r="W9"/>
      <c r="X9"/>
      <c r="Y9"/>
      <c r="Z9"/>
      <c r="AA9"/>
      <c r="AB9"/>
      <c r="AC9"/>
      <c r="AD9"/>
      <c r="AE9"/>
      <c r="AF9"/>
    </row>
    <row r="10" spans="1:32" x14ac:dyDescent="0.35">
      <c r="B10" s="486">
        <v>1</v>
      </c>
      <c r="C10" s="21" t="s">
        <v>7</v>
      </c>
      <c r="L10" s="79">
        <v>105801.56222002005</v>
      </c>
      <c r="M10" s="79"/>
      <c r="N10" s="79">
        <v>10409.410001827286</v>
      </c>
    </row>
    <row r="11" spans="1:32" ht="7.5" customHeight="1" x14ac:dyDescent="0.35">
      <c r="L11" s="17"/>
      <c r="N11" s="17"/>
    </row>
    <row r="12" spans="1:32" ht="15.75" customHeight="1" x14ac:dyDescent="0.35">
      <c r="C12" s="8" t="s">
        <v>8</v>
      </c>
      <c r="D12" s="8" t="s">
        <v>9</v>
      </c>
      <c r="L12" s="79">
        <v>103739.26675627628</v>
      </c>
      <c r="N12" s="79">
        <v>9988.6411502094488</v>
      </c>
      <c r="O12" s="471"/>
    </row>
    <row r="13" spans="1:32" ht="7.5" customHeight="1" x14ac:dyDescent="0.35"/>
    <row r="14" spans="1:32" ht="15" customHeight="1" x14ac:dyDescent="0.35">
      <c r="D14" s="8" t="s">
        <v>10</v>
      </c>
      <c r="L14" s="17">
        <v>98395.105749056762</v>
      </c>
      <c r="N14" s="17">
        <v>6507.1228331191314</v>
      </c>
    </row>
    <row r="15" spans="1:32" ht="15" customHeight="1" x14ac:dyDescent="0.35">
      <c r="D15" s="22" t="s">
        <v>11</v>
      </c>
      <c r="E15" s="23" t="s">
        <v>12</v>
      </c>
      <c r="L15" s="10">
        <v>97196.904436200304</v>
      </c>
      <c r="N15" s="10">
        <v>6507.1228331191314</v>
      </c>
    </row>
    <row r="16" spans="1:32" ht="15" customHeight="1" x14ac:dyDescent="0.35">
      <c r="D16" s="22" t="s">
        <v>13</v>
      </c>
      <c r="E16" s="8" t="s">
        <v>14</v>
      </c>
      <c r="L16" s="10">
        <v>0</v>
      </c>
      <c r="N16" s="10">
        <v>0</v>
      </c>
    </row>
    <row r="17" spans="1:20" s="8" customFormat="1" ht="15" customHeight="1" x14ac:dyDescent="0.3">
      <c r="F17" s="24" t="s">
        <v>15</v>
      </c>
      <c r="L17" s="80">
        <v>0</v>
      </c>
      <c r="M17" s="11"/>
      <c r="N17" s="80">
        <v>0</v>
      </c>
      <c r="O17"/>
      <c r="P17"/>
      <c r="Q17"/>
      <c r="R17"/>
      <c r="S17"/>
      <c r="T17"/>
    </row>
    <row r="18" spans="1:20" s="8" customFormat="1" ht="15" customHeight="1" x14ac:dyDescent="0.3">
      <c r="F18" s="24" t="s">
        <v>16</v>
      </c>
      <c r="L18" s="80">
        <v>0</v>
      </c>
      <c r="M18" s="11"/>
      <c r="N18" s="80">
        <v>0</v>
      </c>
      <c r="O18"/>
      <c r="P18"/>
      <c r="Q18"/>
      <c r="R18"/>
      <c r="S18"/>
      <c r="T18"/>
    </row>
    <row r="19" spans="1:20" s="8" customFormat="1" ht="15" customHeight="1" x14ac:dyDescent="0.25">
      <c r="D19" s="22" t="s">
        <v>17</v>
      </c>
      <c r="E19" s="8" t="s">
        <v>18</v>
      </c>
      <c r="L19" s="10">
        <v>1198.2013128564529</v>
      </c>
      <c r="M19" s="11"/>
      <c r="N19" s="10">
        <v>0</v>
      </c>
      <c r="O19"/>
      <c r="P19"/>
      <c r="Q19"/>
      <c r="R19"/>
      <c r="S19"/>
      <c r="T19"/>
    </row>
    <row r="20" spans="1:20" s="8" customFormat="1" ht="15" customHeight="1" x14ac:dyDescent="0.3">
      <c r="F20" s="24" t="s">
        <v>15</v>
      </c>
      <c r="L20" s="80">
        <v>0</v>
      </c>
      <c r="M20" s="25"/>
      <c r="N20" s="80">
        <v>0</v>
      </c>
      <c r="O20"/>
      <c r="P20"/>
      <c r="Q20"/>
      <c r="R20"/>
      <c r="S20"/>
      <c r="T20"/>
    </row>
    <row r="21" spans="1:20" s="8" customFormat="1" ht="15" customHeight="1" x14ac:dyDescent="0.3">
      <c r="F21" s="24" t="s">
        <v>16</v>
      </c>
      <c r="L21" s="80">
        <v>1198.2013128564529</v>
      </c>
      <c r="M21" s="25"/>
      <c r="N21" s="80">
        <v>0</v>
      </c>
      <c r="O21"/>
      <c r="P21"/>
      <c r="Q21"/>
      <c r="R21"/>
      <c r="S21"/>
      <c r="T21"/>
    </row>
    <row r="22" spans="1:20" s="8" customFormat="1" ht="7.5" customHeight="1" x14ac:dyDescent="0.3">
      <c r="F22" s="24"/>
      <c r="L22" s="80"/>
      <c r="M22" s="25"/>
      <c r="N22" s="80"/>
      <c r="O22"/>
      <c r="P22"/>
      <c r="Q22"/>
      <c r="R22"/>
      <c r="S22"/>
      <c r="T22"/>
    </row>
    <row r="23" spans="1:20" s="8" customFormat="1" ht="12.5" x14ac:dyDescent="0.25">
      <c r="D23" s="8" t="s">
        <v>19</v>
      </c>
      <c r="L23" s="17">
        <v>5344.1610072195199</v>
      </c>
      <c r="M23" s="19"/>
      <c r="N23" s="17">
        <v>3481.5183170903183</v>
      </c>
      <c r="O23"/>
      <c r="P23"/>
      <c r="Q23"/>
      <c r="R23"/>
      <c r="S23"/>
      <c r="T23"/>
    </row>
    <row r="24" spans="1:20" s="8" customFormat="1" ht="15" customHeight="1" x14ac:dyDescent="0.25">
      <c r="D24" s="22" t="s">
        <v>11</v>
      </c>
      <c r="E24" s="23" t="s">
        <v>12</v>
      </c>
      <c r="L24" s="10">
        <v>4145.3555436823135</v>
      </c>
      <c r="M24" s="11"/>
      <c r="N24" s="10">
        <v>3481.5183170903183</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3">
      <c r="F26" s="24" t="s">
        <v>15</v>
      </c>
      <c r="L26" s="383">
        <v>0</v>
      </c>
      <c r="M26" s="25"/>
      <c r="N26" s="80">
        <v>0</v>
      </c>
      <c r="O26"/>
      <c r="P26"/>
      <c r="Q26"/>
      <c r="R26"/>
      <c r="S26"/>
      <c r="T26"/>
    </row>
    <row r="27" spans="1:20" s="8" customFormat="1" ht="15" customHeight="1" x14ac:dyDescent="0.3">
      <c r="F27" s="24" t="s">
        <v>16</v>
      </c>
      <c r="L27" s="80">
        <v>0</v>
      </c>
      <c r="M27" s="25"/>
      <c r="N27" s="80">
        <v>0</v>
      </c>
      <c r="O27"/>
      <c r="P27"/>
      <c r="Q27"/>
      <c r="R27"/>
      <c r="S27"/>
      <c r="T27"/>
    </row>
    <row r="28" spans="1:20" s="8" customFormat="1" ht="15" customHeight="1" x14ac:dyDescent="0.25">
      <c r="D28" s="22" t="s">
        <v>17</v>
      </c>
      <c r="E28" s="8" t="s">
        <v>18</v>
      </c>
      <c r="L28" s="10">
        <v>1198.8054635372068</v>
      </c>
      <c r="M28" s="11"/>
      <c r="N28" s="10">
        <v>0</v>
      </c>
      <c r="O28"/>
      <c r="P28"/>
      <c r="Q28"/>
      <c r="R28"/>
      <c r="S28"/>
      <c r="T28"/>
    </row>
    <row r="29" spans="1:20" s="8" customFormat="1" ht="15" customHeight="1" x14ac:dyDescent="0.3">
      <c r="F29" s="24" t="s">
        <v>15</v>
      </c>
      <c r="L29" s="80">
        <v>0</v>
      </c>
      <c r="M29" s="25"/>
      <c r="N29" s="80">
        <v>0</v>
      </c>
      <c r="O29"/>
      <c r="P29"/>
      <c r="Q29"/>
      <c r="R29"/>
      <c r="S29"/>
      <c r="T29"/>
    </row>
    <row r="30" spans="1:20" s="8" customFormat="1" ht="15" customHeight="1" x14ac:dyDescent="0.3">
      <c r="A30" s="53"/>
      <c r="F30" s="24" t="s">
        <v>16</v>
      </c>
      <c r="L30" s="80">
        <v>1198.8054635372068</v>
      </c>
      <c r="M30" s="25"/>
      <c r="N30" s="80">
        <v>0</v>
      </c>
      <c r="O30"/>
      <c r="P30"/>
      <c r="Q30"/>
      <c r="R30"/>
      <c r="S30"/>
      <c r="T30"/>
    </row>
    <row r="31" spans="1:20" s="8" customFormat="1" ht="12.5" x14ac:dyDescent="0.25">
      <c r="L31" s="17"/>
      <c r="M31" s="11"/>
      <c r="N31" s="17"/>
      <c r="O31"/>
      <c r="P31"/>
      <c r="Q31"/>
      <c r="R31"/>
      <c r="S31"/>
      <c r="T31"/>
    </row>
    <row r="32" spans="1:20" s="8" customFormat="1" ht="15" customHeight="1" x14ac:dyDescent="0.25">
      <c r="C32" s="8" t="s">
        <v>20</v>
      </c>
      <c r="D32" s="8" t="s">
        <v>80</v>
      </c>
      <c r="F32" s="24"/>
      <c r="L32" s="17">
        <v>2062.2954637437597</v>
      </c>
      <c r="M32" s="19"/>
      <c r="N32" s="17">
        <v>420.76885161783753</v>
      </c>
      <c r="O32"/>
      <c r="P32"/>
      <c r="Q32"/>
      <c r="R32"/>
      <c r="S32"/>
      <c r="T32"/>
    </row>
    <row r="33" spans="1:20" s="8" customFormat="1" ht="7.5" customHeight="1" x14ac:dyDescent="0.25">
      <c r="B33" s="486"/>
      <c r="L33" s="17"/>
      <c r="M33" s="11"/>
      <c r="N33" s="17"/>
      <c r="O33"/>
      <c r="P33"/>
      <c r="Q33"/>
      <c r="R33"/>
      <c r="S33"/>
      <c r="T33"/>
    </row>
    <row r="34" spans="1:20" s="8" customFormat="1" ht="12.5" x14ac:dyDescent="0.25">
      <c r="B34" s="486"/>
      <c r="D34" s="22" t="s">
        <v>11</v>
      </c>
      <c r="E34" s="8" t="s">
        <v>21</v>
      </c>
      <c r="L34" s="10">
        <v>1645.7605517692582</v>
      </c>
      <c r="M34" s="11"/>
      <c r="N34" s="10">
        <v>418.3094035323756</v>
      </c>
      <c r="O34"/>
      <c r="P34"/>
      <c r="Q34"/>
      <c r="R34"/>
      <c r="S34"/>
      <c r="T34"/>
    </row>
    <row r="35" spans="1:20" s="8" customFormat="1" ht="12.5" x14ac:dyDescent="0.25">
      <c r="B35" s="486"/>
      <c r="D35" s="22" t="s">
        <v>13</v>
      </c>
      <c r="E35" s="8" t="s">
        <v>22</v>
      </c>
      <c r="L35" s="10">
        <v>1.5766369886661662</v>
      </c>
      <c r="M35" s="11"/>
      <c r="N35" s="10">
        <v>5.6821410988036249E-3</v>
      </c>
      <c r="O35"/>
      <c r="P35"/>
      <c r="Q35"/>
      <c r="R35"/>
      <c r="S35"/>
      <c r="T35"/>
    </row>
    <row r="36" spans="1:20" s="8" customFormat="1" ht="15.75" customHeight="1" x14ac:dyDescent="0.25">
      <c r="B36" s="486"/>
      <c r="F36" s="24" t="s">
        <v>15</v>
      </c>
      <c r="L36" s="81">
        <v>1.5766349886661661</v>
      </c>
      <c r="M36" s="11"/>
      <c r="N36" s="81">
        <v>5.6821410988036249E-3</v>
      </c>
      <c r="O36"/>
      <c r="P36"/>
      <c r="Q36"/>
      <c r="R36"/>
      <c r="S36"/>
      <c r="T36"/>
    </row>
    <row r="37" spans="1:20" s="8" customFormat="1" ht="12.5" x14ac:dyDescent="0.25">
      <c r="B37" s="486"/>
      <c r="F37" s="24" t="s">
        <v>16</v>
      </c>
      <c r="L37" s="81">
        <v>1.9999999999999999E-6</v>
      </c>
      <c r="M37" s="11"/>
      <c r="N37" s="81">
        <v>0</v>
      </c>
      <c r="O37"/>
      <c r="P37"/>
      <c r="Q37"/>
      <c r="R37"/>
      <c r="S37"/>
      <c r="T37"/>
    </row>
    <row r="38" spans="1:20" s="8" customFormat="1" ht="12.5" x14ac:dyDescent="0.25">
      <c r="B38" s="486"/>
      <c r="D38" s="22" t="s">
        <v>17</v>
      </c>
      <c r="E38" s="8" t="s">
        <v>23</v>
      </c>
      <c r="L38" s="10">
        <v>414.95827498583549</v>
      </c>
      <c r="M38" s="11"/>
      <c r="N38" s="10">
        <v>2.4537659443631044</v>
      </c>
      <c r="O38"/>
      <c r="P38"/>
      <c r="Q38"/>
      <c r="R38"/>
      <c r="S38"/>
      <c r="T38"/>
    </row>
    <row r="39" spans="1:20" s="8" customFormat="1" ht="12.5" x14ac:dyDescent="0.25">
      <c r="B39" s="486"/>
      <c r="F39" s="24" t="s">
        <v>15</v>
      </c>
      <c r="L39" s="81">
        <v>353.72705024359237</v>
      </c>
      <c r="M39" s="11"/>
      <c r="N39" s="81">
        <v>0</v>
      </c>
      <c r="O39"/>
      <c r="P39"/>
      <c r="Q39"/>
      <c r="R39"/>
      <c r="S39"/>
      <c r="T39"/>
    </row>
    <row r="40" spans="1:20" s="8" customFormat="1" ht="12.5" x14ac:dyDescent="0.25">
      <c r="B40" s="486"/>
      <c r="F40" s="24" t="s">
        <v>16</v>
      </c>
      <c r="L40" s="81">
        <v>61.231224742243086</v>
      </c>
      <c r="M40" s="11"/>
      <c r="N40" s="81">
        <v>2.4537659443631044</v>
      </c>
      <c r="O40"/>
      <c r="P40"/>
      <c r="Q40"/>
      <c r="R40"/>
      <c r="S40"/>
      <c r="T40"/>
    </row>
    <row r="41" spans="1:20" s="8" customFormat="1" ht="7.5" customHeight="1" x14ac:dyDescent="0.25">
      <c r="B41" s="486"/>
      <c r="L41" s="81"/>
      <c r="M41" s="11"/>
      <c r="N41" s="81"/>
      <c r="O41"/>
      <c r="P41"/>
      <c r="Q41"/>
      <c r="R41"/>
      <c r="S41"/>
      <c r="T41"/>
    </row>
    <row r="42" spans="1:20" s="8" customFormat="1" ht="12.5" x14ac:dyDescent="0.25">
      <c r="B42" s="486"/>
      <c r="D42" s="22"/>
      <c r="L42" s="10"/>
      <c r="M42" s="47"/>
      <c r="N42" s="10"/>
      <c r="O42"/>
      <c r="P42"/>
      <c r="Q42"/>
      <c r="R42"/>
      <c r="S42"/>
      <c r="T42"/>
    </row>
    <row r="43" spans="1:20" s="8" customFormat="1" ht="7.5" customHeight="1" x14ac:dyDescent="0.25">
      <c r="B43" s="486"/>
      <c r="L43" s="17"/>
      <c r="M43" s="11"/>
      <c r="N43" s="17"/>
      <c r="O43"/>
      <c r="P43"/>
      <c r="Q43"/>
      <c r="R43"/>
      <c r="S43"/>
      <c r="T43"/>
    </row>
    <row r="44" spans="1:20" s="8" customFormat="1" ht="13" x14ac:dyDescent="0.3">
      <c r="B44" s="486">
        <v>2</v>
      </c>
      <c r="C44" s="21" t="s">
        <v>24</v>
      </c>
      <c r="L44" s="79">
        <v>6892.3419470209647</v>
      </c>
      <c r="M44" s="11"/>
      <c r="N44" s="384">
        <v>0</v>
      </c>
      <c r="O44"/>
      <c r="P44"/>
      <c r="Q44"/>
      <c r="R44"/>
      <c r="S44"/>
      <c r="T44"/>
    </row>
    <row r="45" spans="1:20" s="8" customFormat="1" x14ac:dyDescent="0.35">
      <c r="A45" s="1"/>
      <c r="B45" s="486"/>
      <c r="L45" s="10"/>
      <c r="M45" s="11"/>
      <c r="N45" s="10"/>
      <c r="O45"/>
      <c r="P45"/>
      <c r="Q45"/>
      <c r="R45"/>
      <c r="S45"/>
      <c r="T45"/>
    </row>
    <row r="46" spans="1:20" s="8" customFormat="1" ht="13" x14ac:dyDescent="0.3">
      <c r="B46" s="486">
        <v>3</v>
      </c>
      <c r="C46" s="21" t="s">
        <v>25</v>
      </c>
      <c r="L46" s="79">
        <v>11311.967578990885</v>
      </c>
      <c r="M46" s="11"/>
      <c r="N46" s="384">
        <v>0</v>
      </c>
      <c r="O46"/>
      <c r="P46"/>
      <c r="Q46"/>
      <c r="R46"/>
      <c r="S46"/>
      <c r="T46"/>
    </row>
    <row r="47" spans="1:20" s="8" customFormat="1" ht="13" x14ac:dyDescent="0.3">
      <c r="B47" s="486"/>
      <c r="C47" s="21"/>
      <c r="L47" s="10"/>
      <c r="M47" s="11"/>
      <c r="N47" s="10"/>
      <c r="O47"/>
      <c r="P47"/>
      <c r="Q47"/>
      <c r="R47"/>
      <c r="S47"/>
      <c r="T47"/>
    </row>
    <row r="48" spans="1:20" s="8" customFormat="1" ht="13" x14ac:dyDescent="0.3">
      <c r="B48" s="486">
        <v>4</v>
      </c>
      <c r="C48" s="21" t="s">
        <v>26</v>
      </c>
      <c r="H48" s="14"/>
      <c r="I48" s="8" t="s">
        <v>27</v>
      </c>
      <c r="L48" s="79">
        <v>12635.947551415649</v>
      </c>
      <c r="M48" s="11"/>
      <c r="N48" s="79">
        <v>0</v>
      </c>
      <c r="O48"/>
      <c r="P48"/>
      <c r="Q48"/>
      <c r="R48"/>
      <c r="S48"/>
      <c r="T48"/>
    </row>
    <row r="49" spans="1:32" ht="13" x14ac:dyDescent="0.3">
      <c r="A49" s="8"/>
      <c r="C49" s="97"/>
      <c r="H49" s="14"/>
      <c r="I49" s="8" t="s">
        <v>28</v>
      </c>
      <c r="L49" s="82">
        <v>9976042.6840000004</v>
      </c>
      <c r="N49" s="82">
        <v>0</v>
      </c>
    </row>
    <row r="50" spans="1:32" ht="12.5" x14ac:dyDescent="0.25">
      <c r="A50" s="8"/>
      <c r="C50" s="97"/>
    </row>
    <row r="51" spans="1:32" ht="13" x14ac:dyDescent="0.3">
      <c r="A51" s="8"/>
      <c r="B51" s="486">
        <v>5</v>
      </c>
      <c r="C51" s="21" t="s">
        <v>93</v>
      </c>
      <c r="G51" s="14"/>
      <c r="L51" s="79">
        <v>15806.673908235403</v>
      </c>
      <c r="N51" s="79">
        <v>9893.7684084002994</v>
      </c>
    </row>
    <row r="52" spans="1:32" ht="7.5" customHeight="1" x14ac:dyDescent="0.3">
      <c r="A52" s="8"/>
      <c r="C52" s="15"/>
      <c r="G52" s="14"/>
      <c r="L52" s="17"/>
      <c r="N52" s="17"/>
    </row>
    <row r="53" spans="1:32" ht="15.75" customHeight="1" x14ac:dyDescent="0.3">
      <c r="A53" s="8"/>
      <c r="C53" s="15"/>
      <c r="E53" s="26" t="s">
        <v>29</v>
      </c>
      <c r="F53" s="8" t="s">
        <v>82</v>
      </c>
      <c r="G53" s="14"/>
      <c r="L53" s="385">
        <v>0</v>
      </c>
      <c r="M53" s="65"/>
      <c r="N53" s="385">
        <v>0</v>
      </c>
    </row>
    <row r="54" spans="1:32" ht="15.75" customHeight="1" x14ac:dyDescent="0.3">
      <c r="A54" s="8"/>
      <c r="C54" s="15"/>
      <c r="F54" s="8" t="s">
        <v>157</v>
      </c>
      <c r="G54" s="14"/>
      <c r="L54" s="386">
        <v>0</v>
      </c>
      <c r="N54" s="386">
        <v>0</v>
      </c>
    </row>
    <row r="55" spans="1:32" ht="15.75" customHeight="1" x14ac:dyDescent="0.3">
      <c r="A55" s="8"/>
      <c r="C55" s="15"/>
      <c r="G55" s="14" t="s">
        <v>30</v>
      </c>
      <c r="L55" s="387">
        <v>0</v>
      </c>
      <c r="M55" s="388"/>
      <c r="N55" s="387">
        <v>0</v>
      </c>
    </row>
    <row r="56" spans="1:32" ht="15.75" customHeight="1" x14ac:dyDescent="0.3">
      <c r="A56" s="8"/>
      <c r="C56" s="15"/>
      <c r="F56" s="8" t="s">
        <v>31</v>
      </c>
      <c r="G56" s="14"/>
      <c r="L56" s="10">
        <v>15806.673908235403</v>
      </c>
      <c r="M56" s="388"/>
      <c r="N56" s="10">
        <v>9893.7684084002994</v>
      </c>
    </row>
    <row r="57" spans="1:32" s="28" customFormat="1" ht="15.75" customHeight="1" x14ac:dyDescent="0.3">
      <c r="G57" s="14" t="s">
        <v>30</v>
      </c>
      <c r="L57" s="80">
        <v>2423.1233446496108</v>
      </c>
      <c r="M57" s="388"/>
      <c r="N57" s="80">
        <v>1647.7004383114199</v>
      </c>
      <c r="O57"/>
      <c r="P57"/>
      <c r="Q57"/>
      <c r="R57"/>
      <c r="S57"/>
      <c r="T57"/>
      <c r="U57"/>
      <c r="V57"/>
      <c r="W57"/>
      <c r="X57"/>
      <c r="Y57"/>
      <c r="Z57"/>
      <c r="AA57"/>
      <c r="AB57"/>
      <c r="AC57"/>
      <c r="AD57"/>
      <c r="AE57"/>
      <c r="AF57"/>
    </row>
    <row r="58" spans="1:32" ht="12.5" x14ac:dyDescent="0.25">
      <c r="A58" s="8"/>
    </row>
    <row r="59" spans="1:32" ht="54.75" customHeight="1" x14ac:dyDescent="0.35">
      <c r="A59" s="8"/>
      <c r="B59" s="2" t="s">
        <v>32</v>
      </c>
      <c r="C59" s="1" t="s">
        <v>33</v>
      </c>
      <c r="L59" s="17">
        <v>2955.5185560677201</v>
      </c>
      <c r="M59" s="19"/>
      <c r="N59" s="17">
        <v>0</v>
      </c>
    </row>
    <row r="60" spans="1:32" ht="12.5" x14ac:dyDescent="0.25">
      <c r="A60" s="8"/>
      <c r="E60" s="26" t="s">
        <v>29</v>
      </c>
      <c r="G60" s="64" t="s">
        <v>105</v>
      </c>
      <c r="H60" s="64"/>
      <c r="I60" s="64"/>
      <c r="J60" s="64"/>
      <c r="K60" s="64"/>
      <c r="L60" s="385">
        <v>0</v>
      </c>
      <c r="M60" s="65"/>
      <c r="N60" s="385">
        <v>0</v>
      </c>
    </row>
    <row r="61" spans="1:32" ht="12.5" x14ac:dyDescent="0.25">
      <c r="A61" s="8"/>
      <c r="G61" s="64" t="s">
        <v>157</v>
      </c>
      <c r="H61" s="64"/>
      <c r="I61" s="64"/>
      <c r="J61" s="64"/>
      <c r="K61" s="64"/>
      <c r="L61" s="385">
        <v>0</v>
      </c>
      <c r="M61" s="65"/>
      <c r="N61" s="385">
        <v>0</v>
      </c>
    </row>
    <row r="62" spans="1:32" ht="12.5" x14ac:dyDescent="0.25">
      <c r="A62" s="8"/>
      <c r="G62" s="64" t="s">
        <v>180</v>
      </c>
      <c r="H62" s="64"/>
      <c r="I62" s="64"/>
      <c r="J62" s="64"/>
      <c r="K62" s="64"/>
      <c r="L62" s="385">
        <v>0</v>
      </c>
      <c r="M62" s="65"/>
      <c r="N62" s="385">
        <v>0</v>
      </c>
    </row>
    <row r="63" spans="1:32" ht="12.5" x14ac:dyDescent="0.25">
      <c r="A63" s="8"/>
      <c r="G63" s="8" t="s">
        <v>31</v>
      </c>
      <c r="H63" s="64"/>
      <c r="I63" s="64"/>
      <c r="J63" s="64"/>
      <c r="K63" s="64"/>
      <c r="L63" s="85">
        <v>2955.5185560677201</v>
      </c>
      <c r="M63" s="85"/>
      <c r="N63" s="66"/>
    </row>
    <row r="64" spans="1:32" ht="12.5" x14ac:dyDescent="0.25">
      <c r="A64" s="8"/>
      <c r="G64" s="64"/>
      <c r="H64" s="64"/>
      <c r="I64" s="64"/>
      <c r="J64" s="64"/>
      <c r="K64" s="64"/>
      <c r="L64" s="85"/>
      <c r="M64" s="85"/>
      <c r="N64" s="66"/>
    </row>
    <row r="65" spans="1:20" s="8" customFormat="1" x14ac:dyDescent="0.35">
      <c r="A65" s="1"/>
      <c r="B65" s="486"/>
      <c r="G65" s="64"/>
      <c r="H65" s="64"/>
      <c r="I65" s="64"/>
      <c r="J65" s="64"/>
      <c r="K65" s="64"/>
      <c r="L65" s="85"/>
      <c r="M65" s="85"/>
      <c r="N65" s="66"/>
      <c r="O65"/>
      <c r="P65"/>
      <c r="Q65"/>
      <c r="R65"/>
      <c r="S65"/>
      <c r="T65"/>
    </row>
    <row r="66" spans="1:20" s="8" customFormat="1" x14ac:dyDescent="0.35">
      <c r="A66" s="1"/>
      <c r="B66" s="486"/>
      <c r="G66" s="64"/>
      <c r="H66" s="64"/>
      <c r="I66" s="64"/>
      <c r="J66" s="64"/>
      <c r="K66" s="64"/>
      <c r="L66" s="85"/>
      <c r="M66" s="85"/>
      <c r="N66" s="66"/>
      <c r="O66"/>
      <c r="P66"/>
      <c r="Q66"/>
      <c r="R66"/>
      <c r="S66"/>
      <c r="T66"/>
    </row>
    <row r="67" spans="1:20" s="8" customFormat="1" x14ac:dyDescent="0.35">
      <c r="A67" s="1"/>
      <c r="B67" s="486"/>
      <c r="G67" s="64"/>
      <c r="H67" s="64"/>
      <c r="I67" s="64"/>
      <c r="J67" s="64"/>
      <c r="K67" s="64"/>
      <c r="L67" s="85"/>
      <c r="M67" s="85"/>
      <c r="N67" s="66"/>
      <c r="O67"/>
      <c r="P67"/>
      <c r="Q67"/>
      <c r="R67"/>
      <c r="S67"/>
      <c r="T67"/>
    </row>
    <row r="68" spans="1:20" s="8" customFormat="1" x14ac:dyDescent="0.35">
      <c r="A68" s="18" t="s">
        <v>76</v>
      </c>
      <c r="B68" s="486"/>
      <c r="L68" s="10"/>
      <c r="M68" s="11"/>
      <c r="N68" s="48" t="s">
        <v>1</v>
      </c>
      <c r="O68"/>
      <c r="P68"/>
      <c r="Q68"/>
      <c r="R68"/>
      <c r="S68"/>
      <c r="T68"/>
    </row>
    <row r="69" spans="1:20" s="8" customFormat="1" x14ac:dyDescent="0.35">
      <c r="A69" s="1"/>
      <c r="B69" s="486"/>
      <c r="L69" s="10"/>
      <c r="M69" s="11"/>
      <c r="N69" s="10"/>
      <c r="O69"/>
      <c r="P69"/>
      <c r="Q69"/>
      <c r="R69"/>
      <c r="S69"/>
      <c r="T69"/>
    </row>
    <row r="70" spans="1:20" s="8" customFormat="1" x14ac:dyDescent="0.35">
      <c r="A70" s="14"/>
      <c r="B70" s="486"/>
      <c r="C70" s="61"/>
      <c r="D70" s="60"/>
      <c r="L70" s="75" t="s">
        <v>2</v>
      </c>
      <c r="M70" s="16"/>
      <c r="N70" s="75" t="s">
        <v>3</v>
      </c>
      <c r="O70"/>
      <c r="P70"/>
      <c r="Q70"/>
      <c r="R70"/>
      <c r="S70"/>
      <c r="T70"/>
    </row>
    <row r="71" spans="1:20" s="8" customFormat="1" x14ac:dyDescent="0.35">
      <c r="A71" s="1"/>
      <c r="B71" s="486"/>
      <c r="L71" s="10"/>
      <c r="M71" s="11"/>
      <c r="N71" s="10"/>
      <c r="O71"/>
      <c r="P71"/>
      <c r="Q71"/>
      <c r="R71"/>
      <c r="S71"/>
      <c r="T71"/>
    </row>
    <row r="72" spans="1:20" s="8" customFormat="1" x14ac:dyDescent="0.35">
      <c r="A72" s="1"/>
      <c r="B72" s="29">
        <v>1</v>
      </c>
      <c r="C72" s="21" t="s">
        <v>34</v>
      </c>
      <c r="I72" s="15" t="s">
        <v>35</v>
      </c>
      <c r="J72" s="13"/>
      <c r="K72" s="13"/>
      <c r="L72" s="79">
        <v>-440.66871400000002</v>
      </c>
      <c r="M72" s="30"/>
      <c r="N72" s="79">
        <v>-14900.385313819999</v>
      </c>
      <c r="O72"/>
      <c r="P72"/>
      <c r="Q72"/>
      <c r="R72"/>
      <c r="S72"/>
      <c r="T72"/>
    </row>
    <row r="73" spans="1:20" s="8" customFormat="1" x14ac:dyDescent="0.35">
      <c r="A73" s="1"/>
      <c r="B73" s="486"/>
      <c r="C73" s="15"/>
      <c r="D73" s="14"/>
      <c r="I73" s="13"/>
      <c r="L73" s="10"/>
      <c r="M73" s="30"/>
      <c r="N73" s="10"/>
      <c r="O73"/>
      <c r="P73"/>
      <c r="Q73"/>
      <c r="R73"/>
      <c r="S73"/>
      <c r="T73"/>
    </row>
    <row r="74" spans="1:20" s="8" customFormat="1" x14ac:dyDescent="0.35">
      <c r="A74" s="1"/>
      <c r="B74" s="486"/>
      <c r="I74" s="8" t="s">
        <v>29</v>
      </c>
      <c r="J74" s="31" t="s">
        <v>36</v>
      </c>
      <c r="K74" s="31"/>
      <c r="L74" s="10">
        <v>0</v>
      </c>
      <c r="M74" s="30"/>
      <c r="N74" s="10">
        <v>-4816.2868519299991</v>
      </c>
      <c r="O74"/>
      <c r="P74"/>
      <c r="Q74"/>
      <c r="R74"/>
      <c r="S74"/>
      <c r="T74"/>
    </row>
    <row r="75" spans="1:20" s="8" customFormat="1" x14ac:dyDescent="0.35">
      <c r="A75" s="1"/>
      <c r="B75" s="486"/>
      <c r="I75" s="13"/>
      <c r="J75" s="32" t="s">
        <v>37</v>
      </c>
      <c r="K75" s="32"/>
      <c r="L75" s="10">
        <v>0</v>
      </c>
      <c r="M75" s="30"/>
      <c r="N75" s="10">
        <v>-6586.6266222799995</v>
      </c>
      <c r="O75"/>
      <c r="P75"/>
      <c r="Q75"/>
      <c r="R75"/>
      <c r="S75"/>
      <c r="T75"/>
    </row>
    <row r="76" spans="1:20" s="8" customFormat="1" x14ac:dyDescent="0.35">
      <c r="A76" s="1"/>
      <c r="B76" s="486"/>
      <c r="I76" s="13"/>
      <c r="J76" s="31" t="s">
        <v>38</v>
      </c>
      <c r="K76" s="31"/>
      <c r="L76" s="10">
        <v>-440.66871400000002</v>
      </c>
      <c r="M76" s="30"/>
      <c r="N76" s="10">
        <v>-3497.4718396100002</v>
      </c>
      <c r="O76"/>
      <c r="P76"/>
      <c r="Q76"/>
      <c r="R76"/>
      <c r="S76"/>
      <c r="T76"/>
    </row>
    <row r="77" spans="1:20" s="8" customFormat="1" ht="12.75" customHeight="1" x14ac:dyDescent="0.35">
      <c r="A77" s="1"/>
      <c r="B77" s="486"/>
      <c r="L77" s="27"/>
      <c r="M77" s="30"/>
      <c r="N77" s="27"/>
      <c r="O77"/>
      <c r="P77"/>
      <c r="Q77"/>
      <c r="R77"/>
      <c r="S77"/>
      <c r="T77"/>
    </row>
    <row r="78" spans="1:20" s="8" customFormat="1" x14ac:dyDescent="0.35">
      <c r="A78" s="1"/>
      <c r="B78" s="29">
        <v>2</v>
      </c>
      <c r="C78" s="21" t="s">
        <v>39</v>
      </c>
      <c r="I78" s="13"/>
      <c r="J78" s="13"/>
      <c r="K78" s="13"/>
      <c r="L78" s="10"/>
      <c r="M78" s="30"/>
      <c r="N78" s="10"/>
      <c r="O78"/>
      <c r="P78"/>
      <c r="Q78"/>
      <c r="R78"/>
      <c r="S78"/>
      <c r="T78"/>
    </row>
    <row r="79" spans="1:20" s="8" customFormat="1" x14ac:dyDescent="0.35">
      <c r="A79" s="1"/>
      <c r="B79" s="29"/>
      <c r="C79" s="21" t="s">
        <v>40</v>
      </c>
      <c r="I79" s="13"/>
      <c r="J79" s="13"/>
      <c r="K79" s="13"/>
      <c r="L79" s="79">
        <v>-20808.583976105001</v>
      </c>
      <c r="M79" s="30"/>
      <c r="N79" s="79">
        <v>24.788642383548904</v>
      </c>
      <c r="O79"/>
      <c r="P79"/>
      <c r="Q79"/>
      <c r="R79"/>
      <c r="S79"/>
      <c r="T79"/>
    </row>
    <row r="80" spans="1:20" s="8" customFormat="1" ht="12.75" customHeight="1" x14ac:dyDescent="0.35">
      <c r="A80" s="1"/>
      <c r="B80" s="29"/>
      <c r="C80" s="21" t="s">
        <v>41</v>
      </c>
      <c r="D80" s="14"/>
      <c r="I80" s="13"/>
      <c r="J80" s="13"/>
      <c r="K80" s="13"/>
      <c r="L80" s="10"/>
      <c r="M80" s="30"/>
      <c r="N80" s="10"/>
      <c r="O80"/>
      <c r="P80"/>
      <c r="Q80"/>
      <c r="R80"/>
      <c r="S80"/>
      <c r="T80"/>
    </row>
    <row r="81" spans="1:14" ht="13" x14ac:dyDescent="0.3">
      <c r="A81" s="8"/>
      <c r="C81" s="8" t="s">
        <v>8</v>
      </c>
      <c r="D81" s="8" t="s">
        <v>42</v>
      </c>
      <c r="I81" s="15" t="s">
        <v>35</v>
      </c>
      <c r="J81" s="13"/>
      <c r="K81" s="13"/>
      <c r="L81" s="79">
        <v>-45011.583976105001</v>
      </c>
      <c r="M81" s="33"/>
      <c r="N81" s="79">
        <v>-1455.206501039956</v>
      </c>
    </row>
    <row r="82" spans="1:14" ht="9" customHeight="1" x14ac:dyDescent="0.25">
      <c r="A82" s="8"/>
      <c r="I82" s="13"/>
      <c r="M82" s="30"/>
    </row>
    <row r="83" spans="1:14" ht="12.5" x14ac:dyDescent="0.25">
      <c r="A83" s="8"/>
      <c r="B83" s="8"/>
      <c r="I83" s="8" t="s">
        <v>29</v>
      </c>
      <c r="J83" s="31" t="s">
        <v>36</v>
      </c>
      <c r="K83" s="31"/>
      <c r="L83" s="10">
        <v>-18720.340977156673</v>
      </c>
      <c r="N83" s="10">
        <v>0</v>
      </c>
    </row>
    <row r="84" spans="1:14" ht="12.5" x14ac:dyDescent="0.25">
      <c r="A84" s="8"/>
      <c r="B84" s="8"/>
      <c r="I84" s="13"/>
      <c r="J84" s="32" t="s">
        <v>37</v>
      </c>
      <c r="K84" s="32"/>
      <c r="L84" s="10">
        <v>-8269.1985253539442</v>
      </c>
      <c r="N84" s="10">
        <v>-303.72547588367098</v>
      </c>
    </row>
    <row r="85" spans="1:14" ht="12.5" x14ac:dyDescent="0.25">
      <c r="A85" s="8"/>
      <c r="B85" s="8"/>
      <c r="I85" s="13"/>
      <c r="J85" s="31" t="s">
        <v>38</v>
      </c>
      <c r="K85" s="31"/>
      <c r="L85" s="10">
        <v>-18022.044473594382</v>
      </c>
      <c r="N85" s="10">
        <v>-1151.4810251562851</v>
      </c>
    </row>
    <row r="86" spans="1:14" ht="13.5" customHeight="1" x14ac:dyDescent="0.25">
      <c r="A86" s="8"/>
      <c r="B86" s="8"/>
      <c r="I86" s="13"/>
      <c r="J86" s="31"/>
      <c r="K86" s="31"/>
      <c r="M86" s="30"/>
    </row>
    <row r="87" spans="1:14" ht="13" x14ac:dyDescent="0.3">
      <c r="A87" s="8"/>
      <c r="B87" s="8"/>
      <c r="C87" s="8" t="s">
        <v>20</v>
      </c>
      <c r="D87" s="8" t="s">
        <v>43</v>
      </c>
      <c r="I87" s="15" t="s">
        <v>44</v>
      </c>
      <c r="J87" s="13"/>
      <c r="K87" s="13"/>
      <c r="L87" s="79">
        <v>24203</v>
      </c>
      <c r="M87" s="30"/>
      <c r="N87" s="79">
        <v>1479.9951434235049</v>
      </c>
    </row>
    <row r="88" spans="1:14" ht="9" customHeight="1" x14ac:dyDescent="0.25">
      <c r="A88" s="8"/>
      <c r="B88" s="8"/>
      <c r="I88" s="13"/>
      <c r="M88" s="30"/>
    </row>
    <row r="89" spans="1:14" ht="12.5" x14ac:dyDescent="0.25">
      <c r="A89" s="8"/>
      <c r="B89" s="8"/>
      <c r="I89" s="8" t="s">
        <v>29</v>
      </c>
      <c r="J89" s="31" t="s">
        <v>36</v>
      </c>
      <c r="K89" s="31"/>
      <c r="L89" s="10">
        <v>16619</v>
      </c>
      <c r="M89" s="30"/>
      <c r="N89" s="10">
        <v>0</v>
      </c>
    </row>
    <row r="90" spans="1:14" ht="12.5" x14ac:dyDescent="0.25">
      <c r="A90" s="8"/>
      <c r="B90" s="8"/>
      <c r="I90" s="13"/>
      <c r="J90" s="32" t="s">
        <v>37</v>
      </c>
      <c r="K90" s="32"/>
      <c r="L90" s="10">
        <v>5974</v>
      </c>
      <c r="M90" s="30"/>
      <c r="N90" s="10">
        <v>312.40628141542192</v>
      </c>
    </row>
    <row r="91" spans="1:14" ht="12.5" x14ac:dyDescent="0.25">
      <c r="A91" s="8"/>
      <c r="B91" s="8"/>
      <c r="I91" s="13"/>
      <c r="J91" s="31" t="s">
        <v>38</v>
      </c>
      <c r="K91" s="31"/>
      <c r="L91" s="10">
        <v>1610</v>
      </c>
      <c r="M91" s="30"/>
      <c r="N91" s="10">
        <v>1167.588862008083</v>
      </c>
    </row>
    <row r="92" spans="1:14" ht="12" customHeight="1" x14ac:dyDescent="0.25">
      <c r="A92" s="8"/>
      <c r="B92" s="8"/>
      <c r="I92" s="13"/>
      <c r="J92" s="13"/>
      <c r="K92" s="13"/>
      <c r="M92" s="30"/>
    </row>
    <row r="93" spans="1:14" ht="13" x14ac:dyDescent="0.3">
      <c r="A93" s="8"/>
      <c r="B93" s="29">
        <v>3</v>
      </c>
      <c r="C93" s="21" t="s">
        <v>121</v>
      </c>
      <c r="L93" s="79">
        <v>-19857.369528889998</v>
      </c>
      <c r="M93" s="33"/>
      <c r="N93" s="79">
        <v>0</v>
      </c>
    </row>
    <row r="94" spans="1:14" ht="35.25" customHeight="1" x14ac:dyDescent="0.25">
      <c r="A94" s="8"/>
      <c r="B94" s="8"/>
      <c r="C94" s="8" t="s">
        <v>122</v>
      </c>
      <c r="I94" s="15" t="s">
        <v>44</v>
      </c>
      <c r="J94" s="13"/>
      <c r="K94" s="13"/>
      <c r="L94" s="17">
        <v>-19857.369528889998</v>
      </c>
      <c r="M94" s="46"/>
      <c r="N94" s="17">
        <v>0</v>
      </c>
    </row>
    <row r="95" spans="1:14" ht="18.75" customHeight="1" x14ac:dyDescent="0.25">
      <c r="A95" s="8"/>
      <c r="B95" s="8"/>
      <c r="I95" s="8" t="s">
        <v>29</v>
      </c>
      <c r="J95" s="31" t="s">
        <v>36</v>
      </c>
      <c r="L95" s="10">
        <v>-15797.769709239999</v>
      </c>
      <c r="N95" s="10">
        <v>0</v>
      </c>
    </row>
    <row r="96" spans="1:14" ht="12.5" x14ac:dyDescent="0.25">
      <c r="A96" s="8"/>
      <c r="B96" s="8"/>
      <c r="J96" s="32" t="s">
        <v>37</v>
      </c>
      <c r="L96" s="10">
        <v>-4059.59981965</v>
      </c>
      <c r="N96" s="10">
        <v>0</v>
      </c>
    </row>
    <row r="97" spans="1:20" s="8" customFormat="1" x14ac:dyDescent="0.35">
      <c r="A97" s="1"/>
      <c r="J97" s="31" t="s">
        <v>38</v>
      </c>
      <c r="L97" s="10">
        <v>0</v>
      </c>
      <c r="M97" s="11"/>
      <c r="N97" s="10">
        <v>0</v>
      </c>
      <c r="O97"/>
      <c r="P97"/>
      <c r="Q97"/>
      <c r="R97"/>
      <c r="S97"/>
      <c r="T97"/>
    </row>
    <row r="98" spans="1:20" s="8" customFormat="1" ht="9" customHeight="1" x14ac:dyDescent="0.35">
      <c r="A98" s="1"/>
      <c r="B98" s="486"/>
      <c r="L98" s="10"/>
      <c r="M98" s="11"/>
      <c r="N98" s="10"/>
      <c r="O98"/>
      <c r="P98"/>
      <c r="Q98"/>
      <c r="R98"/>
      <c r="S98"/>
      <c r="T98"/>
    </row>
    <row r="99" spans="1:20" s="8" customFormat="1" x14ac:dyDescent="0.35">
      <c r="A99" s="1"/>
      <c r="B99" s="486"/>
      <c r="C99" s="8" t="s">
        <v>123</v>
      </c>
      <c r="H99" s="22"/>
      <c r="I99" s="15" t="s">
        <v>44</v>
      </c>
      <c r="J99" s="13"/>
      <c r="K99" s="13"/>
      <c r="L99" s="17">
        <v>0</v>
      </c>
      <c r="M99" s="46"/>
      <c r="N99" s="17">
        <v>0</v>
      </c>
      <c r="O99"/>
      <c r="P99"/>
      <c r="Q99"/>
      <c r="R99"/>
      <c r="S99"/>
      <c r="T99"/>
    </row>
    <row r="100" spans="1:20" s="8" customFormat="1" ht="19.5" customHeight="1" x14ac:dyDescent="0.35">
      <c r="A100" s="1"/>
      <c r="I100" s="8" t="s">
        <v>29</v>
      </c>
      <c r="J100" s="31" t="s">
        <v>36</v>
      </c>
      <c r="L100" s="10">
        <v>0</v>
      </c>
      <c r="M100" s="11"/>
      <c r="N100" s="10">
        <v>0</v>
      </c>
      <c r="O100"/>
      <c r="P100"/>
      <c r="Q100"/>
      <c r="R100"/>
      <c r="S100"/>
      <c r="T100"/>
    </row>
    <row r="101" spans="1:20" s="8" customFormat="1" x14ac:dyDescent="0.35">
      <c r="A101" s="1"/>
      <c r="B101" s="486"/>
      <c r="J101" s="32" t="s">
        <v>37</v>
      </c>
      <c r="L101" s="10">
        <v>0</v>
      </c>
      <c r="M101" s="11"/>
      <c r="N101" s="10">
        <v>0</v>
      </c>
      <c r="O101"/>
      <c r="P101"/>
      <c r="Q101"/>
      <c r="R101"/>
      <c r="S101"/>
      <c r="T101"/>
    </row>
    <row r="102" spans="1:20" s="8" customFormat="1" x14ac:dyDescent="0.35">
      <c r="A102" s="34"/>
      <c r="B102" s="13"/>
      <c r="C102" s="13"/>
      <c r="D102" s="13"/>
      <c r="E102" s="13"/>
      <c r="F102" s="13"/>
      <c r="G102" s="13"/>
      <c r="H102" s="13"/>
      <c r="J102" s="31" t="s">
        <v>38</v>
      </c>
      <c r="L102" s="10">
        <v>0</v>
      </c>
      <c r="M102" s="11"/>
      <c r="N102" s="10">
        <v>0</v>
      </c>
      <c r="O102"/>
      <c r="P102"/>
      <c r="Q102"/>
      <c r="R102"/>
      <c r="S102"/>
      <c r="T102"/>
    </row>
    <row r="103" spans="1:20" s="8" customFormat="1" x14ac:dyDescent="0.35">
      <c r="A103" s="34"/>
      <c r="B103" s="13"/>
      <c r="C103" s="13"/>
      <c r="D103" s="13"/>
      <c r="E103" s="13"/>
      <c r="F103" s="13"/>
      <c r="G103" s="13"/>
      <c r="H103" s="13"/>
      <c r="J103" s="31"/>
      <c r="L103" s="10"/>
      <c r="M103" s="11"/>
      <c r="N103" s="10"/>
      <c r="O103"/>
      <c r="P103"/>
      <c r="Q103"/>
      <c r="R103"/>
      <c r="S103"/>
      <c r="T103"/>
    </row>
    <row r="104" spans="1:20" s="8" customFormat="1" x14ac:dyDescent="0.35">
      <c r="A104" s="34"/>
      <c r="B104" s="13"/>
      <c r="C104" s="8" t="s">
        <v>124</v>
      </c>
      <c r="H104" s="8" t="s">
        <v>112</v>
      </c>
      <c r="I104" s="15" t="s">
        <v>44</v>
      </c>
      <c r="J104" s="13"/>
      <c r="K104" s="13"/>
      <c r="L104" s="17">
        <v>0</v>
      </c>
      <c r="M104" s="46"/>
      <c r="N104" s="17">
        <v>0</v>
      </c>
      <c r="O104"/>
      <c r="P104"/>
      <c r="Q104"/>
      <c r="R104"/>
      <c r="S104"/>
      <c r="T104"/>
    </row>
    <row r="105" spans="1:20" s="8" customFormat="1" x14ac:dyDescent="0.35">
      <c r="A105" s="34"/>
      <c r="B105" s="13"/>
      <c r="I105" s="8" t="s">
        <v>29</v>
      </c>
      <c r="J105" s="31" t="s">
        <v>36</v>
      </c>
      <c r="L105" s="10">
        <v>0</v>
      </c>
      <c r="M105" s="11"/>
      <c r="N105" s="10">
        <v>0</v>
      </c>
      <c r="O105"/>
      <c r="P105"/>
      <c r="Q105"/>
      <c r="R105"/>
      <c r="S105"/>
      <c r="T105"/>
    </row>
    <row r="106" spans="1:20" s="8" customFormat="1" x14ac:dyDescent="0.35">
      <c r="A106" s="34"/>
      <c r="B106" s="13"/>
      <c r="J106" s="32" t="s">
        <v>37</v>
      </c>
      <c r="L106" s="389">
        <v>0</v>
      </c>
      <c r="M106" s="390"/>
      <c r="N106" s="389">
        <v>0</v>
      </c>
      <c r="O106"/>
      <c r="P106"/>
      <c r="Q106"/>
      <c r="R106"/>
      <c r="S106"/>
      <c r="T106"/>
    </row>
    <row r="107" spans="1:20" s="8" customFormat="1" x14ac:dyDescent="0.35">
      <c r="A107" s="34"/>
      <c r="B107" s="13"/>
      <c r="J107" s="31" t="s">
        <v>38</v>
      </c>
      <c r="L107" s="389">
        <v>0</v>
      </c>
      <c r="M107" s="390"/>
      <c r="N107" s="389">
        <v>0</v>
      </c>
      <c r="O107"/>
      <c r="P107"/>
      <c r="Q107"/>
      <c r="R107"/>
      <c r="S107"/>
      <c r="T107"/>
    </row>
    <row r="108" spans="1:20" s="8" customFormat="1" x14ac:dyDescent="0.35">
      <c r="A108" s="34"/>
      <c r="B108" s="13"/>
      <c r="L108" s="10"/>
      <c r="M108" s="11"/>
      <c r="N108" s="10"/>
      <c r="O108"/>
      <c r="P108"/>
      <c r="Q108"/>
      <c r="R108"/>
      <c r="S108"/>
      <c r="T108"/>
    </row>
    <row r="109" spans="1:20" s="8" customFormat="1" x14ac:dyDescent="0.35">
      <c r="A109" s="34"/>
      <c r="B109" s="13"/>
      <c r="C109" s="8" t="s">
        <v>125</v>
      </c>
      <c r="H109" s="22" t="s">
        <v>126</v>
      </c>
      <c r="I109" s="15" t="s">
        <v>44</v>
      </c>
      <c r="J109" s="13"/>
      <c r="K109" s="13"/>
      <c r="L109" s="17">
        <v>0</v>
      </c>
      <c r="M109" s="46"/>
      <c r="N109" s="17">
        <v>0</v>
      </c>
      <c r="O109"/>
      <c r="P109"/>
      <c r="Q109"/>
      <c r="R109"/>
      <c r="S109"/>
      <c r="T109"/>
    </row>
    <row r="110" spans="1:20" s="8" customFormat="1" x14ac:dyDescent="0.35">
      <c r="A110" s="34"/>
      <c r="B110" s="13"/>
      <c r="I110" s="8" t="s">
        <v>29</v>
      </c>
      <c r="J110" s="31" t="s">
        <v>36</v>
      </c>
      <c r="L110" s="10">
        <v>0</v>
      </c>
      <c r="M110" s="11"/>
      <c r="N110" s="10">
        <v>0</v>
      </c>
      <c r="O110"/>
      <c r="P110"/>
      <c r="Q110"/>
      <c r="R110"/>
      <c r="S110"/>
      <c r="T110"/>
    </row>
    <row r="111" spans="1:20" s="8" customFormat="1" x14ac:dyDescent="0.35">
      <c r="A111" s="34"/>
      <c r="B111" s="13"/>
      <c r="J111" s="32" t="s">
        <v>37</v>
      </c>
      <c r="L111" s="389">
        <v>0</v>
      </c>
      <c r="M111" s="390"/>
      <c r="N111" s="389">
        <v>0</v>
      </c>
      <c r="O111" s="472"/>
      <c r="P111"/>
      <c r="Q111"/>
      <c r="R111"/>
      <c r="S111"/>
      <c r="T111"/>
    </row>
    <row r="112" spans="1:20" s="8" customFormat="1" x14ac:dyDescent="0.3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5">
      <c r="A113" s="1"/>
      <c r="B113" s="18" t="s">
        <v>45</v>
      </c>
      <c r="L113" s="17">
        <v>-41106.622218994999</v>
      </c>
      <c r="M113" s="46"/>
      <c r="N113" s="17">
        <v>-14875.596671436451</v>
      </c>
      <c r="O113"/>
      <c r="P113"/>
      <c r="Q113"/>
      <c r="R113"/>
      <c r="S113"/>
      <c r="T113"/>
    </row>
    <row r="114" spans="1:20" s="8" customFormat="1" x14ac:dyDescent="0.35">
      <c r="A114" s="1"/>
      <c r="B114" s="18"/>
      <c r="L114" s="79"/>
      <c r="M114" s="35"/>
      <c r="N114" s="79"/>
      <c r="O114"/>
      <c r="P114"/>
      <c r="Q114"/>
      <c r="R114"/>
      <c r="S114"/>
      <c r="T114"/>
    </row>
    <row r="115" spans="1:20" s="8" customFormat="1" x14ac:dyDescent="0.35">
      <c r="A115" s="1"/>
      <c r="B115" s="1"/>
      <c r="L115" s="10"/>
      <c r="M115" s="11"/>
      <c r="N115" s="10"/>
      <c r="O115"/>
      <c r="P115"/>
      <c r="Q115"/>
      <c r="R115"/>
      <c r="S115"/>
      <c r="T115"/>
    </row>
    <row r="116" spans="1:20" s="8" customFormat="1" x14ac:dyDescent="0.35">
      <c r="A116" s="1"/>
      <c r="L116" s="10"/>
      <c r="M116" s="11"/>
      <c r="N116" s="10"/>
      <c r="O116"/>
      <c r="P116"/>
      <c r="Q116"/>
      <c r="R116"/>
      <c r="S116"/>
      <c r="T116"/>
    </row>
    <row r="117" spans="1:20" s="8" customFormat="1" ht="17.25" customHeight="1" x14ac:dyDescent="0.35">
      <c r="A117" s="1"/>
      <c r="L117" s="10"/>
      <c r="M117" s="11"/>
      <c r="N117" s="10"/>
      <c r="O117"/>
      <c r="P117"/>
      <c r="Q117"/>
      <c r="R117"/>
      <c r="S117"/>
      <c r="T117"/>
    </row>
    <row r="118" spans="1:20" s="8" customFormat="1" x14ac:dyDescent="0.35">
      <c r="A118" s="18" t="s">
        <v>78</v>
      </c>
      <c r="L118" s="10"/>
      <c r="M118" s="11"/>
      <c r="N118" s="10"/>
      <c r="O118"/>
      <c r="P118"/>
      <c r="Q118"/>
      <c r="R118"/>
      <c r="S118"/>
      <c r="T118"/>
    </row>
    <row r="119" spans="1:20" s="8" customFormat="1" x14ac:dyDescent="0.35">
      <c r="A119" s="1"/>
      <c r="B119" s="486"/>
      <c r="L119" s="10"/>
      <c r="M119" s="11"/>
      <c r="N119" s="10"/>
      <c r="O119"/>
      <c r="P119"/>
      <c r="Q119"/>
      <c r="R119"/>
      <c r="S119"/>
      <c r="T119"/>
    </row>
    <row r="120" spans="1:20" s="8" customFormat="1" x14ac:dyDescent="0.35">
      <c r="A120" s="14"/>
      <c r="B120" s="14"/>
      <c r="C120" s="61"/>
      <c r="D120" s="60"/>
      <c r="I120" s="49" t="s">
        <v>1</v>
      </c>
      <c r="L120" s="75" t="s">
        <v>2</v>
      </c>
      <c r="M120" s="16"/>
      <c r="N120" s="75" t="s">
        <v>3</v>
      </c>
      <c r="O120"/>
      <c r="P120"/>
      <c r="Q120"/>
      <c r="R120"/>
      <c r="S120"/>
      <c r="T120"/>
    </row>
    <row r="121" spans="1:20" s="8" customFormat="1" x14ac:dyDescent="0.35">
      <c r="A121" s="1"/>
      <c r="B121" s="486"/>
      <c r="I121" s="15"/>
      <c r="J121" s="15"/>
      <c r="K121" s="15"/>
      <c r="L121" s="11"/>
      <c r="M121" s="11"/>
      <c r="N121" s="11"/>
      <c r="O121"/>
      <c r="P121"/>
      <c r="Q121"/>
      <c r="R121"/>
      <c r="S121"/>
      <c r="T121"/>
    </row>
    <row r="122" spans="1:20" s="8" customFormat="1" x14ac:dyDescent="0.35">
      <c r="A122" s="1"/>
      <c r="B122" s="29">
        <v>1</v>
      </c>
      <c r="C122" s="36" t="s">
        <v>46</v>
      </c>
      <c r="I122" s="13"/>
      <c r="J122" s="13"/>
      <c r="K122" s="13"/>
      <c r="L122" s="79">
        <v>0</v>
      </c>
      <c r="M122" s="11"/>
      <c r="N122" s="79">
        <v>0</v>
      </c>
      <c r="O122"/>
      <c r="P122"/>
      <c r="Q122"/>
      <c r="R122"/>
      <c r="S122"/>
      <c r="T122"/>
    </row>
    <row r="123" spans="1:20" s="8" customFormat="1" x14ac:dyDescent="0.35">
      <c r="A123" s="1"/>
      <c r="B123" s="486"/>
      <c r="I123" s="13"/>
      <c r="J123" s="13"/>
      <c r="K123" s="13"/>
      <c r="L123" s="10"/>
      <c r="M123" s="30"/>
      <c r="N123" s="10"/>
      <c r="O123"/>
      <c r="P123"/>
      <c r="Q123"/>
      <c r="R123"/>
      <c r="S123"/>
      <c r="T123"/>
    </row>
    <row r="124" spans="1:20" s="8" customFormat="1" x14ac:dyDescent="0.35">
      <c r="A124" s="1"/>
      <c r="B124" s="486"/>
      <c r="C124" s="8" t="s">
        <v>8</v>
      </c>
      <c r="D124" s="8" t="s">
        <v>47</v>
      </c>
      <c r="I124" s="13"/>
      <c r="J124" s="13"/>
      <c r="K124" s="13"/>
      <c r="L124" s="391">
        <v>0</v>
      </c>
      <c r="M124" s="37"/>
      <c r="N124" s="391">
        <v>0</v>
      </c>
      <c r="O124"/>
      <c r="P124"/>
      <c r="Q124"/>
      <c r="R124"/>
      <c r="S124"/>
      <c r="T124"/>
    </row>
    <row r="125" spans="1:20" s="8" customFormat="1" x14ac:dyDescent="0.35">
      <c r="A125" s="1"/>
      <c r="B125" s="486"/>
      <c r="C125" s="8" t="s">
        <v>20</v>
      </c>
      <c r="D125" s="8" t="s">
        <v>48</v>
      </c>
      <c r="I125" s="87"/>
      <c r="J125" s="13"/>
      <c r="K125" s="13"/>
      <c r="L125" s="391">
        <v>0</v>
      </c>
      <c r="M125" s="37"/>
      <c r="N125" s="391">
        <v>0</v>
      </c>
      <c r="O125"/>
      <c r="P125"/>
      <c r="Q125"/>
      <c r="R125"/>
      <c r="S125"/>
      <c r="T125"/>
    </row>
    <row r="126" spans="1:20" s="8" customFormat="1" x14ac:dyDescent="0.35">
      <c r="A126" s="1"/>
      <c r="B126" s="486"/>
      <c r="I126" s="13"/>
      <c r="J126" s="13"/>
      <c r="K126" s="13"/>
      <c r="L126" s="10"/>
      <c r="M126" s="30"/>
      <c r="N126" s="10"/>
      <c r="O126"/>
      <c r="P126"/>
      <c r="Q126"/>
      <c r="R126"/>
      <c r="S126"/>
      <c r="T126"/>
    </row>
    <row r="127" spans="1:20" s="8" customFormat="1" x14ac:dyDescent="0.35">
      <c r="A127" s="1"/>
      <c r="B127" s="486"/>
      <c r="I127" s="13"/>
      <c r="J127" s="13"/>
      <c r="K127" s="13"/>
      <c r="L127" s="10"/>
      <c r="M127" s="30"/>
      <c r="N127" s="10"/>
      <c r="O127"/>
      <c r="P127"/>
      <c r="Q127"/>
      <c r="R127"/>
      <c r="S127"/>
      <c r="T127"/>
    </row>
    <row r="128" spans="1:20" s="8" customFormat="1" x14ac:dyDescent="0.35">
      <c r="A128" s="1"/>
      <c r="B128" s="29">
        <v>2</v>
      </c>
      <c r="C128" s="21" t="s">
        <v>49</v>
      </c>
      <c r="I128" s="13"/>
      <c r="J128" s="13"/>
      <c r="K128" s="13"/>
      <c r="L128" s="384">
        <v>0</v>
      </c>
      <c r="M128" s="46"/>
      <c r="N128" s="384">
        <v>0</v>
      </c>
      <c r="O128"/>
      <c r="P128"/>
      <c r="Q128"/>
      <c r="R128"/>
      <c r="S128"/>
      <c r="T128"/>
    </row>
    <row r="129" spans="1:32" x14ac:dyDescent="0.35">
      <c r="B129" s="29"/>
      <c r="C129" s="21" t="s">
        <v>41</v>
      </c>
      <c r="G129" s="14"/>
      <c r="I129" s="13"/>
      <c r="J129" s="13"/>
      <c r="K129" s="13"/>
      <c r="M129" s="30"/>
    </row>
    <row r="130" spans="1:32" x14ac:dyDescent="0.35">
      <c r="I130" s="13"/>
      <c r="J130" s="13"/>
      <c r="K130" s="13"/>
      <c r="M130" s="30"/>
    </row>
    <row r="131" spans="1:32" x14ac:dyDescent="0.35">
      <c r="B131" s="29">
        <v>3</v>
      </c>
      <c r="C131" s="21" t="s">
        <v>50</v>
      </c>
      <c r="J131" s="87" t="s">
        <v>51</v>
      </c>
      <c r="K131" s="87"/>
      <c r="L131" s="79">
        <v>0</v>
      </c>
      <c r="M131" s="30"/>
      <c r="N131" s="79">
        <v>0</v>
      </c>
    </row>
    <row r="132" spans="1:32" s="97" customFormat="1" x14ac:dyDescent="0.35">
      <c r="A132" s="3"/>
      <c r="E132" s="38"/>
      <c r="J132" s="89"/>
      <c r="K132" s="89"/>
      <c r="L132" s="10"/>
      <c r="M132" s="100"/>
      <c r="N132" s="10"/>
      <c r="O132"/>
      <c r="P132"/>
      <c r="Q132"/>
      <c r="R132"/>
      <c r="S132"/>
      <c r="T132"/>
      <c r="U132"/>
      <c r="V132"/>
      <c r="W132"/>
      <c r="X132"/>
      <c r="Y132"/>
      <c r="Z132"/>
      <c r="AA132"/>
      <c r="AB132"/>
      <c r="AC132"/>
      <c r="AD132"/>
      <c r="AE132"/>
      <c r="AF132"/>
    </row>
    <row r="133" spans="1:32" x14ac:dyDescent="0.35">
      <c r="C133" s="8" t="s">
        <v>8</v>
      </c>
      <c r="D133" s="8" t="s">
        <v>52</v>
      </c>
      <c r="J133" s="87" t="s">
        <v>51</v>
      </c>
      <c r="K133" s="87"/>
      <c r="L133" s="386">
        <v>0</v>
      </c>
      <c r="M133" s="30"/>
      <c r="N133" s="386">
        <v>0</v>
      </c>
    </row>
    <row r="134" spans="1:32" x14ac:dyDescent="0.35">
      <c r="C134" s="8" t="s">
        <v>20</v>
      </c>
      <c r="D134" s="8" t="s">
        <v>53</v>
      </c>
      <c r="I134" s="13"/>
      <c r="J134" s="13"/>
      <c r="K134" s="13"/>
      <c r="L134" s="386">
        <v>0</v>
      </c>
      <c r="M134" s="30"/>
      <c r="N134" s="386">
        <v>0</v>
      </c>
    </row>
    <row r="135" spans="1:32" x14ac:dyDescent="0.35">
      <c r="C135" s="8" t="s">
        <v>54</v>
      </c>
      <c r="D135" s="8" t="s">
        <v>55</v>
      </c>
      <c r="I135" s="13"/>
      <c r="J135" s="13"/>
      <c r="K135" s="13"/>
      <c r="L135" s="386">
        <v>0</v>
      </c>
      <c r="M135" s="30"/>
      <c r="N135" s="386">
        <v>0</v>
      </c>
    </row>
    <row r="140" spans="1:32" x14ac:dyDescent="0.35">
      <c r="A140" s="18" t="s">
        <v>79</v>
      </c>
      <c r="I140" s="50" t="s">
        <v>1</v>
      </c>
      <c r="J140" s="28"/>
      <c r="K140" s="28"/>
      <c r="L140" s="75" t="s">
        <v>2</v>
      </c>
      <c r="M140" s="16"/>
      <c r="N140" s="75" t="s">
        <v>3</v>
      </c>
    </row>
    <row r="141" spans="1:32" s="14" customFormat="1" ht="28.5" customHeight="1" x14ac:dyDescent="0.3">
      <c r="C141" s="61"/>
      <c r="D141" s="60"/>
      <c r="O141"/>
      <c r="P141"/>
      <c r="Q141"/>
      <c r="R141"/>
      <c r="S141"/>
      <c r="T141"/>
      <c r="U141"/>
      <c r="V141"/>
      <c r="W141"/>
      <c r="X141"/>
      <c r="Y141"/>
      <c r="Z141"/>
      <c r="AA141"/>
      <c r="AB141"/>
      <c r="AC141"/>
      <c r="AD141"/>
      <c r="AE141"/>
      <c r="AF141"/>
    </row>
    <row r="142" spans="1:32" ht="34.5" customHeight="1" x14ac:dyDescent="0.35">
      <c r="C142" s="8" t="s">
        <v>8</v>
      </c>
      <c r="D142" s="8" t="s">
        <v>56</v>
      </c>
      <c r="I142" s="28"/>
      <c r="J142" s="28"/>
      <c r="K142" s="28"/>
      <c r="L142" s="392">
        <v>0</v>
      </c>
      <c r="M142" s="98"/>
      <c r="N142" s="392">
        <v>0</v>
      </c>
    </row>
    <row r="143" spans="1:32" x14ac:dyDescent="0.35">
      <c r="D143" s="8" t="s">
        <v>41</v>
      </c>
      <c r="I143" s="28"/>
      <c r="J143" s="28"/>
      <c r="K143" s="28"/>
      <c r="L143" s="90"/>
      <c r="M143" s="98"/>
      <c r="N143" s="90"/>
    </row>
    <row r="144" spans="1:32" x14ac:dyDescent="0.35">
      <c r="C144" s="8" t="s">
        <v>20</v>
      </c>
      <c r="D144" s="8" t="s">
        <v>57</v>
      </c>
      <c r="I144" s="28"/>
      <c r="J144" s="28"/>
      <c r="K144" s="28"/>
      <c r="L144" s="392">
        <v>0</v>
      </c>
      <c r="M144" s="98"/>
      <c r="N144" s="392">
        <v>0</v>
      </c>
    </row>
    <row r="145" spans="1:20" s="8" customFormat="1" x14ac:dyDescent="0.35">
      <c r="A145" s="1"/>
      <c r="B145" s="486"/>
      <c r="I145" s="28"/>
      <c r="J145" s="28"/>
      <c r="K145" s="28"/>
      <c r="L145" s="90"/>
      <c r="M145" s="98"/>
      <c r="N145" s="90"/>
      <c r="O145"/>
      <c r="P145"/>
      <c r="Q145"/>
      <c r="R145"/>
      <c r="S145"/>
      <c r="T145"/>
    </row>
    <row r="146" spans="1:20" s="8" customFormat="1" x14ac:dyDescent="0.35">
      <c r="A146" s="1"/>
      <c r="B146" s="486"/>
      <c r="C146" s="8" t="s">
        <v>54</v>
      </c>
      <c r="D146" s="8" t="s">
        <v>58</v>
      </c>
      <c r="I146" s="28"/>
      <c r="J146" s="28"/>
      <c r="K146" s="28"/>
      <c r="L146" s="39">
        <v>-6683.6499130000002</v>
      </c>
      <c r="M146" s="11"/>
      <c r="N146" s="39">
        <v>-126.17786</v>
      </c>
      <c r="O146"/>
      <c r="P146"/>
      <c r="Q146"/>
      <c r="R146"/>
      <c r="S146"/>
      <c r="T146"/>
    </row>
    <row r="147" spans="1:20" s="8" customFormat="1" x14ac:dyDescent="0.35">
      <c r="A147" s="1"/>
      <c r="B147" s="486"/>
      <c r="I147" s="28"/>
      <c r="J147" s="28"/>
      <c r="K147" s="28"/>
      <c r="L147" s="90"/>
      <c r="M147" s="98"/>
      <c r="N147" s="90"/>
      <c r="O147"/>
      <c r="P147"/>
      <c r="Q147"/>
      <c r="R147"/>
      <c r="S147"/>
      <c r="T147"/>
    </row>
    <row r="148" spans="1:20" s="8" customFormat="1" x14ac:dyDescent="0.35">
      <c r="A148" s="1"/>
      <c r="B148" s="486"/>
      <c r="C148" s="8" t="s">
        <v>59</v>
      </c>
      <c r="D148" s="8" t="s">
        <v>60</v>
      </c>
      <c r="I148" s="28"/>
      <c r="J148" s="28"/>
      <c r="K148" s="28"/>
      <c r="L148" s="40">
        <v>19475.57520866</v>
      </c>
      <c r="M148" s="35"/>
      <c r="N148" s="40">
        <v>0</v>
      </c>
      <c r="O148"/>
      <c r="P148"/>
      <c r="Q148"/>
      <c r="R148"/>
      <c r="S148"/>
      <c r="T148"/>
    </row>
    <row r="149" spans="1:20" s="8" customFormat="1" x14ac:dyDescent="0.35">
      <c r="A149" s="1"/>
      <c r="B149" s="486"/>
      <c r="D149" s="8" t="s">
        <v>61</v>
      </c>
      <c r="I149" s="28"/>
      <c r="J149" s="28"/>
      <c r="K149" s="28"/>
      <c r="L149" s="40">
        <v>19867.550201187489</v>
      </c>
      <c r="M149" s="11"/>
      <c r="N149" s="40">
        <v>10123.16324955</v>
      </c>
      <c r="O149"/>
      <c r="P149"/>
      <c r="Q149"/>
      <c r="R149"/>
      <c r="S149"/>
      <c r="T149"/>
    </row>
    <row r="150" spans="1:20" s="8" customFormat="1" x14ac:dyDescent="0.35">
      <c r="A150" s="1"/>
      <c r="B150" s="486"/>
      <c r="D150" s="14"/>
      <c r="I150" s="28"/>
      <c r="J150" s="28"/>
      <c r="K150" s="28"/>
      <c r="L150" s="90"/>
      <c r="M150" s="98"/>
      <c r="N150" s="90"/>
      <c r="O150"/>
      <c r="P150"/>
      <c r="Q150"/>
      <c r="R150"/>
      <c r="S150"/>
      <c r="T150"/>
    </row>
    <row r="151" spans="1:20" s="8" customFormat="1" x14ac:dyDescent="0.35">
      <c r="A151" s="1"/>
      <c r="B151" s="486"/>
      <c r="C151" s="8" t="s">
        <v>62</v>
      </c>
      <c r="D151" s="8" t="s">
        <v>359</v>
      </c>
      <c r="J151" s="28"/>
      <c r="K151" s="28"/>
      <c r="L151" s="39">
        <v>-81733.11985497491</v>
      </c>
      <c r="M151" s="35"/>
      <c r="N151" s="39">
        <v>-2096.8325547100003</v>
      </c>
      <c r="O151"/>
      <c r="P151"/>
      <c r="Q151"/>
      <c r="R151"/>
      <c r="S151"/>
      <c r="T151"/>
    </row>
    <row r="152" spans="1:20" s="8" customFormat="1" x14ac:dyDescent="0.35">
      <c r="A152" s="1"/>
      <c r="B152" s="486"/>
      <c r="I152" s="8" t="s">
        <v>64</v>
      </c>
      <c r="J152" s="28"/>
      <c r="K152" s="28"/>
      <c r="L152" s="27">
        <v>-2939.786175084917</v>
      </c>
      <c r="M152" s="11"/>
      <c r="N152" s="27">
        <v>-2046.8584450000001</v>
      </c>
      <c r="O152"/>
      <c r="P152"/>
      <c r="Q152"/>
      <c r="R152"/>
      <c r="S152"/>
      <c r="T152"/>
    </row>
    <row r="153" spans="1:20" s="8" customFormat="1" x14ac:dyDescent="0.35">
      <c r="A153" s="1"/>
      <c r="B153" s="486"/>
      <c r="I153" s="8" t="s">
        <v>65</v>
      </c>
      <c r="J153" s="28"/>
      <c r="K153" s="28"/>
      <c r="L153" s="27">
        <v>-79780.603681740002</v>
      </c>
      <c r="M153" s="11"/>
      <c r="N153" s="27">
        <v>-41.432201710000001</v>
      </c>
      <c r="O153"/>
      <c r="P153"/>
      <c r="Q153"/>
      <c r="R153"/>
      <c r="S153"/>
      <c r="T153"/>
    </row>
    <row r="154" spans="1:20" s="8" customFormat="1" x14ac:dyDescent="0.35">
      <c r="A154" s="1"/>
      <c r="B154" s="486"/>
      <c r="I154" s="8" t="s">
        <v>66</v>
      </c>
      <c r="J154" s="28"/>
      <c r="K154" s="28"/>
      <c r="L154" s="27">
        <v>987.27000184999997</v>
      </c>
      <c r="M154" s="11"/>
      <c r="N154" s="27">
        <v>-8.5419079999999994</v>
      </c>
      <c r="O154"/>
      <c r="P154"/>
      <c r="Q154"/>
      <c r="R154"/>
      <c r="S154"/>
      <c r="T154"/>
    </row>
    <row r="155" spans="1:20" s="8" customFormat="1" x14ac:dyDescent="0.35">
      <c r="A155" s="1"/>
      <c r="B155" s="486"/>
      <c r="I155" s="8" t="s">
        <v>67</v>
      </c>
      <c r="J155" s="28"/>
      <c r="K155" s="28"/>
      <c r="L155" s="393">
        <v>0</v>
      </c>
      <c r="M155" s="11"/>
      <c r="N155" s="393">
        <v>0</v>
      </c>
      <c r="O155"/>
      <c r="P155"/>
      <c r="Q155"/>
      <c r="R155"/>
      <c r="S155"/>
      <c r="T155"/>
    </row>
    <row r="156" spans="1:20" s="8" customFormat="1" x14ac:dyDescent="0.35">
      <c r="A156" s="1"/>
      <c r="B156" s="486"/>
      <c r="I156" s="28"/>
      <c r="J156" s="28"/>
      <c r="K156" s="28"/>
      <c r="L156" s="90"/>
      <c r="M156" s="98"/>
      <c r="N156" s="90"/>
      <c r="O156"/>
      <c r="P156"/>
      <c r="Q156"/>
      <c r="R156"/>
      <c r="S156"/>
      <c r="T156"/>
    </row>
    <row r="157" spans="1:20" s="8" customFormat="1" x14ac:dyDescent="0.35">
      <c r="A157" s="1"/>
      <c r="B157" s="486"/>
      <c r="C157" s="8" t="s">
        <v>68</v>
      </c>
      <c r="D157" s="8" t="s">
        <v>158</v>
      </c>
      <c r="I157" s="28"/>
      <c r="J157" s="28"/>
      <c r="K157" s="28"/>
      <c r="L157" s="392">
        <v>0</v>
      </c>
      <c r="M157" s="98"/>
      <c r="N157" s="392">
        <v>0</v>
      </c>
      <c r="O157"/>
      <c r="P157"/>
      <c r="Q157"/>
      <c r="R157"/>
      <c r="S157"/>
      <c r="T157"/>
    </row>
    <row r="158" spans="1:20" s="8" customFormat="1" x14ac:dyDescent="0.35">
      <c r="A158" s="1"/>
      <c r="B158" s="486"/>
      <c r="D158" s="8" t="s">
        <v>41</v>
      </c>
      <c r="I158" s="28"/>
      <c r="J158" s="28"/>
      <c r="K158" s="28"/>
      <c r="L158" s="90"/>
      <c r="M158" s="98"/>
      <c r="N158" s="90"/>
      <c r="O158"/>
      <c r="P158"/>
      <c r="Q158"/>
      <c r="R158"/>
      <c r="S158"/>
      <c r="T158"/>
    </row>
    <row r="159" spans="1:20" s="8" customFormat="1" x14ac:dyDescent="0.35">
      <c r="A159" s="1"/>
      <c r="B159" s="486"/>
      <c r="I159" s="28"/>
      <c r="J159" s="28"/>
      <c r="K159" s="28"/>
      <c r="L159" s="90"/>
      <c r="M159" s="98"/>
      <c r="N159" s="90"/>
      <c r="O159"/>
      <c r="P159"/>
      <c r="Q159"/>
      <c r="R159"/>
      <c r="S159"/>
      <c r="T159"/>
    </row>
    <row r="160" spans="1:20" s="8" customFormat="1" x14ac:dyDescent="0.35">
      <c r="A160" s="41"/>
      <c r="B160" s="42"/>
      <c r="C160" s="43"/>
      <c r="D160" s="43"/>
      <c r="E160" s="43"/>
      <c r="F160" s="43"/>
      <c r="G160" s="43"/>
      <c r="H160" s="43"/>
      <c r="I160" s="44"/>
      <c r="J160" s="44"/>
      <c r="K160" s="44"/>
      <c r="L160" s="91"/>
      <c r="M160" s="101"/>
      <c r="N160" s="91"/>
      <c r="O160"/>
      <c r="P160"/>
      <c r="Q160"/>
      <c r="R160"/>
      <c r="S160"/>
      <c r="T160"/>
    </row>
    <row r="161" customFormat="1" ht="12.5" x14ac:dyDescent="0.25"/>
    <row r="162" customFormat="1" ht="12.5" x14ac:dyDescent="0.25"/>
    <row r="163" customFormat="1" ht="12.5" x14ac:dyDescent="0.25"/>
    <row r="164" customFormat="1" ht="15" customHeight="1" x14ac:dyDescent="0.25"/>
    <row r="165" customFormat="1" ht="15" customHeight="1" x14ac:dyDescent="0.25"/>
    <row r="166" customFormat="1" ht="12.75" customHeight="1" x14ac:dyDescent="0.25"/>
    <row r="167" customFormat="1" ht="12.5" x14ac:dyDescent="0.25"/>
    <row r="168" customFormat="1" ht="12.5" x14ac:dyDescent="0.25"/>
    <row r="169" customFormat="1" ht="12.5" x14ac:dyDescent="0.25"/>
    <row r="170" customFormat="1" ht="12.5" x14ac:dyDescent="0.25"/>
    <row r="171" customFormat="1" ht="12.5" x14ac:dyDescent="0.25"/>
    <row r="172" customFormat="1" ht="12.5" x14ac:dyDescent="0.25"/>
    <row r="173" customFormat="1" ht="12.5" x14ac:dyDescent="0.25"/>
    <row r="174" customFormat="1" ht="12.5" x14ac:dyDescent="0.25"/>
    <row r="175" customFormat="1" ht="12.5" x14ac:dyDescent="0.25"/>
    <row r="176" customFormat="1" ht="12.5" x14ac:dyDescent="0.25"/>
    <row r="177" spans="6:32" customFormat="1" ht="12.5" x14ac:dyDescent="0.25"/>
    <row r="178" spans="6:32" customFormat="1" ht="12.5" x14ac:dyDescent="0.25"/>
    <row r="179" spans="6:32" customFormat="1" ht="12.5" x14ac:dyDescent="0.25"/>
    <row r="180" spans="6:32" customFormat="1" ht="12.5" x14ac:dyDescent="0.25"/>
    <row r="181" spans="6:32" customFormat="1" ht="12.5" x14ac:dyDescent="0.25"/>
    <row r="182" spans="6:32" customFormat="1" ht="12.5" x14ac:dyDescent="0.25"/>
    <row r="183" spans="6:32" customFormat="1" ht="12.5" x14ac:dyDescent="0.25"/>
    <row r="186" spans="6:32" x14ac:dyDescent="0.3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style="453" bestFit="1" customWidth="1"/>
    <col min="28" max="16384" width="9.08984375" style="453"/>
  </cols>
  <sheetData>
    <row r="1" spans="1:24" ht="15.5" x14ac:dyDescent="0.35">
      <c r="A1" s="379" t="s">
        <v>0</v>
      </c>
      <c r="B1" s="427"/>
      <c r="C1" s="428"/>
      <c r="D1" s="428"/>
      <c r="E1" s="428"/>
      <c r="F1" s="428"/>
      <c r="G1" s="379"/>
      <c r="H1" s="428"/>
      <c r="I1" s="428"/>
      <c r="J1" s="428"/>
      <c r="K1" s="429"/>
      <c r="L1" s="378"/>
      <c r="M1" s="429"/>
      <c r="N1" s="473"/>
      <c r="O1" s="462"/>
      <c r="P1" s="462"/>
      <c r="Q1" s="462"/>
    </row>
    <row r="2" spans="1:24" ht="15.5" x14ac:dyDescent="0.35">
      <c r="A2" s="379"/>
      <c r="B2" s="430"/>
      <c r="C2" s="431"/>
      <c r="D2" s="431"/>
      <c r="E2" s="431"/>
      <c r="F2" s="431"/>
      <c r="G2" s="431"/>
      <c r="H2" s="431"/>
      <c r="I2" s="431"/>
      <c r="J2" s="432" t="s">
        <v>1</v>
      </c>
      <c r="K2" s="433"/>
      <c r="L2" s="434"/>
      <c r="M2" s="435"/>
      <c r="N2" s="436"/>
      <c r="O2" s="462"/>
      <c r="P2" s="462"/>
      <c r="Q2" s="462"/>
    </row>
    <row r="3" spans="1:24" ht="15.5" x14ac:dyDescent="0.35">
      <c r="A3" s="379"/>
      <c r="B3" s="379"/>
      <c r="C3" s="431"/>
      <c r="D3" s="431"/>
      <c r="E3" s="431"/>
      <c r="F3" s="431"/>
      <c r="G3" s="431"/>
      <c r="H3" s="431"/>
      <c r="I3" s="436"/>
      <c r="J3" s="436"/>
      <c r="K3" s="433"/>
      <c r="L3" s="437"/>
      <c r="M3" s="433"/>
      <c r="N3" s="436"/>
      <c r="O3" s="462"/>
      <c r="P3" s="462"/>
      <c r="Q3" s="462"/>
    </row>
    <row r="4" spans="1:24" ht="15.5" x14ac:dyDescent="0.35">
      <c r="A4" s="379"/>
      <c r="B4" s="430"/>
      <c r="C4" s="377" t="s">
        <v>83</v>
      </c>
      <c r="D4" s="438"/>
      <c r="E4" s="438"/>
      <c r="F4" s="438"/>
      <c r="G4" s="438"/>
      <c r="H4" s="438"/>
      <c r="I4" s="438"/>
      <c r="J4" s="439"/>
      <c r="K4" s="439"/>
      <c r="L4" s="440"/>
      <c r="M4" s="439"/>
      <c r="N4" s="436"/>
      <c r="O4" s="462"/>
      <c r="P4" s="462"/>
      <c r="Q4" s="462"/>
    </row>
    <row r="5" spans="1:24" ht="15.5" x14ac:dyDescent="0.35">
      <c r="A5" s="379"/>
      <c r="B5" s="430"/>
      <c r="C5" s="441"/>
      <c r="D5" s="438"/>
      <c r="E5" s="442"/>
      <c r="F5" s="438"/>
      <c r="G5" s="438"/>
      <c r="H5" s="438"/>
      <c r="I5" s="438"/>
      <c r="J5" s="439"/>
      <c r="K5" s="443" t="s">
        <v>2</v>
      </c>
      <c r="L5" s="444"/>
      <c r="M5" s="443" t="s">
        <v>3</v>
      </c>
      <c r="N5" s="436"/>
      <c r="O5" s="462"/>
      <c r="P5" s="462"/>
      <c r="Q5" s="462"/>
    </row>
    <row r="6" spans="1:24" ht="15.5" x14ac:dyDescent="0.35">
      <c r="A6" s="379"/>
      <c r="B6" s="430"/>
      <c r="C6" s="430"/>
      <c r="D6" s="445" t="s">
        <v>104</v>
      </c>
      <c r="E6" s="446">
        <v>42795</v>
      </c>
      <c r="F6" s="431"/>
      <c r="G6" s="445" t="s">
        <v>92</v>
      </c>
      <c r="H6" s="431"/>
      <c r="I6" s="431"/>
      <c r="J6" s="436"/>
      <c r="K6" s="436"/>
      <c r="L6" s="447"/>
      <c r="M6" s="436"/>
      <c r="N6" s="436"/>
      <c r="O6" s="462"/>
      <c r="P6" s="462"/>
      <c r="Q6" s="462"/>
    </row>
    <row r="7" spans="1:24" ht="15.5" x14ac:dyDescent="0.35">
      <c r="A7" s="379"/>
      <c r="B7" s="430"/>
      <c r="C7" s="430"/>
      <c r="D7" s="431"/>
      <c r="E7" s="431"/>
      <c r="F7" s="431"/>
      <c r="G7" s="431"/>
      <c r="H7" s="431"/>
      <c r="I7" s="431"/>
      <c r="J7" s="436"/>
      <c r="K7" s="436"/>
      <c r="L7" s="447"/>
      <c r="M7" s="436"/>
      <c r="N7" s="436"/>
      <c r="O7" s="474"/>
      <c r="P7" s="474"/>
      <c r="Q7" s="462"/>
    </row>
    <row r="8" spans="1:24" ht="15.5" x14ac:dyDescent="0.35">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5" x14ac:dyDescent="0.35">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5" x14ac:dyDescent="0.35">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5" x14ac:dyDescent="0.35">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5" x14ac:dyDescent="0.35">
      <c r="A12" s="379"/>
      <c r="B12" s="430"/>
      <c r="C12" s="430"/>
      <c r="D12" s="431"/>
      <c r="E12" s="431"/>
      <c r="F12" s="431"/>
      <c r="G12" s="431"/>
      <c r="H12" s="431"/>
      <c r="I12" s="431"/>
      <c r="J12" s="436" t="s">
        <v>404</v>
      </c>
      <c r="K12" s="433">
        <v>451.03173160728051</v>
      </c>
      <c r="L12" s="13"/>
      <c r="M12" s="433"/>
      <c r="N12" s="436"/>
      <c r="O12" s="149"/>
      <c r="P12" s="149"/>
      <c r="Q12" s="149"/>
      <c r="V12" s="470"/>
      <c r="W12" s="475"/>
      <c r="X12"/>
    </row>
    <row r="13" spans="1:24" ht="15.5" x14ac:dyDescent="0.35">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5" x14ac:dyDescent="0.35">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5" x14ac:dyDescent="0.35">
      <c r="A15" s="379"/>
      <c r="B15" s="430"/>
      <c r="C15" s="430"/>
      <c r="D15" s="431"/>
      <c r="E15" s="431"/>
      <c r="F15" s="431"/>
      <c r="G15" s="431"/>
      <c r="H15" s="431"/>
      <c r="I15" s="431"/>
      <c r="J15" s="431"/>
      <c r="K15"/>
      <c r="L15"/>
      <c r="M15"/>
      <c r="N15"/>
      <c r="O15" s="149"/>
      <c r="P15" s="149"/>
      <c r="Q15" s="149"/>
      <c r="V15"/>
      <c r="W15"/>
      <c r="X15"/>
    </row>
    <row r="16" spans="1:24" ht="15.5" x14ac:dyDescent="0.35">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5" x14ac:dyDescent="0.35">
      <c r="A17" s="379"/>
      <c r="B17" s="430"/>
      <c r="C17" s="438"/>
      <c r="D17" s="431"/>
      <c r="E17" s="438"/>
      <c r="F17" s="438"/>
      <c r="G17" s="438"/>
      <c r="H17" s="438"/>
      <c r="I17" s="431"/>
      <c r="J17" s="431"/>
      <c r="K17"/>
      <c r="L17"/>
      <c r="M17"/>
      <c r="N17"/>
      <c r="O17" s="149"/>
      <c r="P17" s="149"/>
      <c r="Q17" s="149"/>
      <c r="R17"/>
      <c r="S17"/>
      <c r="V17"/>
      <c r="W17"/>
      <c r="X17"/>
    </row>
    <row r="18" spans="1:24" x14ac:dyDescent="0.35">
      <c r="C18" s="438"/>
      <c r="D18" s="438"/>
      <c r="E18" s="438"/>
      <c r="F18" s="438"/>
      <c r="G18" s="438"/>
      <c r="H18" s="438"/>
      <c r="I18" s="431"/>
      <c r="J18" s="431"/>
      <c r="K18"/>
      <c r="L18"/>
      <c r="M18"/>
      <c r="N18"/>
      <c r="O18" s="149"/>
      <c r="P18" s="149"/>
      <c r="Q18" s="149"/>
      <c r="R18"/>
      <c r="S18"/>
      <c r="V18"/>
      <c r="W18"/>
      <c r="X18"/>
    </row>
    <row r="19" spans="1:24" x14ac:dyDescent="0.35">
      <c r="C19" s="438"/>
      <c r="D19" s="438"/>
      <c r="E19" s="438"/>
      <c r="F19" s="438"/>
      <c r="G19" s="438"/>
      <c r="H19" s="438"/>
      <c r="I19" s="431"/>
      <c r="J19" s="431"/>
      <c r="K19"/>
      <c r="L19"/>
      <c r="M19"/>
      <c r="N19"/>
      <c r="O19" s="149"/>
      <c r="P19" s="149"/>
      <c r="Q19" s="149"/>
      <c r="R19"/>
      <c r="S19"/>
      <c r="V19"/>
      <c r="W19"/>
      <c r="X19"/>
    </row>
    <row r="20" spans="1:24" x14ac:dyDescent="0.35">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35">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35">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35">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35">
      <c r="C24" s="431"/>
      <c r="D24" s="431"/>
      <c r="E24" s="431"/>
      <c r="F24" s="431"/>
      <c r="G24" s="431"/>
      <c r="H24" s="431"/>
      <c r="I24" s="438"/>
      <c r="J24" s="436" t="s">
        <v>404</v>
      </c>
      <c r="K24" s="433">
        <v>-438.48995544077633</v>
      </c>
      <c r="L24" s="11"/>
      <c r="M24" s="433"/>
      <c r="N24" s="475"/>
      <c r="O24" s="149"/>
      <c r="P24" s="149"/>
      <c r="Q24" s="149"/>
      <c r="R24" s="476"/>
      <c r="S24" s="477"/>
      <c r="V24" s="470"/>
      <c r="W24" s="475"/>
      <c r="X24"/>
    </row>
    <row r="25" spans="1:24" x14ac:dyDescent="0.35">
      <c r="C25" s="431"/>
      <c r="D25" s="431"/>
      <c r="E25" s="431"/>
      <c r="F25" s="431"/>
      <c r="G25" s="431"/>
      <c r="H25" s="431"/>
      <c r="I25" s="438"/>
      <c r="J25" s="436" t="s">
        <v>88</v>
      </c>
      <c r="K25"/>
      <c r="L25"/>
      <c r="M25"/>
      <c r="N25"/>
      <c r="O25" s="149"/>
      <c r="P25" s="149"/>
      <c r="Q25" s="149"/>
      <c r="R25" s="476"/>
      <c r="V25"/>
      <c r="W25"/>
      <c r="X25"/>
    </row>
    <row r="26" spans="1:24" x14ac:dyDescent="0.35">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35">
      <c r="C27" s="431"/>
      <c r="D27" s="431"/>
      <c r="E27" s="431"/>
      <c r="F27" s="431"/>
      <c r="G27" s="431"/>
      <c r="H27" s="431"/>
      <c r="I27" s="438"/>
      <c r="J27" s="431"/>
      <c r="K27"/>
      <c r="L27"/>
      <c r="M27"/>
      <c r="N27"/>
      <c r="O27" s="149"/>
      <c r="P27" s="149"/>
      <c r="Q27" s="149"/>
      <c r="R27" s="476"/>
      <c r="V27"/>
      <c r="W27"/>
      <c r="X27"/>
    </row>
    <row r="28" spans="1:24" x14ac:dyDescent="0.35">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35">
      <c r="K29"/>
      <c r="L29"/>
      <c r="M29"/>
      <c r="N29"/>
      <c r="O29" s="149"/>
      <c r="P29" s="149"/>
      <c r="Q29" s="149"/>
      <c r="V29"/>
      <c r="W29"/>
      <c r="X29"/>
    </row>
    <row r="30" spans="1:24" x14ac:dyDescent="0.35">
      <c r="K30"/>
      <c r="L30"/>
      <c r="M30"/>
      <c r="N30"/>
      <c r="O30" s="149"/>
      <c r="P30" s="149"/>
      <c r="Q30" s="149"/>
      <c r="V30"/>
      <c r="W30"/>
      <c r="X30"/>
    </row>
    <row r="31" spans="1:24" x14ac:dyDescent="0.35">
      <c r="K31"/>
      <c r="L31"/>
      <c r="M31"/>
      <c r="N31"/>
      <c r="O31" s="149"/>
      <c r="P31" s="149"/>
      <c r="Q31" s="149"/>
      <c r="V31"/>
      <c r="W31"/>
      <c r="X31"/>
    </row>
    <row r="32" spans="1:24" x14ac:dyDescent="0.35">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35">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35">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35">
      <c r="K35" s="456"/>
      <c r="L35" s="456"/>
      <c r="M35" s="456"/>
      <c r="N35"/>
      <c r="O35" s="149"/>
      <c r="P35" s="149"/>
      <c r="Q35" s="149"/>
      <c r="V35"/>
      <c r="W35"/>
      <c r="X35"/>
    </row>
    <row r="36" spans="3:26" x14ac:dyDescent="0.35">
      <c r="I36" s="455" t="s">
        <v>354</v>
      </c>
      <c r="K36" s="478">
        <v>140889.24930003026</v>
      </c>
      <c r="L36" s="433"/>
      <c r="M36" s="457"/>
      <c r="N36" s="456"/>
      <c r="O36" s="149"/>
      <c r="P36" s="149"/>
      <c r="Q36" s="149"/>
      <c r="V36" s="470">
        <v>-122932.51679580574</v>
      </c>
      <c r="W36" s="475"/>
      <c r="X36"/>
    </row>
    <row r="37" spans="3:26" x14ac:dyDescent="0.35">
      <c r="I37" s="455" t="s">
        <v>355</v>
      </c>
      <c r="K37" s="478">
        <v>1816.0654983163956</v>
      </c>
      <c r="L37" s="433"/>
      <c r="M37" s="457"/>
      <c r="N37" s="456"/>
      <c r="O37" s="149"/>
      <c r="P37" s="149"/>
      <c r="Q37" s="149"/>
      <c r="V37" s="470">
        <v>-129.17219425898475</v>
      </c>
      <c r="W37" s="475"/>
      <c r="X37"/>
    </row>
    <row r="38" spans="3:26" x14ac:dyDescent="0.35">
      <c r="J38" s="431"/>
      <c r="K38" s="479">
        <v>142705.31479834666</v>
      </c>
      <c r="L38" s="433"/>
      <c r="M38" s="452"/>
      <c r="O38" s="149"/>
      <c r="P38" s="149"/>
      <c r="Q38" s="149"/>
      <c r="T38" s="456"/>
      <c r="V38" s="470">
        <v>-123061.68899006472</v>
      </c>
      <c r="W38" s="475"/>
      <c r="X38"/>
      <c r="Y38" s="456"/>
    </row>
    <row r="39" spans="3:26" x14ac:dyDescent="0.35">
      <c r="K39" s="458"/>
      <c r="L39" s="458"/>
      <c r="M39" s="458"/>
      <c r="O39" s="149"/>
      <c r="P39" s="149"/>
      <c r="Q39" s="149"/>
      <c r="T39" s="456"/>
      <c r="W39" s="456"/>
      <c r="X39" s="456"/>
      <c r="Y39" s="456"/>
    </row>
    <row r="40" spans="3:26" x14ac:dyDescent="0.35">
      <c r="C40" s="455" t="s">
        <v>90</v>
      </c>
      <c r="D40" s="431" t="s">
        <v>91</v>
      </c>
      <c r="K40" s="458"/>
      <c r="L40" s="458"/>
      <c r="M40" s="458"/>
      <c r="T40" s="456"/>
      <c r="W40" s="456"/>
      <c r="X40" s="456"/>
      <c r="Y40" s="456"/>
    </row>
    <row r="41" spans="3:26" x14ac:dyDescent="0.35">
      <c r="C41" s="459" t="s">
        <v>137</v>
      </c>
      <c r="D41" s="431" t="s">
        <v>405</v>
      </c>
      <c r="M41" s="460"/>
      <c r="N41" s="480"/>
      <c r="O41" s="480"/>
      <c r="P41" s="481"/>
      <c r="Q41" s="481"/>
      <c r="W41" s="456"/>
      <c r="X41" s="456"/>
      <c r="Y41" s="482"/>
    </row>
    <row r="42" spans="3:26" x14ac:dyDescent="0.35">
      <c r="M42" s="461"/>
      <c r="N42" s="461"/>
      <c r="O42" s="461"/>
      <c r="P42"/>
      <c r="Q42"/>
      <c r="R42"/>
      <c r="S42"/>
      <c r="T42"/>
      <c r="U42"/>
      <c r="V42"/>
      <c r="W42"/>
      <c r="X42"/>
      <c r="Y42"/>
      <c r="Z42"/>
    </row>
    <row r="43" spans="3:26" x14ac:dyDescent="0.35">
      <c r="K43" s="462"/>
      <c r="L43" s="462"/>
      <c r="M43" s="463"/>
      <c r="N43" s="463"/>
      <c r="O43" s="461"/>
      <c r="P43"/>
      <c r="Q43"/>
      <c r="R43"/>
      <c r="S43"/>
      <c r="T43"/>
      <c r="U43"/>
      <c r="V43"/>
      <c r="W43"/>
      <c r="X43"/>
      <c r="Y43"/>
      <c r="Z43"/>
    </row>
    <row r="44" spans="3:26" x14ac:dyDescent="0.35">
      <c r="K44" s="462"/>
      <c r="L44" s="462"/>
      <c r="M44" s="464"/>
      <c r="N44" s="464"/>
      <c r="P44"/>
      <c r="Q44"/>
      <c r="R44"/>
      <c r="S44"/>
      <c r="T44"/>
      <c r="U44"/>
      <c r="V44"/>
      <c r="W44"/>
      <c r="X44"/>
      <c r="Y44"/>
      <c r="Z44"/>
    </row>
    <row r="45" spans="3:26" x14ac:dyDescent="0.35">
      <c r="K45" s="462"/>
      <c r="L45" s="462"/>
      <c r="M45" s="464"/>
      <c r="N45" s="483"/>
      <c r="P45"/>
      <c r="Q45"/>
      <c r="R45"/>
      <c r="S45"/>
      <c r="T45"/>
      <c r="U45"/>
      <c r="V45"/>
      <c r="W45"/>
      <c r="X45"/>
      <c r="Y45"/>
      <c r="Z45"/>
    </row>
    <row r="46" spans="3:26" x14ac:dyDescent="0.35">
      <c r="K46" s="462"/>
      <c r="L46" s="462"/>
      <c r="M46" s="464"/>
      <c r="N46" s="483"/>
      <c r="P46"/>
      <c r="Q46"/>
      <c r="R46"/>
      <c r="S46"/>
      <c r="T46"/>
      <c r="U46"/>
      <c r="V46"/>
      <c r="W46"/>
      <c r="X46"/>
      <c r="Y46"/>
      <c r="Z46"/>
    </row>
    <row r="47" spans="3:26" x14ac:dyDescent="0.35">
      <c r="K47" s="462"/>
      <c r="L47" s="462"/>
      <c r="M47" s="464"/>
      <c r="N47" s="483"/>
      <c r="P47"/>
      <c r="Q47"/>
      <c r="R47"/>
      <c r="S47"/>
      <c r="T47"/>
      <c r="U47"/>
      <c r="V47"/>
      <c r="W47"/>
      <c r="X47"/>
      <c r="Y47"/>
      <c r="Z47"/>
    </row>
    <row r="48" spans="3:26" x14ac:dyDescent="0.35">
      <c r="K48" s="462"/>
      <c r="L48" s="462"/>
      <c r="M48" s="464"/>
      <c r="N48" s="483"/>
      <c r="P48"/>
      <c r="Q48"/>
      <c r="R48"/>
      <c r="S48"/>
      <c r="T48"/>
      <c r="U48"/>
      <c r="V48"/>
      <c r="W48"/>
      <c r="X48"/>
      <c r="Y48"/>
      <c r="Z48"/>
    </row>
    <row r="49" spans="5:26" x14ac:dyDescent="0.35">
      <c r="K49" s="462"/>
      <c r="L49" s="462"/>
      <c r="M49" s="464"/>
      <c r="N49" s="483"/>
      <c r="P49"/>
      <c r="Q49"/>
      <c r="R49"/>
      <c r="S49"/>
      <c r="T49"/>
      <c r="U49"/>
      <c r="V49"/>
      <c r="W49"/>
      <c r="X49"/>
      <c r="Y49"/>
      <c r="Z49"/>
    </row>
    <row r="50" spans="5:26" x14ac:dyDescent="0.35">
      <c r="K50" s="462"/>
      <c r="L50" s="462"/>
      <c r="M50" s="463"/>
      <c r="N50" s="463"/>
      <c r="O50" s="461"/>
      <c r="P50"/>
      <c r="Q50"/>
      <c r="R50"/>
      <c r="S50"/>
      <c r="T50"/>
      <c r="U50"/>
      <c r="V50"/>
      <c r="W50"/>
      <c r="X50"/>
      <c r="Y50"/>
      <c r="Z50"/>
    </row>
    <row r="51" spans="5:26" x14ac:dyDescent="0.35">
      <c r="E51" s="465"/>
      <c r="K51" s="462"/>
      <c r="L51" s="462"/>
      <c r="M51" s="462"/>
      <c r="N51" s="462"/>
      <c r="P51"/>
      <c r="Q51"/>
      <c r="R51"/>
      <c r="S51"/>
      <c r="T51"/>
      <c r="U51"/>
      <c r="V51"/>
      <c r="W51"/>
      <c r="X51"/>
      <c r="Y51"/>
      <c r="Z51"/>
    </row>
    <row r="52" spans="5:26" x14ac:dyDescent="0.35">
      <c r="E52" s="465"/>
      <c r="P52"/>
      <c r="Q52"/>
      <c r="R52"/>
      <c r="S52"/>
      <c r="T52"/>
      <c r="U52"/>
      <c r="V52"/>
      <c r="W52"/>
      <c r="X52"/>
      <c r="Y52"/>
      <c r="Z52"/>
    </row>
    <row r="53" spans="5:26" x14ac:dyDescent="0.35">
      <c r="E53" s="465"/>
      <c r="P53"/>
      <c r="Q53"/>
      <c r="R53"/>
      <c r="S53"/>
      <c r="T53"/>
      <c r="U53"/>
      <c r="V53"/>
      <c r="W53"/>
      <c r="X53"/>
      <c r="Y53"/>
      <c r="Z53"/>
    </row>
    <row r="54" spans="5:26" x14ac:dyDescent="0.35">
      <c r="P54"/>
      <c r="Q54"/>
      <c r="R54"/>
      <c r="S54"/>
      <c r="T54"/>
      <c r="U54"/>
      <c r="V54"/>
      <c r="W54"/>
      <c r="X54"/>
      <c r="Y54"/>
      <c r="Z54"/>
    </row>
    <row r="55" spans="5:26" x14ac:dyDescent="0.35">
      <c r="P55"/>
      <c r="Q55"/>
      <c r="R55"/>
      <c r="S55"/>
      <c r="T55"/>
      <c r="U55"/>
      <c r="V55"/>
      <c r="W55"/>
      <c r="X55"/>
      <c r="Y55"/>
      <c r="Z55"/>
    </row>
    <row r="56" spans="5:26" x14ac:dyDescent="0.35">
      <c r="P56"/>
      <c r="Q56"/>
      <c r="R56"/>
      <c r="S56"/>
      <c r="T56"/>
      <c r="U56"/>
      <c r="V56"/>
      <c r="W56"/>
      <c r="X56"/>
      <c r="Y56"/>
      <c r="Z56"/>
    </row>
    <row r="57" spans="5:26" x14ac:dyDescent="0.35">
      <c r="P57"/>
      <c r="Q57"/>
      <c r="R57"/>
      <c r="S57"/>
      <c r="T57"/>
      <c r="U57"/>
      <c r="V57"/>
      <c r="W57"/>
      <c r="X57"/>
      <c r="Y57"/>
      <c r="Z57"/>
    </row>
    <row r="58" spans="5:26" x14ac:dyDescent="0.35">
      <c r="P58"/>
      <c r="Q58"/>
      <c r="R58"/>
      <c r="S58"/>
      <c r="T58"/>
      <c r="U58"/>
      <c r="V58"/>
      <c r="W58"/>
      <c r="X58"/>
      <c r="Y58"/>
      <c r="Z58"/>
    </row>
    <row r="59" spans="5:26" x14ac:dyDescent="0.35">
      <c r="P59"/>
      <c r="Q59"/>
      <c r="R59"/>
      <c r="S59"/>
      <c r="T59"/>
      <c r="U59"/>
      <c r="V59"/>
      <c r="W59"/>
      <c r="X59"/>
      <c r="Y59"/>
      <c r="Z59"/>
    </row>
    <row r="60" spans="5:26" x14ac:dyDescent="0.35">
      <c r="P60"/>
      <c r="Q60"/>
      <c r="R60"/>
      <c r="S60"/>
      <c r="T60"/>
      <c r="U60"/>
      <c r="V60"/>
      <c r="W60"/>
      <c r="X60"/>
      <c r="Y60"/>
      <c r="Z60"/>
    </row>
    <row r="61" spans="5:26" x14ac:dyDescent="0.35">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08984375" defaultRowHeight="15.5" x14ac:dyDescent="0.35"/>
  <cols>
    <col min="1" max="1" width="2.90625" style="1" customWidth="1"/>
    <col min="2" max="2" width="5" style="485"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3.54296875" style="11" bestFit="1" customWidth="1"/>
    <col min="14" max="14" width="16.54296875" style="10" customWidth="1"/>
    <col min="15" max="15" width="18" bestFit="1" customWidth="1"/>
    <col min="16" max="16" width="4.453125" customWidth="1"/>
    <col min="17" max="17" width="17.54296875" customWidth="1"/>
    <col min="18" max="18" width="14.08984375" customWidth="1"/>
    <col min="19" max="19" width="12.54296875" bestFit="1" customWidth="1"/>
    <col min="20" max="20" width="8.90625"/>
    <col min="21" max="21" width="18" bestFit="1" customWidth="1"/>
    <col min="22" max="22" width="17.54296875" customWidth="1"/>
    <col min="23" max="23" width="12.08984375" customWidth="1"/>
    <col min="24" max="24" width="16.54296875" customWidth="1"/>
    <col min="25" max="27" width="8.90625"/>
    <col min="28" max="28" width="31" customWidth="1"/>
    <col min="29" max="29" width="16.54296875" customWidth="1"/>
    <col min="30" max="32" width="8.90625" customWidth="1"/>
    <col min="33" max="16384" width="9.08984375" style="8"/>
  </cols>
  <sheetData>
    <row r="1" spans="1:32" s="3" customFormat="1" x14ac:dyDescent="0.35">
      <c r="A1" s="1" t="s">
        <v>0</v>
      </c>
      <c r="B1" s="2"/>
      <c r="G1" s="1"/>
      <c r="L1" s="4"/>
      <c r="M1" s="5"/>
      <c r="N1" s="4"/>
      <c r="O1"/>
      <c r="P1"/>
      <c r="Q1"/>
      <c r="R1"/>
      <c r="S1"/>
      <c r="T1"/>
      <c r="U1"/>
      <c r="V1"/>
      <c r="W1"/>
      <c r="X1"/>
      <c r="Y1"/>
      <c r="Z1"/>
      <c r="AA1"/>
      <c r="AB1"/>
      <c r="AC1"/>
      <c r="AD1"/>
      <c r="AE1"/>
      <c r="AF1"/>
    </row>
    <row r="2" spans="1:32" x14ac:dyDescent="0.35">
      <c r="J2" s="48" t="s">
        <v>1</v>
      </c>
      <c r="N2" s="12"/>
    </row>
    <row r="3" spans="1:32" x14ac:dyDescent="0.35">
      <c r="A3" s="14"/>
      <c r="C3" s="59" t="s">
        <v>161</v>
      </c>
      <c r="D3" s="60">
        <v>42795</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15" customFormat="1" x14ac:dyDescent="0.35">
      <c r="A6" s="18" t="s">
        <v>4</v>
      </c>
      <c r="L6" s="17"/>
      <c r="M6" s="19"/>
      <c r="N6" s="17"/>
      <c r="O6"/>
      <c r="P6"/>
      <c r="Q6"/>
      <c r="R6"/>
      <c r="S6"/>
      <c r="T6"/>
      <c r="U6"/>
      <c r="V6"/>
      <c r="W6"/>
      <c r="X6"/>
      <c r="Y6"/>
      <c r="Z6"/>
      <c r="AA6"/>
      <c r="AB6"/>
      <c r="AC6"/>
      <c r="AD6"/>
      <c r="AE6"/>
      <c r="AF6"/>
    </row>
    <row r="8" spans="1:32" ht="16.5" x14ac:dyDescent="0.35">
      <c r="B8" s="2" t="s">
        <v>5</v>
      </c>
      <c r="C8" s="1" t="s">
        <v>6</v>
      </c>
      <c r="L8" s="76">
        <v>143491.70338886706</v>
      </c>
      <c r="M8" s="76"/>
      <c r="N8" s="76">
        <v>19951.750350497456</v>
      </c>
    </row>
    <row r="9" spans="1:32" s="97" customFormat="1" x14ac:dyDescent="0.35">
      <c r="A9" s="3"/>
      <c r="L9" s="77"/>
      <c r="M9" s="98"/>
      <c r="N9" s="77"/>
      <c r="O9"/>
      <c r="P9"/>
      <c r="Q9"/>
      <c r="R9"/>
      <c r="S9"/>
      <c r="T9"/>
      <c r="U9"/>
      <c r="V9"/>
      <c r="W9"/>
      <c r="X9"/>
      <c r="Y9"/>
      <c r="Z9"/>
      <c r="AA9"/>
      <c r="AB9"/>
      <c r="AC9"/>
      <c r="AD9"/>
      <c r="AE9"/>
      <c r="AF9"/>
    </row>
    <row r="10" spans="1:32" x14ac:dyDescent="0.35">
      <c r="B10" s="485">
        <v>1</v>
      </c>
      <c r="C10" s="21" t="s">
        <v>7</v>
      </c>
      <c r="L10" s="79">
        <v>104906.14965810951</v>
      </c>
      <c r="M10" s="79"/>
      <c r="N10" s="79">
        <v>10057.673058081557</v>
      </c>
    </row>
    <row r="11" spans="1:32" ht="7.5" customHeight="1" x14ac:dyDescent="0.35">
      <c r="L11" s="17"/>
      <c r="N11" s="17"/>
    </row>
    <row r="12" spans="1:32" ht="15.75" customHeight="1" x14ac:dyDescent="0.35">
      <c r="C12" s="8" t="s">
        <v>8</v>
      </c>
      <c r="D12" s="8" t="s">
        <v>9</v>
      </c>
      <c r="L12" s="79">
        <v>102874.85501004649</v>
      </c>
      <c r="N12" s="79">
        <v>9711.5500547572556</v>
      </c>
      <c r="O12" s="471"/>
    </row>
    <row r="13" spans="1:32" ht="7.5" customHeight="1" x14ac:dyDescent="0.35"/>
    <row r="14" spans="1:32" ht="15" customHeight="1" x14ac:dyDescent="0.35">
      <c r="D14" s="8" t="s">
        <v>10</v>
      </c>
      <c r="L14" s="17">
        <v>96036.674908625777</v>
      </c>
      <c r="N14" s="17">
        <v>6742.5450141873589</v>
      </c>
    </row>
    <row r="15" spans="1:32" ht="15" customHeight="1" x14ac:dyDescent="0.35">
      <c r="D15" s="22" t="s">
        <v>11</v>
      </c>
      <c r="E15" s="23" t="s">
        <v>12</v>
      </c>
      <c r="L15" s="10">
        <v>94394.348843547283</v>
      </c>
      <c r="N15" s="10">
        <v>6742.5450141873589</v>
      </c>
    </row>
    <row r="16" spans="1:32" ht="15" customHeight="1" x14ac:dyDescent="0.35">
      <c r="D16" s="22" t="s">
        <v>13</v>
      </c>
      <c r="E16" s="8" t="s">
        <v>14</v>
      </c>
      <c r="L16" s="10">
        <v>0</v>
      </c>
      <c r="N16" s="10">
        <v>0</v>
      </c>
    </row>
    <row r="17" spans="1:20" s="8" customFormat="1" ht="15" customHeight="1" x14ac:dyDescent="0.3">
      <c r="F17" s="24" t="s">
        <v>15</v>
      </c>
      <c r="L17" s="80">
        <v>0</v>
      </c>
      <c r="M17" s="11"/>
      <c r="N17" s="80">
        <v>0</v>
      </c>
      <c r="O17"/>
      <c r="P17"/>
      <c r="Q17"/>
      <c r="R17"/>
      <c r="S17"/>
      <c r="T17"/>
    </row>
    <row r="18" spans="1:20" s="8" customFormat="1" ht="15" customHeight="1" x14ac:dyDescent="0.3">
      <c r="F18" s="24" t="s">
        <v>16</v>
      </c>
      <c r="L18" s="80">
        <v>0</v>
      </c>
      <c r="M18" s="11"/>
      <c r="N18" s="80">
        <v>0</v>
      </c>
      <c r="O18"/>
      <c r="P18"/>
      <c r="Q18"/>
      <c r="R18"/>
      <c r="S18"/>
      <c r="T18"/>
    </row>
    <row r="19" spans="1:20" s="8" customFormat="1" ht="15" customHeight="1" x14ac:dyDescent="0.25">
      <c r="D19" s="22" t="s">
        <v>17</v>
      </c>
      <c r="E19" s="8" t="s">
        <v>18</v>
      </c>
      <c r="L19" s="10">
        <v>1642.3260650785001</v>
      </c>
      <c r="M19" s="11"/>
      <c r="N19" s="10">
        <v>0</v>
      </c>
      <c r="O19"/>
      <c r="P19"/>
      <c r="Q19"/>
      <c r="R19"/>
      <c r="S19"/>
      <c r="T19"/>
    </row>
    <row r="20" spans="1:20" s="8" customFormat="1" ht="15" customHeight="1" x14ac:dyDescent="0.3">
      <c r="F20" s="24" t="s">
        <v>15</v>
      </c>
      <c r="L20" s="80">
        <v>0</v>
      </c>
      <c r="M20" s="25"/>
      <c r="N20" s="80">
        <v>0</v>
      </c>
      <c r="O20"/>
      <c r="P20"/>
      <c r="Q20"/>
      <c r="R20"/>
      <c r="S20"/>
      <c r="T20"/>
    </row>
    <row r="21" spans="1:20" s="8" customFormat="1" ht="15" customHeight="1" x14ac:dyDescent="0.3">
      <c r="F21" s="24" t="s">
        <v>16</v>
      </c>
      <c r="L21" s="80">
        <v>1642.3260650785001</v>
      </c>
      <c r="M21" s="25"/>
      <c r="N21" s="80">
        <v>0</v>
      </c>
      <c r="O21"/>
      <c r="P21"/>
      <c r="Q21"/>
      <c r="R21"/>
      <c r="S21"/>
      <c r="T21"/>
    </row>
    <row r="22" spans="1:20" s="8" customFormat="1" ht="7.5" customHeight="1" x14ac:dyDescent="0.3">
      <c r="F22" s="24"/>
      <c r="L22" s="80"/>
      <c r="M22" s="25"/>
      <c r="N22" s="80"/>
      <c r="O22"/>
      <c r="P22"/>
      <c r="Q22"/>
      <c r="R22"/>
      <c r="S22"/>
      <c r="T22"/>
    </row>
    <row r="23" spans="1:20" s="8" customFormat="1" ht="12.5" x14ac:dyDescent="0.25">
      <c r="D23" s="8" t="s">
        <v>19</v>
      </c>
      <c r="L23" s="17">
        <v>6838.1801014207094</v>
      </c>
      <c r="M23" s="19"/>
      <c r="N23" s="17">
        <v>2969.0050405698967</v>
      </c>
      <c r="O23"/>
      <c r="P23"/>
      <c r="Q23"/>
      <c r="R23"/>
      <c r="S23"/>
      <c r="T23"/>
    </row>
    <row r="24" spans="1:20" s="8" customFormat="1" ht="15" customHeight="1" x14ac:dyDescent="0.25">
      <c r="D24" s="22" t="s">
        <v>11</v>
      </c>
      <c r="E24" s="23" t="s">
        <v>12</v>
      </c>
      <c r="L24" s="10">
        <v>5874.9996758549414</v>
      </c>
      <c r="M24" s="11"/>
      <c r="N24" s="10">
        <v>2969.0050405698967</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3">
      <c r="F26" s="24" t="s">
        <v>15</v>
      </c>
      <c r="L26" s="383">
        <v>0</v>
      </c>
      <c r="M26" s="25"/>
      <c r="N26" s="80">
        <v>0</v>
      </c>
      <c r="O26"/>
      <c r="P26"/>
      <c r="Q26"/>
      <c r="R26"/>
      <c r="S26"/>
      <c r="T26"/>
    </row>
    <row r="27" spans="1:20" s="8" customFormat="1" ht="15" customHeight="1" x14ac:dyDescent="0.3">
      <c r="F27" s="24" t="s">
        <v>16</v>
      </c>
      <c r="L27" s="80">
        <v>0</v>
      </c>
      <c r="M27" s="25"/>
      <c r="N27" s="80">
        <v>0</v>
      </c>
      <c r="O27"/>
      <c r="P27"/>
      <c r="Q27"/>
      <c r="R27"/>
      <c r="S27"/>
      <c r="T27"/>
    </row>
    <row r="28" spans="1:20" s="8" customFormat="1" ht="15" customHeight="1" x14ac:dyDescent="0.25">
      <c r="D28" s="22" t="s">
        <v>17</v>
      </c>
      <c r="E28" s="8" t="s">
        <v>18</v>
      </c>
      <c r="L28" s="10">
        <v>963.18042556576802</v>
      </c>
      <c r="M28" s="11"/>
      <c r="N28" s="10">
        <v>0</v>
      </c>
      <c r="O28"/>
      <c r="P28"/>
      <c r="Q28"/>
      <c r="R28"/>
      <c r="S28"/>
      <c r="T28"/>
    </row>
    <row r="29" spans="1:20" s="8" customFormat="1" ht="15" customHeight="1" x14ac:dyDescent="0.3">
      <c r="F29" s="24" t="s">
        <v>15</v>
      </c>
      <c r="L29" s="80">
        <v>0</v>
      </c>
      <c r="M29" s="25"/>
      <c r="N29" s="80">
        <v>0</v>
      </c>
      <c r="O29"/>
      <c r="P29"/>
      <c r="Q29"/>
      <c r="R29"/>
      <c r="S29"/>
      <c r="T29"/>
    </row>
    <row r="30" spans="1:20" s="8" customFormat="1" ht="15" customHeight="1" x14ac:dyDescent="0.3">
      <c r="A30" s="53"/>
      <c r="F30" s="24" t="s">
        <v>16</v>
      </c>
      <c r="L30" s="80">
        <v>963.18042556576802</v>
      </c>
      <c r="M30" s="25"/>
      <c r="N30" s="80">
        <v>0</v>
      </c>
      <c r="O30"/>
      <c r="P30"/>
      <c r="Q30"/>
      <c r="R30"/>
      <c r="S30"/>
      <c r="T30"/>
    </row>
    <row r="31" spans="1:20" s="8" customFormat="1" ht="12.5" x14ac:dyDescent="0.25">
      <c r="L31" s="17"/>
      <c r="M31" s="11"/>
      <c r="N31" s="17"/>
      <c r="O31"/>
      <c r="P31"/>
      <c r="Q31"/>
      <c r="R31"/>
      <c r="S31"/>
      <c r="T31"/>
    </row>
    <row r="32" spans="1:20" s="8" customFormat="1" ht="15" customHeight="1" x14ac:dyDescent="0.25">
      <c r="C32" s="8" t="s">
        <v>20</v>
      </c>
      <c r="D32" s="8" t="s">
        <v>80</v>
      </c>
      <c r="F32" s="24"/>
      <c r="L32" s="17">
        <v>2031.2946480630208</v>
      </c>
      <c r="M32" s="19"/>
      <c r="N32" s="17">
        <v>346.12300332430004</v>
      </c>
      <c r="O32"/>
      <c r="P32"/>
      <c r="Q32"/>
      <c r="R32"/>
      <c r="S32"/>
      <c r="T32"/>
    </row>
    <row r="33" spans="1:20" s="8" customFormat="1" ht="7.5" customHeight="1" x14ac:dyDescent="0.25">
      <c r="B33" s="485"/>
      <c r="L33" s="17"/>
      <c r="M33" s="11"/>
      <c r="N33" s="17"/>
      <c r="O33"/>
      <c r="P33"/>
      <c r="Q33"/>
      <c r="R33"/>
      <c r="S33"/>
      <c r="T33"/>
    </row>
    <row r="34" spans="1:20" s="8" customFormat="1" ht="12.5" x14ac:dyDescent="0.25">
      <c r="B34" s="485"/>
      <c r="D34" s="22" t="s">
        <v>11</v>
      </c>
      <c r="E34" s="8" t="s">
        <v>21</v>
      </c>
      <c r="L34" s="10">
        <v>1606.799529894857</v>
      </c>
      <c r="M34" s="11"/>
      <c r="N34" s="10">
        <v>342.39434027224871</v>
      </c>
      <c r="O34"/>
      <c r="P34"/>
      <c r="Q34"/>
      <c r="R34"/>
      <c r="S34"/>
      <c r="T34"/>
    </row>
    <row r="35" spans="1:20" s="8" customFormat="1" ht="12.5" x14ac:dyDescent="0.25">
      <c r="B35" s="485"/>
      <c r="D35" s="22" t="s">
        <v>13</v>
      </c>
      <c r="E35" s="8" t="s">
        <v>22</v>
      </c>
      <c r="L35" s="10">
        <v>5.3289847224211853</v>
      </c>
      <c r="M35" s="11"/>
      <c r="N35" s="10">
        <v>7.9242117482051667E-3</v>
      </c>
      <c r="O35"/>
      <c r="P35"/>
      <c r="Q35"/>
      <c r="R35"/>
      <c r="S35"/>
      <c r="T35"/>
    </row>
    <row r="36" spans="1:20" s="8" customFormat="1" ht="15.75" customHeight="1" x14ac:dyDescent="0.25">
      <c r="B36" s="485"/>
      <c r="F36" s="24" t="s">
        <v>15</v>
      </c>
      <c r="L36" s="81">
        <v>5.328982722421185</v>
      </c>
      <c r="M36" s="11"/>
      <c r="N36" s="81">
        <v>7.9242117482051667E-3</v>
      </c>
      <c r="O36"/>
      <c r="P36"/>
      <c r="Q36"/>
      <c r="R36"/>
      <c r="S36"/>
      <c r="T36"/>
    </row>
    <row r="37" spans="1:20" s="8" customFormat="1" ht="12.5" x14ac:dyDescent="0.25">
      <c r="B37" s="485"/>
      <c r="F37" s="24" t="s">
        <v>16</v>
      </c>
      <c r="L37" s="81">
        <v>1.9999999999999999E-6</v>
      </c>
      <c r="M37" s="11"/>
      <c r="N37" s="81">
        <v>0</v>
      </c>
      <c r="O37"/>
      <c r="P37"/>
      <c r="Q37"/>
      <c r="R37"/>
      <c r="S37"/>
      <c r="T37"/>
    </row>
    <row r="38" spans="1:20" s="8" customFormat="1" ht="12.5" x14ac:dyDescent="0.25">
      <c r="B38" s="485"/>
      <c r="D38" s="22" t="s">
        <v>17</v>
      </c>
      <c r="E38" s="8" t="s">
        <v>23</v>
      </c>
      <c r="L38" s="10">
        <v>419.16613344574273</v>
      </c>
      <c r="M38" s="11"/>
      <c r="N38" s="10">
        <v>3.7207388403030892</v>
      </c>
      <c r="O38"/>
      <c r="P38"/>
      <c r="Q38"/>
      <c r="R38"/>
      <c r="S38"/>
      <c r="T38"/>
    </row>
    <row r="39" spans="1:20" s="8" customFormat="1" ht="12.5" x14ac:dyDescent="0.25">
      <c r="B39" s="485"/>
      <c r="F39" s="24" t="s">
        <v>15</v>
      </c>
      <c r="L39" s="81">
        <v>382.48153098111942</v>
      </c>
      <c r="M39" s="11"/>
      <c r="N39" s="81">
        <v>0</v>
      </c>
      <c r="O39"/>
      <c r="P39"/>
      <c r="Q39"/>
      <c r="R39"/>
      <c r="S39"/>
      <c r="T39"/>
    </row>
    <row r="40" spans="1:20" s="8" customFormat="1" ht="12.5" x14ac:dyDescent="0.25">
      <c r="B40" s="485"/>
      <c r="F40" s="24" t="s">
        <v>16</v>
      </c>
      <c r="L40" s="81">
        <v>36.684602464623296</v>
      </c>
      <c r="M40" s="11"/>
      <c r="N40" s="81">
        <v>3.7207388403030892</v>
      </c>
      <c r="O40"/>
      <c r="P40"/>
      <c r="Q40"/>
      <c r="R40"/>
      <c r="S40"/>
      <c r="T40"/>
    </row>
    <row r="41" spans="1:20" s="8" customFormat="1" ht="7.5" customHeight="1" x14ac:dyDescent="0.25">
      <c r="B41" s="485"/>
      <c r="L41" s="81"/>
      <c r="M41" s="11"/>
      <c r="N41" s="81"/>
      <c r="O41"/>
      <c r="P41"/>
      <c r="Q41"/>
      <c r="R41"/>
      <c r="S41"/>
      <c r="T41"/>
    </row>
    <row r="42" spans="1:20" s="8" customFormat="1" ht="12.5" x14ac:dyDescent="0.25">
      <c r="B42" s="485"/>
      <c r="D42" s="22"/>
      <c r="L42" s="10"/>
      <c r="M42" s="47"/>
      <c r="N42" s="10"/>
      <c r="O42"/>
      <c r="P42"/>
      <c r="Q42"/>
      <c r="R42"/>
      <c r="S42"/>
      <c r="T42"/>
    </row>
    <row r="43" spans="1:20" s="8" customFormat="1" ht="7.5" customHeight="1" x14ac:dyDescent="0.25">
      <c r="B43" s="485"/>
      <c r="L43" s="17"/>
      <c r="M43" s="11"/>
      <c r="N43" s="17"/>
      <c r="O43"/>
      <c r="P43"/>
      <c r="Q43"/>
      <c r="R43"/>
      <c r="S43"/>
      <c r="T43"/>
    </row>
    <row r="44" spans="1:20" s="8" customFormat="1" ht="13" x14ac:dyDescent="0.3">
      <c r="B44" s="485">
        <v>2</v>
      </c>
      <c r="C44" s="21" t="s">
        <v>24</v>
      </c>
      <c r="L44" s="79">
        <v>6571.0037224899852</v>
      </c>
      <c r="M44" s="11"/>
      <c r="N44" s="384">
        <v>0</v>
      </c>
      <c r="O44"/>
      <c r="P44"/>
      <c r="Q44"/>
      <c r="R44"/>
      <c r="S44"/>
      <c r="T44"/>
    </row>
    <row r="45" spans="1:20" s="8" customFormat="1" x14ac:dyDescent="0.35">
      <c r="A45" s="1"/>
      <c r="B45" s="485"/>
      <c r="L45" s="10"/>
      <c r="M45" s="11"/>
      <c r="N45" s="10"/>
      <c r="O45"/>
      <c r="P45"/>
      <c r="Q45"/>
      <c r="R45"/>
      <c r="S45"/>
      <c r="T45"/>
    </row>
    <row r="46" spans="1:20" s="8" customFormat="1" ht="13" x14ac:dyDescent="0.3">
      <c r="B46" s="485">
        <v>3</v>
      </c>
      <c r="C46" s="21" t="s">
        <v>25</v>
      </c>
      <c r="L46" s="79">
        <v>11195.054200243187</v>
      </c>
      <c r="M46" s="11"/>
      <c r="N46" s="384">
        <v>0</v>
      </c>
      <c r="O46"/>
      <c r="P46"/>
      <c r="Q46"/>
      <c r="R46"/>
      <c r="S46"/>
      <c r="T46"/>
    </row>
    <row r="47" spans="1:20" s="8" customFormat="1" ht="13" x14ac:dyDescent="0.3">
      <c r="B47" s="485"/>
      <c r="C47" s="21"/>
      <c r="L47" s="10"/>
      <c r="M47" s="11"/>
      <c r="N47" s="10"/>
      <c r="O47"/>
      <c r="P47"/>
      <c r="Q47"/>
      <c r="R47"/>
      <c r="S47"/>
      <c r="T47"/>
    </row>
    <row r="48" spans="1:20" s="8" customFormat="1" ht="13" x14ac:dyDescent="0.3">
      <c r="B48" s="485">
        <v>4</v>
      </c>
      <c r="C48" s="21" t="s">
        <v>26</v>
      </c>
      <c r="H48" s="14"/>
      <c r="I48" s="8" t="s">
        <v>27</v>
      </c>
      <c r="L48" s="79">
        <v>12419.923439019258</v>
      </c>
      <c r="M48" s="11"/>
      <c r="N48" s="79">
        <v>0</v>
      </c>
      <c r="O48"/>
      <c r="P48"/>
      <c r="Q48"/>
      <c r="R48"/>
      <c r="S48"/>
      <c r="T48"/>
    </row>
    <row r="49" spans="1:32" ht="13" x14ac:dyDescent="0.3">
      <c r="A49" s="8"/>
      <c r="C49" s="97"/>
      <c r="H49" s="14"/>
      <c r="I49" s="8" t="s">
        <v>28</v>
      </c>
      <c r="L49" s="82">
        <v>9976042.6840000004</v>
      </c>
      <c r="N49" s="82">
        <v>0</v>
      </c>
    </row>
    <row r="50" spans="1:32" ht="12.5" x14ac:dyDescent="0.25">
      <c r="A50" s="8"/>
      <c r="C50" s="97"/>
    </row>
    <row r="51" spans="1:32" ht="13" x14ac:dyDescent="0.3">
      <c r="A51" s="8"/>
      <c r="B51" s="485">
        <v>5</v>
      </c>
      <c r="C51" s="21" t="s">
        <v>93</v>
      </c>
      <c r="G51" s="14"/>
      <c r="L51" s="79">
        <v>8399.5723690050982</v>
      </c>
      <c r="N51" s="79">
        <v>9894.0772924158991</v>
      </c>
    </row>
    <row r="52" spans="1:32" ht="7.5" customHeight="1" x14ac:dyDescent="0.3">
      <c r="A52" s="8"/>
      <c r="C52" s="15"/>
      <c r="G52" s="14"/>
      <c r="L52" s="17"/>
      <c r="N52" s="17"/>
    </row>
    <row r="53" spans="1:32" ht="15.75" customHeight="1" x14ac:dyDescent="0.3">
      <c r="A53" s="8"/>
      <c r="C53" s="15"/>
      <c r="E53" s="26" t="s">
        <v>29</v>
      </c>
      <c r="F53" s="8" t="s">
        <v>82</v>
      </c>
      <c r="G53" s="14"/>
      <c r="L53" s="385">
        <v>0</v>
      </c>
      <c r="M53" s="65"/>
      <c r="N53" s="385">
        <v>0</v>
      </c>
    </row>
    <row r="54" spans="1:32" ht="15.75" customHeight="1" x14ac:dyDescent="0.3">
      <c r="A54" s="8"/>
      <c r="C54" s="15"/>
      <c r="F54" s="8" t="s">
        <v>157</v>
      </c>
      <c r="G54" s="14"/>
      <c r="L54" s="386">
        <v>0</v>
      </c>
      <c r="N54" s="386">
        <v>0</v>
      </c>
    </row>
    <row r="55" spans="1:32" ht="15.75" customHeight="1" x14ac:dyDescent="0.3">
      <c r="A55" s="8"/>
      <c r="C55" s="15"/>
      <c r="G55" s="14" t="s">
        <v>30</v>
      </c>
      <c r="L55" s="387">
        <v>0</v>
      </c>
      <c r="M55" s="388"/>
      <c r="N55" s="387">
        <v>0</v>
      </c>
    </row>
    <row r="56" spans="1:32" ht="15.75" customHeight="1" x14ac:dyDescent="0.3">
      <c r="A56" s="8"/>
      <c r="C56" s="15"/>
      <c r="F56" s="8" t="s">
        <v>31</v>
      </c>
      <c r="G56" s="14"/>
      <c r="L56" s="10">
        <v>8399.5723690050982</v>
      </c>
      <c r="M56" s="388"/>
      <c r="N56" s="10">
        <v>9894.0772924158991</v>
      </c>
    </row>
    <row r="57" spans="1:32" s="28" customFormat="1" ht="15.75" customHeight="1" x14ac:dyDescent="0.3">
      <c r="G57" s="14" t="s">
        <v>30</v>
      </c>
      <c r="L57" s="80">
        <v>398.483620351848</v>
      </c>
      <c r="M57" s="388"/>
      <c r="N57" s="80">
        <v>1536.700512425333</v>
      </c>
      <c r="O57"/>
      <c r="P57"/>
      <c r="Q57"/>
      <c r="R57"/>
      <c r="S57"/>
      <c r="T57"/>
      <c r="U57"/>
      <c r="V57"/>
      <c r="W57"/>
      <c r="X57"/>
      <c r="Y57"/>
      <c r="Z57"/>
      <c r="AA57"/>
      <c r="AB57"/>
      <c r="AC57"/>
      <c r="AD57"/>
      <c r="AE57"/>
      <c r="AF57"/>
    </row>
    <row r="58" spans="1:32" ht="12.5" x14ac:dyDescent="0.25">
      <c r="A58" s="8"/>
    </row>
    <row r="59" spans="1:32" ht="54.75" customHeight="1" x14ac:dyDescent="0.35">
      <c r="A59" s="8"/>
      <c r="B59" s="2" t="s">
        <v>32</v>
      </c>
      <c r="C59" s="1" t="s">
        <v>33</v>
      </c>
      <c r="L59" s="17">
        <v>3043.6951011459769</v>
      </c>
      <c r="M59" s="19"/>
      <c r="N59" s="17">
        <v>0</v>
      </c>
    </row>
    <row r="60" spans="1:32" ht="12.5" x14ac:dyDescent="0.25">
      <c r="A60" s="8"/>
      <c r="E60" s="26" t="s">
        <v>29</v>
      </c>
      <c r="G60" s="64" t="s">
        <v>105</v>
      </c>
      <c r="H60" s="64"/>
      <c r="I60" s="64"/>
      <c r="J60" s="64"/>
      <c r="K60" s="64"/>
      <c r="L60" s="385">
        <v>0</v>
      </c>
      <c r="M60" s="65"/>
      <c r="N60" s="385">
        <v>0</v>
      </c>
    </row>
    <row r="61" spans="1:32" ht="12.5" x14ac:dyDescent="0.25">
      <c r="A61" s="8"/>
      <c r="G61" s="64" t="s">
        <v>157</v>
      </c>
      <c r="H61" s="64"/>
      <c r="I61" s="64"/>
      <c r="J61" s="64"/>
      <c r="K61" s="64"/>
      <c r="L61" s="385">
        <v>0</v>
      </c>
      <c r="M61" s="65"/>
      <c r="N61" s="385">
        <v>0</v>
      </c>
    </row>
    <row r="62" spans="1:32" ht="12.5" x14ac:dyDescent="0.25">
      <c r="A62" s="8"/>
      <c r="G62" s="64" t="s">
        <v>180</v>
      </c>
      <c r="H62" s="64"/>
      <c r="I62" s="64"/>
      <c r="J62" s="64"/>
      <c r="K62" s="64"/>
      <c r="L62" s="385">
        <v>0</v>
      </c>
      <c r="M62" s="65"/>
      <c r="N62" s="385">
        <v>0</v>
      </c>
    </row>
    <row r="63" spans="1:32" ht="12.5" x14ac:dyDescent="0.25">
      <c r="A63" s="8"/>
      <c r="G63" s="8" t="s">
        <v>31</v>
      </c>
      <c r="H63" s="64"/>
      <c r="I63" s="64"/>
      <c r="J63" s="64"/>
      <c r="K63" s="64"/>
      <c r="L63" s="85">
        <v>3043.6951011459769</v>
      </c>
      <c r="M63" s="85"/>
      <c r="N63" s="66"/>
    </row>
    <row r="64" spans="1:32" ht="12.5" x14ac:dyDescent="0.25">
      <c r="A64" s="8"/>
      <c r="G64" s="64"/>
      <c r="H64" s="64"/>
      <c r="I64" s="64"/>
      <c r="J64" s="64"/>
      <c r="K64" s="64"/>
      <c r="L64" s="85"/>
      <c r="M64" s="85"/>
      <c r="N64" s="66"/>
    </row>
    <row r="65" spans="1:20" s="8" customFormat="1" x14ac:dyDescent="0.35">
      <c r="A65" s="1"/>
      <c r="B65" s="485"/>
      <c r="G65" s="64"/>
      <c r="H65" s="64"/>
      <c r="I65" s="64"/>
      <c r="J65" s="64"/>
      <c r="K65" s="64"/>
      <c r="L65" s="85"/>
      <c r="M65" s="85"/>
      <c r="N65" s="66"/>
      <c r="O65"/>
      <c r="P65"/>
      <c r="Q65"/>
      <c r="R65"/>
      <c r="S65"/>
      <c r="T65"/>
    </row>
    <row r="66" spans="1:20" s="8" customFormat="1" x14ac:dyDescent="0.35">
      <c r="A66" s="1"/>
      <c r="B66" s="485"/>
      <c r="G66" s="64"/>
      <c r="H66" s="64"/>
      <c r="I66" s="64"/>
      <c r="J66" s="64"/>
      <c r="K66" s="64"/>
      <c r="L66" s="85"/>
      <c r="M66" s="85"/>
      <c r="N66" s="66"/>
      <c r="O66"/>
      <c r="P66"/>
      <c r="Q66"/>
      <c r="R66"/>
      <c r="S66"/>
      <c r="T66"/>
    </row>
    <row r="67" spans="1:20" s="8" customFormat="1" x14ac:dyDescent="0.35">
      <c r="A67" s="1"/>
      <c r="B67" s="485"/>
      <c r="G67" s="64"/>
      <c r="H67" s="64"/>
      <c r="I67" s="64"/>
      <c r="J67" s="64"/>
      <c r="K67" s="64"/>
      <c r="L67" s="85"/>
      <c r="M67" s="85"/>
      <c r="N67" s="66"/>
      <c r="O67"/>
      <c r="P67"/>
      <c r="Q67"/>
      <c r="R67"/>
      <c r="S67"/>
      <c r="T67"/>
    </row>
    <row r="68" spans="1:20" s="8" customFormat="1" x14ac:dyDescent="0.35">
      <c r="A68" s="18" t="s">
        <v>76</v>
      </c>
      <c r="B68" s="485"/>
      <c r="L68" s="10"/>
      <c r="M68" s="11"/>
      <c r="N68" s="48" t="s">
        <v>1</v>
      </c>
      <c r="O68"/>
      <c r="P68"/>
      <c r="Q68"/>
      <c r="R68"/>
      <c r="S68"/>
      <c r="T68"/>
    </row>
    <row r="69" spans="1:20" s="8" customFormat="1" x14ac:dyDescent="0.35">
      <c r="A69" s="1"/>
      <c r="B69" s="485"/>
      <c r="L69" s="10"/>
      <c r="M69" s="11"/>
      <c r="N69" s="10"/>
      <c r="O69"/>
      <c r="P69"/>
      <c r="Q69"/>
      <c r="R69"/>
      <c r="S69"/>
      <c r="T69"/>
    </row>
    <row r="70" spans="1:20" s="8" customFormat="1" x14ac:dyDescent="0.35">
      <c r="A70" s="14"/>
      <c r="B70" s="485"/>
      <c r="C70" s="61"/>
      <c r="D70" s="60"/>
      <c r="L70" s="75" t="s">
        <v>2</v>
      </c>
      <c r="M70" s="16"/>
      <c r="N70" s="75" t="s">
        <v>3</v>
      </c>
      <c r="O70"/>
      <c r="P70"/>
      <c r="Q70"/>
      <c r="R70"/>
      <c r="S70"/>
      <c r="T70"/>
    </row>
    <row r="71" spans="1:20" s="8" customFormat="1" x14ac:dyDescent="0.35">
      <c r="A71" s="1"/>
      <c r="B71" s="485"/>
      <c r="L71" s="10"/>
      <c r="M71" s="11"/>
      <c r="N71" s="10"/>
      <c r="O71"/>
      <c r="P71"/>
      <c r="Q71"/>
      <c r="R71"/>
      <c r="S71"/>
      <c r="T71"/>
    </row>
    <row r="72" spans="1:20" s="8" customFormat="1" x14ac:dyDescent="0.35">
      <c r="A72" s="1"/>
      <c r="B72" s="29">
        <v>1</v>
      </c>
      <c r="C72" s="21" t="s">
        <v>34</v>
      </c>
      <c r="I72" s="15" t="s">
        <v>35</v>
      </c>
      <c r="J72" s="13"/>
      <c r="K72" s="13"/>
      <c r="L72" s="79">
        <v>-442.45752200899159</v>
      </c>
      <c r="M72" s="30"/>
      <c r="N72" s="79">
        <v>-14654.310396113771</v>
      </c>
      <c r="O72"/>
      <c r="P72"/>
      <c r="Q72"/>
      <c r="R72"/>
      <c r="S72"/>
      <c r="T72"/>
    </row>
    <row r="73" spans="1:20" s="8" customFormat="1" x14ac:dyDescent="0.35">
      <c r="A73" s="1"/>
      <c r="B73" s="485"/>
      <c r="C73" s="15"/>
      <c r="D73" s="14"/>
      <c r="I73" s="13"/>
      <c r="L73" s="10"/>
      <c r="M73" s="30"/>
      <c r="N73" s="10"/>
      <c r="O73"/>
      <c r="P73"/>
      <c r="Q73"/>
      <c r="R73"/>
      <c r="S73"/>
      <c r="T73"/>
    </row>
    <row r="74" spans="1:20" s="8" customFormat="1" x14ac:dyDescent="0.35">
      <c r="A74" s="1"/>
      <c r="B74" s="485"/>
      <c r="I74" s="8" t="s">
        <v>29</v>
      </c>
      <c r="J74" s="31" t="s">
        <v>36</v>
      </c>
      <c r="K74" s="31"/>
      <c r="L74" s="10">
        <v>0</v>
      </c>
      <c r="M74" s="30"/>
      <c r="N74" s="10">
        <v>-6091.2319163737693</v>
      </c>
      <c r="O74"/>
      <c r="P74"/>
      <c r="Q74"/>
      <c r="R74"/>
      <c r="S74"/>
      <c r="T74"/>
    </row>
    <row r="75" spans="1:20" s="8" customFormat="1" x14ac:dyDescent="0.35">
      <c r="A75" s="1"/>
      <c r="B75" s="485"/>
      <c r="I75" s="13"/>
      <c r="J75" s="32" t="s">
        <v>37</v>
      </c>
      <c r="K75" s="32"/>
      <c r="L75" s="10">
        <v>0</v>
      </c>
      <c r="M75" s="30"/>
      <c r="N75" s="10">
        <v>-5336.1945778800009</v>
      </c>
      <c r="O75"/>
      <c r="P75"/>
      <c r="Q75"/>
      <c r="R75"/>
      <c r="S75"/>
      <c r="T75"/>
    </row>
    <row r="76" spans="1:20" s="8" customFormat="1" x14ac:dyDescent="0.35">
      <c r="A76" s="1"/>
      <c r="B76" s="485"/>
      <c r="I76" s="13"/>
      <c r="J76" s="31" t="s">
        <v>38</v>
      </c>
      <c r="K76" s="31"/>
      <c r="L76" s="10">
        <v>-442.45752200899159</v>
      </c>
      <c r="M76" s="30"/>
      <c r="N76" s="10">
        <v>-3226.8839018600002</v>
      </c>
      <c r="O76"/>
      <c r="P76"/>
      <c r="Q76"/>
      <c r="R76"/>
      <c r="S76"/>
      <c r="T76"/>
    </row>
    <row r="77" spans="1:20" s="8" customFormat="1" ht="12.75" customHeight="1" x14ac:dyDescent="0.35">
      <c r="A77" s="1"/>
      <c r="B77" s="485"/>
      <c r="L77" s="27"/>
      <c r="M77" s="30"/>
      <c r="N77" s="27"/>
      <c r="O77"/>
      <c r="P77"/>
      <c r="Q77"/>
      <c r="R77"/>
      <c r="S77"/>
      <c r="T77"/>
    </row>
    <row r="78" spans="1:20" s="8" customFormat="1" x14ac:dyDescent="0.35">
      <c r="A78" s="1"/>
      <c r="B78" s="29">
        <v>2</v>
      </c>
      <c r="C78" s="21" t="s">
        <v>39</v>
      </c>
      <c r="I78" s="13"/>
      <c r="J78" s="13"/>
      <c r="K78" s="13"/>
      <c r="L78" s="10"/>
      <c r="M78" s="30"/>
      <c r="N78" s="10"/>
      <c r="O78"/>
      <c r="P78"/>
      <c r="Q78"/>
      <c r="R78"/>
      <c r="S78"/>
      <c r="T78"/>
    </row>
    <row r="79" spans="1:20" s="8" customFormat="1" x14ac:dyDescent="0.35">
      <c r="A79" s="1"/>
      <c r="B79" s="29"/>
      <c r="C79" s="21" t="s">
        <v>40</v>
      </c>
      <c r="I79" s="13"/>
      <c r="J79" s="13"/>
      <c r="K79" s="13"/>
      <c r="L79" s="79">
        <v>-19809.764109916563</v>
      </c>
      <c r="M79" s="30"/>
      <c r="N79" s="79">
        <v>52.651913605648588</v>
      </c>
      <c r="O79"/>
      <c r="P79"/>
      <c r="Q79"/>
      <c r="R79"/>
      <c r="S79"/>
      <c r="T79"/>
    </row>
    <row r="80" spans="1:20" s="8" customFormat="1" ht="12.75" customHeight="1" x14ac:dyDescent="0.35">
      <c r="A80" s="1"/>
      <c r="B80" s="29"/>
      <c r="C80" s="21" t="s">
        <v>41</v>
      </c>
      <c r="D80" s="14"/>
      <c r="I80" s="13"/>
      <c r="J80" s="13"/>
      <c r="K80" s="13"/>
      <c r="L80" s="10"/>
      <c r="M80" s="30"/>
      <c r="N80" s="10"/>
      <c r="O80"/>
      <c r="P80"/>
      <c r="Q80"/>
      <c r="R80"/>
      <c r="S80"/>
      <c r="T80"/>
    </row>
    <row r="81" spans="1:14" ht="13" x14ac:dyDescent="0.3">
      <c r="A81" s="8"/>
      <c r="C81" s="8" t="s">
        <v>8</v>
      </c>
      <c r="D81" s="8" t="s">
        <v>42</v>
      </c>
      <c r="I81" s="15" t="s">
        <v>35</v>
      </c>
      <c r="J81" s="13"/>
      <c r="K81" s="13"/>
      <c r="L81" s="79">
        <v>-37546.764109916563</v>
      </c>
      <c r="M81" s="33"/>
      <c r="N81" s="79">
        <v>-11543.820492345039</v>
      </c>
    </row>
    <row r="82" spans="1:14" ht="9" customHeight="1" x14ac:dyDescent="0.25">
      <c r="A82" s="8"/>
      <c r="I82" s="13"/>
      <c r="M82" s="30"/>
    </row>
    <row r="83" spans="1:14" ht="12.5" x14ac:dyDescent="0.25">
      <c r="A83" s="8"/>
      <c r="B83" s="8"/>
      <c r="I83" s="8" t="s">
        <v>29</v>
      </c>
      <c r="J83" s="31" t="s">
        <v>36</v>
      </c>
      <c r="K83" s="31"/>
      <c r="L83" s="10">
        <v>-11207.43994416205</v>
      </c>
      <c r="N83" s="10">
        <v>-5171.4267990966509</v>
      </c>
    </row>
    <row r="84" spans="1:14" ht="12.5" x14ac:dyDescent="0.25">
      <c r="A84" s="8"/>
      <c r="B84" s="8"/>
      <c r="I84" s="13"/>
      <c r="J84" s="32" t="s">
        <v>37</v>
      </c>
      <c r="K84" s="32"/>
      <c r="L84" s="10">
        <v>-9596.0000573636717</v>
      </c>
      <c r="N84" s="10">
        <v>-4381.2091899966026</v>
      </c>
    </row>
    <row r="85" spans="1:14" ht="12.5" x14ac:dyDescent="0.25">
      <c r="A85" s="8"/>
      <c r="B85" s="8"/>
      <c r="I85" s="13"/>
      <c r="J85" s="31" t="s">
        <v>38</v>
      </c>
      <c r="K85" s="31"/>
      <c r="L85" s="10">
        <v>-16743.324108390843</v>
      </c>
      <c r="N85" s="10">
        <v>-1991.1845032517858</v>
      </c>
    </row>
    <row r="86" spans="1:14" ht="13.5" customHeight="1" x14ac:dyDescent="0.25">
      <c r="A86" s="8"/>
      <c r="B86" s="8"/>
      <c r="I86" s="13"/>
      <c r="J86" s="31"/>
      <c r="K86" s="31"/>
      <c r="M86" s="30"/>
    </row>
    <row r="87" spans="1:14" ht="13" x14ac:dyDescent="0.3">
      <c r="A87" s="8"/>
      <c r="B87" s="8"/>
      <c r="C87" s="8" t="s">
        <v>20</v>
      </c>
      <c r="D87" s="8" t="s">
        <v>43</v>
      </c>
      <c r="I87" s="15" t="s">
        <v>44</v>
      </c>
      <c r="J87" s="13"/>
      <c r="K87" s="13"/>
      <c r="L87" s="79">
        <v>17737</v>
      </c>
      <c r="M87" s="30"/>
      <c r="N87" s="79">
        <v>11596.472405950688</v>
      </c>
    </row>
    <row r="88" spans="1:14" ht="9" customHeight="1" x14ac:dyDescent="0.25">
      <c r="A88" s="8"/>
      <c r="B88" s="8"/>
      <c r="I88" s="13"/>
      <c r="M88" s="30"/>
    </row>
    <row r="89" spans="1:14" ht="12.5" x14ac:dyDescent="0.25">
      <c r="A89" s="8"/>
      <c r="B89" s="8"/>
      <c r="I89" s="8" t="s">
        <v>29</v>
      </c>
      <c r="J89" s="31" t="s">
        <v>36</v>
      </c>
      <c r="K89" s="31"/>
      <c r="L89" s="10">
        <v>9625</v>
      </c>
      <c r="M89" s="30"/>
      <c r="N89" s="10">
        <v>5145.2754110442711</v>
      </c>
    </row>
    <row r="90" spans="1:14" ht="12.5" x14ac:dyDescent="0.25">
      <c r="A90" s="8"/>
      <c r="B90" s="8"/>
      <c r="I90" s="13"/>
      <c r="J90" s="32" t="s">
        <v>37</v>
      </c>
      <c r="K90" s="32"/>
      <c r="L90" s="10">
        <v>6665</v>
      </c>
      <c r="M90" s="30"/>
      <c r="N90" s="10">
        <v>4386.307575523283</v>
      </c>
    </row>
    <row r="91" spans="1:14" ht="12.5" x14ac:dyDescent="0.25">
      <c r="A91" s="8"/>
      <c r="B91" s="8"/>
      <c r="I91" s="13"/>
      <c r="J91" s="31" t="s">
        <v>38</v>
      </c>
      <c r="K91" s="31"/>
      <c r="L91" s="10">
        <v>1447</v>
      </c>
      <c r="M91" s="30"/>
      <c r="N91" s="10">
        <v>2064.889419383132</v>
      </c>
    </row>
    <row r="92" spans="1:14" ht="12" customHeight="1" x14ac:dyDescent="0.25">
      <c r="A92" s="8"/>
      <c r="B92" s="8"/>
      <c r="I92" s="13"/>
      <c r="J92" s="13"/>
      <c r="K92" s="13"/>
      <c r="M92" s="30"/>
    </row>
    <row r="93" spans="1:14" ht="13" x14ac:dyDescent="0.3">
      <c r="A93" s="8"/>
      <c r="B93" s="29">
        <v>3</v>
      </c>
      <c r="C93" s="21" t="s">
        <v>121</v>
      </c>
      <c r="L93" s="79">
        <v>-14198.111007962769</v>
      </c>
      <c r="M93" s="33"/>
      <c r="N93" s="79">
        <v>0</v>
      </c>
    </row>
    <row r="94" spans="1:14" ht="35.25" customHeight="1" x14ac:dyDescent="0.25">
      <c r="A94" s="8"/>
      <c r="B94" s="8"/>
      <c r="C94" s="8" t="s">
        <v>122</v>
      </c>
      <c r="I94" s="15" t="s">
        <v>44</v>
      </c>
      <c r="J94" s="13"/>
      <c r="K94" s="13"/>
      <c r="L94" s="17">
        <v>-14198.111007962769</v>
      </c>
      <c r="M94" s="46"/>
      <c r="N94" s="17">
        <v>0</v>
      </c>
    </row>
    <row r="95" spans="1:14" ht="18.75" customHeight="1" x14ac:dyDescent="0.25">
      <c r="A95" s="8"/>
      <c r="B95" s="8"/>
      <c r="I95" s="8" t="s">
        <v>29</v>
      </c>
      <c r="J95" s="31" t="s">
        <v>36</v>
      </c>
      <c r="L95" s="10">
        <v>-11379.576157233898</v>
      </c>
      <c r="N95" s="10">
        <v>0</v>
      </c>
    </row>
    <row r="96" spans="1:14" ht="12.5" x14ac:dyDescent="0.25">
      <c r="A96" s="8"/>
      <c r="B96" s="8"/>
      <c r="J96" s="32" t="s">
        <v>37</v>
      </c>
      <c r="L96" s="10">
        <v>-2775.0645373988705</v>
      </c>
      <c r="N96" s="10">
        <v>0</v>
      </c>
    </row>
    <row r="97" spans="1:20" s="8" customFormat="1" x14ac:dyDescent="0.35">
      <c r="A97" s="1"/>
      <c r="J97" s="31" t="s">
        <v>38</v>
      </c>
      <c r="L97" s="10">
        <v>-43.470313329999996</v>
      </c>
      <c r="M97" s="11"/>
      <c r="N97" s="10">
        <v>0</v>
      </c>
      <c r="O97"/>
      <c r="P97"/>
      <c r="Q97"/>
      <c r="R97"/>
      <c r="S97"/>
      <c r="T97"/>
    </row>
    <row r="98" spans="1:20" s="8" customFormat="1" ht="9" customHeight="1" x14ac:dyDescent="0.35">
      <c r="A98" s="1"/>
      <c r="B98" s="485"/>
      <c r="L98" s="10"/>
      <c r="M98" s="11"/>
      <c r="N98" s="10"/>
      <c r="O98"/>
      <c r="P98"/>
      <c r="Q98"/>
      <c r="R98"/>
      <c r="S98"/>
      <c r="T98"/>
    </row>
    <row r="99" spans="1:20" s="8" customFormat="1" x14ac:dyDescent="0.35">
      <c r="A99" s="1"/>
      <c r="B99" s="485"/>
      <c r="C99" s="8" t="s">
        <v>123</v>
      </c>
      <c r="H99" s="22"/>
      <c r="I99" s="15" t="s">
        <v>44</v>
      </c>
      <c r="J99" s="13"/>
      <c r="K99" s="13"/>
      <c r="L99" s="17">
        <v>0</v>
      </c>
      <c r="M99" s="46"/>
      <c r="N99" s="17">
        <v>0</v>
      </c>
      <c r="O99"/>
      <c r="P99"/>
      <c r="Q99"/>
      <c r="R99"/>
      <c r="S99"/>
      <c r="T99"/>
    </row>
    <row r="100" spans="1:20" s="8" customFormat="1" ht="19.5" customHeight="1" x14ac:dyDescent="0.35">
      <c r="A100" s="1"/>
      <c r="I100" s="8" t="s">
        <v>29</v>
      </c>
      <c r="J100" s="31" t="s">
        <v>36</v>
      </c>
      <c r="L100" s="10">
        <v>0</v>
      </c>
      <c r="M100" s="11"/>
      <c r="N100" s="10">
        <v>0</v>
      </c>
      <c r="O100"/>
      <c r="P100"/>
      <c r="Q100"/>
      <c r="R100"/>
      <c r="S100"/>
      <c r="T100"/>
    </row>
    <row r="101" spans="1:20" s="8" customFormat="1" x14ac:dyDescent="0.35">
      <c r="A101" s="1"/>
      <c r="B101" s="485"/>
      <c r="J101" s="32" t="s">
        <v>37</v>
      </c>
      <c r="L101" s="10">
        <v>0</v>
      </c>
      <c r="M101" s="11"/>
      <c r="N101" s="10">
        <v>0</v>
      </c>
      <c r="O101"/>
      <c r="P101"/>
      <c r="Q101"/>
      <c r="R101"/>
      <c r="S101"/>
      <c r="T101"/>
    </row>
    <row r="102" spans="1:20" s="8" customFormat="1" x14ac:dyDescent="0.35">
      <c r="A102" s="34"/>
      <c r="B102" s="13"/>
      <c r="C102" s="13"/>
      <c r="D102" s="13"/>
      <c r="E102" s="13"/>
      <c r="F102" s="13"/>
      <c r="G102" s="13"/>
      <c r="H102" s="13"/>
      <c r="J102" s="31" t="s">
        <v>38</v>
      </c>
      <c r="L102" s="10">
        <v>0</v>
      </c>
      <c r="M102" s="11"/>
      <c r="N102" s="10">
        <v>0</v>
      </c>
      <c r="O102"/>
      <c r="P102"/>
      <c r="Q102"/>
      <c r="R102"/>
      <c r="S102"/>
      <c r="T102"/>
    </row>
    <row r="103" spans="1:20" s="8" customFormat="1" x14ac:dyDescent="0.35">
      <c r="A103" s="34"/>
      <c r="B103" s="13"/>
      <c r="C103" s="13"/>
      <c r="D103" s="13"/>
      <c r="E103" s="13"/>
      <c r="F103" s="13"/>
      <c r="G103" s="13"/>
      <c r="H103" s="13"/>
      <c r="J103" s="31"/>
      <c r="L103" s="10"/>
      <c r="M103" s="11"/>
      <c r="N103" s="10"/>
      <c r="O103"/>
      <c r="P103"/>
      <c r="Q103"/>
      <c r="R103"/>
      <c r="S103"/>
      <c r="T103"/>
    </row>
    <row r="104" spans="1:20" s="8" customFormat="1" x14ac:dyDescent="0.35">
      <c r="A104" s="34"/>
      <c r="B104" s="13"/>
      <c r="C104" s="8" t="s">
        <v>124</v>
      </c>
      <c r="H104" s="8" t="s">
        <v>112</v>
      </c>
      <c r="I104" s="15" t="s">
        <v>44</v>
      </c>
      <c r="J104" s="13"/>
      <c r="K104" s="13"/>
      <c r="L104" s="17">
        <v>0</v>
      </c>
      <c r="M104" s="46"/>
      <c r="N104" s="17">
        <v>0</v>
      </c>
      <c r="O104"/>
      <c r="P104"/>
      <c r="Q104"/>
      <c r="R104"/>
      <c r="S104"/>
      <c r="T104"/>
    </row>
    <row r="105" spans="1:20" s="8" customFormat="1" x14ac:dyDescent="0.35">
      <c r="A105" s="34"/>
      <c r="B105" s="13"/>
      <c r="I105" s="8" t="s">
        <v>29</v>
      </c>
      <c r="J105" s="31" t="s">
        <v>36</v>
      </c>
      <c r="L105" s="10">
        <v>0</v>
      </c>
      <c r="M105" s="11"/>
      <c r="N105" s="10">
        <v>0</v>
      </c>
      <c r="O105"/>
      <c r="P105"/>
      <c r="Q105"/>
      <c r="R105"/>
      <c r="S105"/>
      <c r="T105"/>
    </row>
    <row r="106" spans="1:20" s="8" customFormat="1" x14ac:dyDescent="0.35">
      <c r="A106" s="34"/>
      <c r="B106" s="13"/>
      <c r="J106" s="32" t="s">
        <v>37</v>
      </c>
      <c r="L106" s="389">
        <v>0</v>
      </c>
      <c r="M106" s="390"/>
      <c r="N106" s="389">
        <v>0</v>
      </c>
      <c r="O106"/>
      <c r="P106"/>
      <c r="Q106"/>
      <c r="R106"/>
      <c r="S106"/>
      <c r="T106"/>
    </row>
    <row r="107" spans="1:20" s="8" customFormat="1" x14ac:dyDescent="0.35">
      <c r="A107" s="34"/>
      <c r="B107" s="13"/>
      <c r="J107" s="31" t="s">
        <v>38</v>
      </c>
      <c r="L107" s="389">
        <v>0</v>
      </c>
      <c r="M107" s="390"/>
      <c r="N107" s="389">
        <v>0</v>
      </c>
      <c r="O107"/>
      <c r="P107"/>
      <c r="Q107"/>
      <c r="R107"/>
      <c r="S107"/>
      <c r="T107"/>
    </row>
    <row r="108" spans="1:20" s="8" customFormat="1" x14ac:dyDescent="0.35">
      <c r="A108" s="34"/>
      <c r="B108" s="13"/>
      <c r="L108" s="10"/>
      <c r="M108" s="11"/>
      <c r="N108" s="10"/>
      <c r="O108"/>
      <c r="P108"/>
      <c r="Q108"/>
      <c r="R108"/>
      <c r="S108"/>
      <c r="T108"/>
    </row>
    <row r="109" spans="1:20" s="8" customFormat="1" x14ac:dyDescent="0.35">
      <c r="A109" s="34"/>
      <c r="B109" s="13"/>
      <c r="C109" s="8" t="s">
        <v>125</v>
      </c>
      <c r="H109" s="22" t="s">
        <v>126</v>
      </c>
      <c r="I109" s="15" t="s">
        <v>44</v>
      </c>
      <c r="J109" s="13"/>
      <c r="K109" s="13"/>
      <c r="L109" s="17">
        <v>0</v>
      </c>
      <c r="M109" s="46"/>
      <c r="N109" s="17">
        <v>0</v>
      </c>
      <c r="O109"/>
      <c r="P109"/>
      <c r="Q109"/>
      <c r="R109"/>
      <c r="S109"/>
      <c r="T109"/>
    </row>
    <row r="110" spans="1:20" s="8" customFormat="1" x14ac:dyDescent="0.35">
      <c r="A110" s="34"/>
      <c r="B110" s="13"/>
      <c r="I110" s="8" t="s">
        <v>29</v>
      </c>
      <c r="J110" s="31" t="s">
        <v>36</v>
      </c>
      <c r="L110" s="10">
        <v>0</v>
      </c>
      <c r="M110" s="11"/>
      <c r="N110" s="10">
        <v>0</v>
      </c>
      <c r="O110"/>
      <c r="P110"/>
      <c r="Q110"/>
      <c r="R110"/>
      <c r="S110"/>
      <c r="T110"/>
    </row>
    <row r="111" spans="1:20" s="8" customFormat="1" x14ac:dyDescent="0.35">
      <c r="A111" s="34"/>
      <c r="B111" s="13"/>
      <c r="J111" s="32" t="s">
        <v>37</v>
      </c>
      <c r="L111" s="389">
        <v>0</v>
      </c>
      <c r="M111" s="390"/>
      <c r="N111" s="389">
        <v>0</v>
      </c>
      <c r="O111" s="472"/>
      <c r="P111"/>
      <c r="Q111"/>
      <c r="R111"/>
      <c r="S111"/>
      <c r="T111"/>
    </row>
    <row r="112" spans="1:20" s="8" customFormat="1" x14ac:dyDescent="0.3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5">
      <c r="A113" s="1"/>
      <c r="B113" s="18" t="s">
        <v>45</v>
      </c>
      <c r="L113" s="17">
        <v>-34450.332639888322</v>
      </c>
      <c r="M113" s="46"/>
      <c r="N113" s="17">
        <v>-14601.658482508123</v>
      </c>
      <c r="O113"/>
      <c r="P113"/>
      <c r="Q113"/>
      <c r="R113"/>
      <c r="S113"/>
      <c r="T113"/>
    </row>
    <row r="114" spans="1:20" s="8" customFormat="1" x14ac:dyDescent="0.35">
      <c r="A114" s="1"/>
      <c r="B114" s="18"/>
      <c r="L114" s="79"/>
      <c r="M114" s="35"/>
      <c r="N114" s="79"/>
      <c r="O114"/>
      <c r="P114"/>
      <c r="Q114"/>
      <c r="R114"/>
      <c r="S114"/>
      <c r="T114"/>
    </row>
    <row r="115" spans="1:20" s="8" customFormat="1" x14ac:dyDescent="0.35">
      <c r="A115" s="1"/>
      <c r="B115" s="1"/>
      <c r="L115" s="10"/>
      <c r="M115" s="11"/>
      <c r="N115" s="10"/>
      <c r="O115"/>
      <c r="P115"/>
      <c r="Q115"/>
      <c r="R115"/>
      <c r="S115"/>
      <c r="T115"/>
    </row>
    <row r="116" spans="1:20" s="8" customFormat="1" x14ac:dyDescent="0.35">
      <c r="A116" s="1"/>
      <c r="L116" s="10"/>
      <c r="M116" s="11"/>
      <c r="N116" s="10"/>
      <c r="O116"/>
      <c r="P116"/>
      <c r="Q116"/>
      <c r="R116"/>
      <c r="S116"/>
      <c r="T116"/>
    </row>
    <row r="117" spans="1:20" s="8" customFormat="1" ht="17.25" customHeight="1" x14ac:dyDescent="0.35">
      <c r="A117" s="1"/>
      <c r="L117" s="10"/>
      <c r="M117" s="11"/>
      <c r="N117" s="10"/>
      <c r="O117"/>
      <c r="P117"/>
      <c r="Q117"/>
      <c r="R117"/>
      <c r="S117"/>
      <c r="T117"/>
    </row>
    <row r="118" spans="1:20" s="8" customFormat="1" x14ac:dyDescent="0.35">
      <c r="A118" s="18" t="s">
        <v>78</v>
      </c>
      <c r="L118" s="10"/>
      <c r="M118" s="11"/>
      <c r="N118" s="10"/>
      <c r="O118"/>
      <c r="P118"/>
      <c r="Q118"/>
      <c r="R118"/>
      <c r="S118"/>
      <c r="T118"/>
    </row>
    <row r="119" spans="1:20" s="8" customFormat="1" x14ac:dyDescent="0.35">
      <c r="A119" s="1"/>
      <c r="B119" s="485"/>
      <c r="L119" s="10"/>
      <c r="M119" s="11"/>
      <c r="N119" s="10"/>
      <c r="O119"/>
      <c r="P119"/>
      <c r="Q119"/>
      <c r="R119"/>
      <c r="S119"/>
      <c r="T119"/>
    </row>
    <row r="120" spans="1:20" s="8" customFormat="1" x14ac:dyDescent="0.35">
      <c r="A120" s="14"/>
      <c r="B120" s="14"/>
      <c r="C120" s="61"/>
      <c r="D120" s="60"/>
      <c r="I120" s="49" t="s">
        <v>1</v>
      </c>
      <c r="L120" s="75" t="s">
        <v>2</v>
      </c>
      <c r="M120" s="16"/>
      <c r="N120" s="75" t="s">
        <v>3</v>
      </c>
      <c r="O120"/>
      <c r="P120"/>
      <c r="Q120"/>
      <c r="R120"/>
      <c r="S120"/>
      <c r="T120"/>
    </row>
    <row r="121" spans="1:20" s="8" customFormat="1" x14ac:dyDescent="0.35">
      <c r="A121" s="1"/>
      <c r="B121" s="485"/>
      <c r="I121" s="15"/>
      <c r="J121" s="15"/>
      <c r="K121" s="15"/>
      <c r="L121" s="11"/>
      <c r="M121" s="11"/>
      <c r="N121" s="11"/>
      <c r="O121"/>
      <c r="P121"/>
      <c r="Q121"/>
      <c r="R121"/>
      <c r="S121"/>
      <c r="T121"/>
    </row>
    <row r="122" spans="1:20" s="8" customFormat="1" x14ac:dyDescent="0.35">
      <c r="A122" s="1"/>
      <c r="B122" s="29">
        <v>1</v>
      </c>
      <c r="C122" s="36" t="s">
        <v>46</v>
      </c>
      <c r="I122" s="13"/>
      <c r="J122" s="13"/>
      <c r="K122" s="13"/>
      <c r="L122" s="79">
        <v>0</v>
      </c>
      <c r="M122" s="11"/>
      <c r="N122" s="79">
        <v>0</v>
      </c>
      <c r="O122"/>
      <c r="P122"/>
      <c r="Q122"/>
      <c r="R122"/>
      <c r="S122"/>
      <c r="T122"/>
    </row>
    <row r="123" spans="1:20" s="8" customFormat="1" x14ac:dyDescent="0.35">
      <c r="A123" s="1"/>
      <c r="B123" s="485"/>
      <c r="I123" s="13"/>
      <c r="J123" s="13"/>
      <c r="K123" s="13"/>
      <c r="L123" s="10"/>
      <c r="M123" s="30"/>
      <c r="N123" s="10"/>
      <c r="O123"/>
      <c r="P123"/>
      <c r="Q123"/>
      <c r="R123"/>
      <c r="S123"/>
      <c r="T123"/>
    </row>
    <row r="124" spans="1:20" s="8" customFormat="1" x14ac:dyDescent="0.35">
      <c r="A124" s="1"/>
      <c r="B124" s="485"/>
      <c r="C124" s="8" t="s">
        <v>8</v>
      </c>
      <c r="D124" s="8" t="s">
        <v>47</v>
      </c>
      <c r="I124" s="13"/>
      <c r="J124" s="13"/>
      <c r="K124" s="13"/>
      <c r="L124" s="391">
        <v>0</v>
      </c>
      <c r="M124" s="37"/>
      <c r="N124" s="391">
        <v>0</v>
      </c>
      <c r="O124"/>
      <c r="P124"/>
      <c r="Q124"/>
      <c r="R124"/>
      <c r="S124"/>
      <c r="T124"/>
    </row>
    <row r="125" spans="1:20" s="8" customFormat="1" x14ac:dyDescent="0.35">
      <c r="A125" s="1"/>
      <c r="B125" s="485"/>
      <c r="C125" s="8" t="s">
        <v>20</v>
      </c>
      <c r="D125" s="8" t="s">
        <v>48</v>
      </c>
      <c r="I125" s="87"/>
      <c r="J125" s="13"/>
      <c r="K125" s="13"/>
      <c r="L125" s="391">
        <v>0</v>
      </c>
      <c r="M125" s="37"/>
      <c r="N125" s="391">
        <v>0</v>
      </c>
      <c r="O125"/>
      <c r="P125"/>
      <c r="Q125"/>
      <c r="R125"/>
      <c r="S125"/>
      <c r="T125"/>
    </row>
    <row r="126" spans="1:20" s="8" customFormat="1" x14ac:dyDescent="0.35">
      <c r="A126" s="1"/>
      <c r="B126" s="485"/>
      <c r="I126" s="13"/>
      <c r="J126" s="13"/>
      <c r="K126" s="13"/>
      <c r="L126" s="10"/>
      <c r="M126" s="30"/>
      <c r="N126" s="10"/>
      <c r="O126"/>
      <c r="P126"/>
      <c r="Q126"/>
      <c r="R126"/>
      <c r="S126"/>
      <c r="T126"/>
    </row>
    <row r="127" spans="1:20" s="8" customFormat="1" x14ac:dyDescent="0.35">
      <c r="A127" s="1"/>
      <c r="B127" s="485"/>
      <c r="I127" s="13"/>
      <c r="J127" s="13"/>
      <c r="K127" s="13"/>
      <c r="L127" s="10"/>
      <c r="M127" s="30"/>
      <c r="N127" s="10"/>
      <c r="O127"/>
      <c r="P127"/>
      <c r="Q127"/>
      <c r="R127"/>
      <c r="S127"/>
      <c r="T127"/>
    </row>
    <row r="128" spans="1:20" s="8" customFormat="1" x14ac:dyDescent="0.35">
      <c r="A128" s="1"/>
      <c r="B128" s="29">
        <v>2</v>
      </c>
      <c r="C128" s="21" t="s">
        <v>49</v>
      </c>
      <c r="I128" s="13"/>
      <c r="J128" s="13"/>
      <c r="K128" s="13"/>
      <c r="L128" s="384">
        <v>0</v>
      </c>
      <c r="M128" s="46"/>
      <c r="N128" s="384">
        <v>0</v>
      </c>
      <c r="O128"/>
      <c r="P128"/>
      <c r="Q128"/>
      <c r="R128"/>
      <c r="S128"/>
      <c r="T128"/>
    </row>
    <row r="129" spans="1:32" x14ac:dyDescent="0.35">
      <c r="B129" s="29"/>
      <c r="C129" s="21" t="s">
        <v>41</v>
      </c>
      <c r="G129" s="14"/>
      <c r="I129" s="13"/>
      <c r="J129" s="13"/>
      <c r="K129" s="13"/>
      <c r="M129" s="30"/>
    </row>
    <row r="130" spans="1:32" x14ac:dyDescent="0.35">
      <c r="I130" s="13"/>
      <c r="J130" s="13"/>
      <c r="K130" s="13"/>
      <c r="M130" s="30"/>
    </row>
    <row r="131" spans="1:32" x14ac:dyDescent="0.35">
      <c r="B131" s="29">
        <v>3</v>
      </c>
      <c r="C131" s="21" t="s">
        <v>50</v>
      </c>
      <c r="J131" s="87" t="s">
        <v>51</v>
      </c>
      <c r="K131" s="87"/>
      <c r="L131" s="79">
        <v>0</v>
      </c>
      <c r="M131" s="30"/>
      <c r="N131" s="79">
        <v>0</v>
      </c>
    </row>
    <row r="132" spans="1:32" s="97" customFormat="1" x14ac:dyDescent="0.35">
      <c r="A132" s="3"/>
      <c r="E132" s="38"/>
      <c r="J132" s="89"/>
      <c r="K132" s="89"/>
      <c r="L132" s="10"/>
      <c r="M132" s="100"/>
      <c r="N132" s="10"/>
      <c r="O132"/>
      <c r="P132"/>
      <c r="Q132"/>
      <c r="R132"/>
      <c r="S132"/>
      <c r="T132"/>
      <c r="U132"/>
      <c r="V132"/>
      <c r="W132"/>
      <c r="X132"/>
      <c r="Y132"/>
      <c r="Z132"/>
      <c r="AA132"/>
      <c r="AB132"/>
      <c r="AC132"/>
      <c r="AD132"/>
      <c r="AE132"/>
      <c r="AF132"/>
    </row>
    <row r="133" spans="1:32" x14ac:dyDescent="0.35">
      <c r="C133" s="8" t="s">
        <v>8</v>
      </c>
      <c r="D133" s="8" t="s">
        <v>52</v>
      </c>
      <c r="J133" s="87" t="s">
        <v>51</v>
      </c>
      <c r="K133" s="87"/>
      <c r="L133" s="386">
        <v>0</v>
      </c>
      <c r="M133" s="30"/>
      <c r="N133" s="386">
        <v>0</v>
      </c>
    </row>
    <row r="134" spans="1:32" x14ac:dyDescent="0.35">
      <c r="C134" s="8" t="s">
        <v>20</v>
      </c>
      <c r="D134" s="8" t="s">
        <v>53</v>
      </c>
      <c r="I134" s="13"/>
      <c r="J134" s="13"/>
      <c r="K134" s="13"/>
      <c r="L134" s="386">
        <v>0</v>
      </c>
      <c r="M134" s="30"/>
      <c r="N134" s="386">
        <v>0</v>
      </c>
    </row>
    <row r="135" spans="1:32" x14ac:dyDescent="0.35">
      <c r="C135" s="8" t="s">
        <v>54</v>
      </c>
      <c r="D135" s="8" t="s">
        <v>55</v>
      </c>
      <c r="I135" s="13"/>
      <c r="J135" s="13"/>
      <c r="K135" s="13"/>
      <c r="L135" s="386">
        <v>0</v>
      </c>
      <c r="M135" s="30"/>
      <c r="N135" s="386">
        <v>0</v>
      </c>
    </row>
    <row r="140" spans="1:32" x14ac:dyDescent="0.35">
      <c r="A140" s="18" t="s">
        <v>79</v>
      </c>
      <c r="I140" s="50" t="s">
        <v>1</v>
      </c>
      <c r="J140" s="28"/>
      <c r="K140" s="28"/>
      <c r="L140" s="75" t="s">
        <v>2</v>
      </c>
      <c r="M140" s="16"/>
      <c r="N140" s="75" t="s">
        <v>3</v>
      </c>
    </row>
    <row r="141" spans="1:32" s="14" customFormat="1" ht="28.5" customHeight="1" x14ac:dyDescent="0.3">
      <c r="C141" s="61"/>
      <c r="D141" s="60"/>
      <c r="O141"/>
      <c r="P141"/>
      <c r="Q141"/>
      <c r="R141"/>
      <c r="S141"/>
      <c r="T141"/>
      <c r="U141"/>
      <c r="V141"/>
      <c r="W141"/>
      <c r="X141"/>
      <c r="Y141"/>
      <c r="Z141"/>
      <c r="AA141"/>
      <c r="AB141"/>
      <c r="AC141"/>
      <c r="AD141"/>
      <c r="AE141"/>
      <c r="AF141"/>
    </row>
    <row r="142" spans="1:32" ht="34.5" customHeight="1" x14ac:dyDescent="0.35">
      <c r="C142" s="8" t="s">
        <v>8</v>
      </c>
      <c r="D142" s="8" t="s">
        <v>56</v>
      </c>
      <c r="I142" s="28"/>
      <c r="J142" s="28"/>
      <c r="K142" s="28"/>
      <c r="L142" s="392">
        <v>0</v>
      </c>
      <c r="M142" s="98"/>
      <c r="N142" s="392">
        <v>0</v>
      </c>
    </row>
    <row r="143" spans="1:32" x14ac:dyDescent="0.35">
      <c r="D143" s="8" t="s">
        <v>41</v>
      </c>
      <c r="I143" s="28"/>
      <c r="J143" s="28"/>
      <c r="K143" s="28"/>
      <c r="L143" s="90"/>
      <c r="M143" s="98"/>
      <c r="N143" s="90"/>
    </row>
    <row r="144" spans="1:32" x14ac:dyDescent="0.35">
      <c r="C144" s="8" t="s">
        <v>20</v>
      </c>
      <c r="D144" s="8" t="s">
        <v>57</v>
      </c>
      <c r="I144" s="28"/>
      <c r="J144" s="28"/>
      <c r="K144" s="28"/>
      <c r="L144" s="392">
        <v>0</v>
      </c>
      <c r="M144" s="98"/>
      <c r="N144" s="392">
        <v>0</v>
      </c>
    </row>
    <row r="145" spans="1:20" s="8" customFormat="1" x14ac:dyDescent="0.35">
      <c r="A145" s="1"/>
      <c r="B145" s="485"/>
      <c r="I145" s="28"/>
      <c r="J145" s="28"/>
      <c r="K145" s="28"/>
      <c r="L145" s="90"/>
      <c r="M145" s="98"/>
      <c r="N145" s="90"/>
      <c r="O145"/>
      <c r="P145"/>
      <c r="Q145"/>
      <c r="R145"/>
      <c r="S145"/>
      <c r="T145"/>
    </row>
    <row r="146" spans="1:20" s="8" customFormat="1" x14ac:dyDescent="0.35">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35">
      <c r="A147" s="1"/>
      <c r="B147" s="485"/>
      <c r="I147" s="28"/>
      <c r="J147" s="28"/>
      <c r="K147" s="28"/>
      <c r="L147" s="90"/>
      <c r="M147" s="98"/>
      <c r="N147" s="90"/>
      <c r="O147"/>
      <c r="P147"/>
      <c r="Q147"/>
      <c r="R147"/>
      <c r="S147"/>
      <c r="T147"/>
    </row>
    <row r="148" spans="1:20" s="8" customFormat="1" x14ac:dyDescent="0.35">
      <c r="A148" s="1"/>
      <c r="B148" s="485"/>
      <c r="C148" s="8" t="s">
        <v>59</v>
      </c>
      <c r="D148" s="8" t="s">
        <v>60</v>
      </c>
      <c r="I148" s="28"/>
      <c r="J148" s="28"/>
      <c r="K148" s="28"/>
      <c r="L148" s="40">
        <v>13915.5494905046</v>
      </c>
      <c r="M148" s="35"/>
      <c r="N148" s="40">
        <v>0</v>
      </c>
      <c r="O148"/>
      <c r="P148"/>
      <c r="Q148"/>
      <c r="R148"/>
      <c r="S148"/>
      <c r="T148"/>
    </row>
    <row r="149" spans="1:20" s="8" customFormat="1" x14ac:dyDescent="0.35">
      <c r="A149" s="1"/>
      <c r="B149" s="485"/>
      <c r="D149" s="8" t="s">
        <v>61</v>
      </c>
      <c r="I149" s="28"/>
      <c r="J149" s="28"/>
      <c r="K149" s="28"/>
      <c r="L149" s="40">
        <v>13472.537956293741</v>
      </c>
      <c r="M149" s="11"/>
      <c r="N149" s="40">
        <v>10151.0511445231</v>
      </c>
      <c r="O149"/>
      <c r="P149"/>
      <c r="Q149"/>
      <c r="R149"/>
      <c r="S149"/>
      <c r="T149"/>
    </row>
    <row r="150" spans="1:20" s="8" customFormat="1" x14ac:dyDescent="0.35">
      <c r="A150" s="1"/>
      <c r="B150" s="485"/>
      <c r="D150" s="14"/>
      <c r="I150" s="28"/>
      <c r="J150" s="28"/>
      <c r="K150" s="28"/>
      <c r="L150" s="90"/>
      <c r="M150" s="98"/>
      <c r="N150" s="90"/>
      <c r="O150"/>
      <c r="P150"/>
      <c r="Q150"/>
      <c r="R150"/>
      <c r="S150"/>
      <c r="T150"/>
    </row>
    <row r="151" spans="1:20" s="8" customFormat="1" x14ac:dyDescent="0.35">
      <c r="A151" s="1"/>
      <c r="B151" s="485"/>
      <c r="C151" s="8" t="s">
        <v>62</v>
      </c>
      <c r="D151" s="8" t="s">
        <v>359</v>
      </c>
      <c r="J151" s="28"/>
      <c r="K151" s="28"/>
      <c r="L151" s="39">
        <v>-81186.228987777387</v>
      </c>
      <c r="M151" s="35"/>
      <c r="N151" s="39">
        <v>-1650.298449303576</v>
      </c>
      <c r="O151"/>
      <c r="P151"/>
      <c r="Q151"/>
      <c r="R151"/>
      <c r="S151"/>
      <c r="T151"/>
    </row>
    <row r="152" spans="1:20" s="8" customFormat="1" x14ac:dyDescent="0.35">
      <c r="A152" s="1"/>
      <c r="B152" s="485"/>
      <c r="I152" s="8" t="s">
        <v>64</v>
      </c>
      <c r="J152" s="28"/>
      <c r="K152" s="28"/>
      <c r="L152" s="27">
        <v>-3059.3153345927431</v>
      </c>
      <c r="M152" s="11"/>
      <c r="N152" s="27">
        <v>-1639.6957910000001</v>
      </c>
      <c r="O152"/>
      <c r="P152"/>
      <c r="Q152"/>
      <c r="R152"/>
      <c r="S152"/>
      <c r="T152"/>
    </row>
    <row r="153" spans="1:20" s="8" customFormat="1" x14ac:dyDescent="0.35">
      <c r="A153" s="1"/>
      <c r="B153" s="485"/>
      <c r="I153" s="8" t="s">
        <v>65</v>
      </c>
      <c r="J153" s="28"/>
      <c r="K153" s="28"/>
      <c r="L153" s="27">
        <v>-79256.268733079996</v>
      </c>
      <c r="M153" s="11"/>
      <c r="N153" s="27">
        <v>2.2223884986965801</v>
      </c>
      <c r="O153"/>
      <c r="P153"/>
      <c r="Q153"/>
      <c r="R153"/>
      <c r="S153"/>
      <c r="T153"/>
    </row>
    <row r="154" spans="1:20" s="8" customFormat="1" x14ac:dyDescent="0.35">
      <c r="A154" s="1"/>
      <c r="B154" s="485"/>
      <c r="I154" s="8" t="s">
        <v>66</v>
      </c>
      <c r="J154" s="28"/>
      <c r="K154" s="28"/>
      <c r="L154" s="27">
        <v>1129.3550798953529</v>
      </c>
      <c r="M154" s="11"/>
      <c r="N154" s="27">
        <v>-12.82504680227248</v>
      </c>
      <c r="O154"/>
      <c r="P154"/>
      <c r="Q154"/>
      <c r="R154"/>
      <c r="S154"/>
      <c r="T154"/>
    </row>
    <row r="155" spans="1:20" s="8" customFormat="1" x14ac:dyDescent="0.35">
      <c r="A155" s="1"/>
      <c r="B155" s="485"/>
      <c r="I155" s="8" t="s">
        <v>67</v>
      </c>
      <c r="J155" s="28"/>
      <c r="K155" s="28"/>
      <c r="L155" s="393">
        <v>0</v>
      </c>
      <c r="M155" s="11"/>
      <c r="N155" s="393">
        <v>0</v>
      </c>
      <c r="O155"/>
      <c r="P155"/>
      <c r="Q155"/>
      <c r="R155"/>
      <c r="S155"/>
      <c r="T155"/>
    </row>
    <row r="156" spans="1:20" s="8" customFormat="1" x14ac:dyDescent="0.35">
      <c r="A156" s="1"/>
      <c r="B156" s="485"/>
      <c r="I156" s="28"/>
      <c r="J156" s="28"/>
      <c r="K156" s="28"/>
      <c r="L156" s="90"/>
      <c r="M156" s="98"/>
      <c r="N156" s="90"/>
      <c r="O156"/>
      <c r="P156"/>
      <c r="Q156"/>
      <c r="R156"/>
      <c r="S156"/>
      <c r="T156"/>
    </row>
    <row r="157" spans="1:20" s="8" customFormat="1" x14ac:dyDescent="0.35">
      <c r="A157" s="1"/>
      <c r="B157" s="485"/>
      <c r="C157" s="8" t="s">
        <v>68</v>
      </c>
      <c r="D157" s="8" t="s">
        <v>158</v>
      </c>
      <c r="I157" s="28"/>
      <c r="J157" s="28"/>
      <c r="K157" s="28"/>
      <c r="L157" s="392">
        <v>0</v>
      </c>
      <c r="M157" s="98"/>
      <c r="N157" s="392">
        <v>0</v>
      </c>
      <c r="O157"/>
      <c r="P157"/>
      <c r="Q157"/>
      <c r="R157"/>
      <c r="S157"/>
      <c r="T157"/>
    </row>
    <row r="158" spans="1:20" s="8" customFormat="1" x14ac:dyDescent="0.35">
      <c r="A158" s="1"/>
      <c r="B158" s="485"/>
      <c r="D158" s="8" t="s">
        <v>41</v>
      </c>
      <c r="I158" s="28"/>
      <c r="J158" s="28"/>
      <c r="K158" s="28"/>
      <c r="L158" s="90"/>
      <c r="M158" s="98"/>
      <c r="N158" s="90"/>
      <c r="O158"/>
      <c r="P158"/>
      <c r="Q158"/>
      <c r="R158"/>
      <c r="S158"/>
      <c r="T158"/>
    </row>
    <row r="159" spans="1:20" s="8" customFormat="1" x14ac:dyDescent="0.35">
      <c r="A159" s="1"/>
      <c r="B159" s="485"/>
      <c r="I159" s="28"/>
      <c r="J159" s="28"/>
      <c r="K159" s="28"/>
      <c r="L159" s="90"/>
      <c r="M159" s="98"/>
      <c r="N159" s="90"/>
      <c r="O159"/>
      <c r="P159"/>
      <c r="Q159"/>
      <c r="R159"/>
      <c r="S159"/>
      <c r="T159"/>
    </row>
    <row r="160" spans="1:20" s="8" customFormat="1" x14ac:dyDescent="0.35">
      <c r="A160" s="41"/>
      <c r="B160" s="42"/>
      <c r="C160" s="43"/>
      <c r="D160" s="43"/>
      <c r="E160" s="43"/>
      <c r="F160" s="43"/>
      <c r="G160" s="43"/>
      <c r="H160" s="43"/>
      <c r="I160" s="44"/>
      <c r="J160" s="44"/>
      <c r="K160" s="44"/>
      <c r="L160" s="91"/>
      <c r="M160" s="101"/>
      <c r="N160" s="91"/>
      <c r="O160"/>
      <c r="P160"/>
      <c r="Q160"/>
      <c r="R160"/>
      <c r="S160"/>
      <c r="T160"/>
    </row>
    <row r="161" customFormat="1" ht="12.5" x14ac:dyDescent="0.25"/>
    <row r="162" customFormat="1" ht="12.5" x14ac:dyDescent="0.25"/>
    <row r="163" customFormat="1" ht="12.5" x14ac:dyDescent="0.25"/>
    <row r="164" customFormat="1" ht="15" customHeight="1" x14ac:dyDescent="0.25"/>
    <row r="165" customFormat="1" ht="15" customHeight="1" x14ac:dyDescent="0.25"/>
    <row r="166" customFormat="1" ht="12.75" customHeight="1" x14ac:dyDescent="0.25"/>
    <row r="167" customFormat="1" ht="12.5" x14ac:dyDescent="0.25"/>
    <row r="168" customFormat="1" ht="12.5" x14ac:dyDescent="0.25"/>
    <row r="169" customFormat="1" ht="12.5" x14ac:dyDescent="0.25"/>
    <row r="170" customFormat="1" ht="12.5" x14ac:dyDescent="0.25"/>
    <row r="171" customFormat="1" ht="12.5" x14ac:dyDescent="0.25"/>
    <row r="172" customFormat="1" ht="12.5" x14ac:dyDescent="0.25"/>
    <row r="173" customFormat="1" ht="12.5" x14ac:dyDescent="0.25"/>
    <row r="174" customFormat="1" ht="12.5" x14ac:dyDescent="0.25"/>
    <row r="175" customFormat="1" ht="12.5" x14ac:dyDescent="0.25"/>
    <row r="176" customFormat="1" ht="12.5" x14ac:dyDescent="0.25"/>
    <row r="177" spans="6:32" customFormat="1" ht="12.5" x14ac:dyDescent="0.25"/>
    <row r="178" spans="6:32" customFormat="1" ht="12.5" x14ac:dyDescent="0.25"/>
    <row r="179" spans="6:32" customFormat="1" ht="12.5" x14ac:dyDescent="0.25"/>
    <row r="180" spans="6:32" customFormat="1" ht="12.5" x14ac:dyDescent="0.25"/>
    <row r="181" spans="6:32" customFormat="1" ht="12.5" x14ac:dyDescent="0.25"/>
    <row r="182" spans="6:32" customFormat="1" ht="12.5" x14ac:dyDescent="0.25"/>
    <row r="183" spans="6:32" customFormat="1" ht="12.5" x14ac:dyDescent="0.25"/>
    <row r="186" spans="6:32" x14ac:dyDescent="0.3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08984375" defaultRowHeight="15.5" x14ac:dyDescent="0.35"/>
  <cols>
    <col min="1" max="1" width="2.90625" style="1" customWidth="1"/>
    <col min="2" max="2" width="5" style="484"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3.54296875" style="11" bestFit="1" customWidth="1"/>
    <col min="14" max="14" width="16.54296875" style="10" customWidth="1"/>
    <col min="15" max="15" width="18" bestFit="1" customWidth="1"/>
    <col min="16" max="16" width="4.453125" customWidth="1"/>
    <col min="17" max="17" width="17.54296875" customWidth="1"/>
    <col min="18" max="18" width="14.08984375" customWidth="1"/>
    <col min="19" max="19" width="12.54296875" bestFit="1" customWidth="1"/>
    <col min="20" max="20" width="8.90625"/>
    <col min="21" max="21" width="18" bestFit="1" customWidth="1"/>
    <col min="22" max="22" width="17.54296875" customWidth="1"/>
    <col min="23" max="23" width="12.08984375" customWidth="1"/>
    <col min="24" max="24" width="16.54296875" customWidth="1"/>
    <col min="25" max="27" width="8.90625"/>
    <col min="28" max="28" width="31" customWidth="1"/>
    <col min="29" max="29" width="16.54296875" customWidth="1"/>
    <col min="30" max="32" width="8.90625" customWidth="1"/>
    <col min="33" max="16384" width="9.08984375" style="8"/>
  </cols>
  <sheetData>
    <row r="1" spans="1:32" s="3" customFormat="1" x14ac:dyDescent="0.35">
      <c r="A1" s="1" t="s">
        <v>0</v>
      </c>
      <c r="B1" s="2"/>
      <c r="G1" s="1"/>
      <c r="L1" s="4"/>
      <c r="M1" s="5"/>
      <c r="N1" s="4"/>
      <c r="O1"/>
      <c r="P1"/>
      <c r="Q1"/>
      <c r="R1"/>
      <c r="S1"/>
      <c r="T1"/>
      <c r="U1"/>
      <c r="V1"/>
      <c r="W1"/>
      <c r="X1"/>
      <c r="Y1"/>
      <c r="Z1"/>
      <c r="AA1"/>
      <c r="AB1"/>
      <c r="AC1"/>
      <c r="AD1"/>
      <c r="AE1"/>
      <c r="AF1"/>
    </row>
    <row r="2" spans="1:32" x14ac:dyDescent="0.35">
      <c r="J2" s="48" t="s">
        <v>1</v>
      </c>
      <c r="N2" s="12"/>
    </row>
    <row r="3" spans="1:32" x14ac:dyDescent="0.35">
      <c r="A3" s="14"/>
      <c r="C3" s="59" t="s">
        <v>161</v>
      </c>
      <c r="D3" s="60">
        <v>42767</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15" customFormat="1" x14ac:dyDescent="0.35">
      <c r="A6" s="18" t="s">
        <v>4</v>
      </c>
      <c r="L6" s="17"/>
      <c r="M6" s="19"/>
      <c r="N6" s="17"/>
      <c r="O6"/>
      <c r="P6"/>
      <c r="Q6"/>
      <c r="R6"/>
      <c r="S6"/>
      <c r="T6"/>
      <c r="U6"/>
      <c r="V6"/>
      <c r="W6"/>
      <c r="X6"/>
      <c r="Y6"/>
      <c r="Z6"/>
      <c r="AA6"/>
      <c r="AB6"/>
      <c r="AC6"/>
      <c r="AD6"/>
      <c r="AE6"/>
      <c r="AF6"/>
    </row>
    <row r="8" spans="1:32" ht="16.5" x14ac:dyDescent="0.35">
      <c r="B8" s="2" t="s">
        <v>5</v>
      </c>
      <c r="C8" s="1" t="s">
        <v>6</v>
      </c>
      <c r="L8" s="76">
        <v>142259.32160910044</v>
      </c>
      <c r="M8" s="76"/>
      <c r="N8" s="76">
        <v>20691.707484481864</v>
      </c>
    </row>
    <row r="9" spans="1:32" s="97" customFormat="1" x14ac:dyDescent="0.35">
      <c r="A9" s="3"/>
      <c r="L9" s="77"/>
      <c r="M9" s="98"/>
      <c r="N9" s="77"/>
      <c r="O9"/>
      <c r="P9"/>
      <c r="Q9"/>
      <c r="R9"/>
      <c r="S9"/>
      <c r="T9"/>
      <c r="U9"/>
      <c r="V9"/>
      <c r="W9"/>
      <c r="X9"/>
      <c r="Y9"/>
      <c r="Z9"/>
      <c r="AA9"/>
      <c r="AB9"/>
      <c r="AC9"/>
      <c r="AD9"/>
      <c r="AE9"/>
      <c r="AF9"/>
    </row>
    <row r="10" spans="1:32" x14ac:dyDescent="0.35">
      <c r="B10" s="484">
        <v>1</v>
      </c>
      <c r="C10" s="21" t="s">
        <v>7</v>
      </c>
      <c r="L10" s="79">
        <v>103447.2193832513</v>
      </c>
      <c r="M10" s="79"/>
      <c r="N10" s="79">
        <v>11435.845700481867</v>
      </c>
    </row>
    <row r="11" spans="1:32" ht="7.5" customHeight="1" x14ac:dyDescent="0.35">
      <c r="L11" s="17"/>
      <c r="N11" s="17"/>
    </row>
    <row r="12" spans="1:32" ht="15.75" customHeight="1" x14ac:dyDescent="0.35">
      <c r="C12" s="8" t="s">
        <v>8</v>
      </c>
      <c r="D12" s="8" t="s">
        <v>9</v>
      </c>
      <c r="L12" s="79">
        <v>101841.98629098471</v>
      </c>
      <c r="N12" s="79">
        <v>9391.2358244999996</v>
      </c>
      <c r="O12" s="471"/>
    </row>
    <row r="13" spans="1:32" ht="7.5" customHeight="1" x14ac:dyDescent="0.35"/>
    <row r="14" spans="1:32" ht="15" customHeight="1" x14ac:dyDescent="0.35">
      <c r="D14" s="8" t="s">
        <v>10</v>
      </c>
      <c r="L14" s="17">
        <v>95567.754551984719</v>
      </c>
      <c r="N14" s="17">
        <v>5728.3638305000004</v>
      </c>
    </row>
    <row r="15" spans="1:32" ht="15" customHeight="1" x14ac:dyDescent="0.35">
      <c r="D15" s="22" t="s">
        <v>11</v>
      </c>
      <c r="E15" s="23" t="s">
        <v>12</v>
      </c>
      <c r="L15" s="10">
        <v>93841.125464984725</v>
      </c>
      <c r="N15" s="10">
        <v>5728.3638305000004</v>
      </c>
    </row>
    <row r="16" spans="1:32" ht="15" customHeight="1" x14ac:dyDescent="0.35">
      <c r="D16" s="22" t="s">
        <v>13</v>
      </c>
      <c r="E16" s="8" t="s">
        <v>14</v>
      </c>
      <c r="L16" s="10">
        <v>0</v>
      </c>
      <c r="N16" s="10">
        <v>0</v>
      </c>
    </row>
    <row r="17" spans="1:20" s="8" customFormat="1" ht="15" customHeight="1" x14ac:dyDescent="0.3">
      <c r="F17" s="24" t="s">
        <v>15</v>
      </c>
      <c r="L17" s="80">
        <v>0</v>
      </c>
      <c r="M17" s="11"/>
      <c r="N17" s="80">
        <v>0</v>
      </c>
      <c r="O17"/>
      <c r="P17"/>
      <c r="Q17"/>
      <c r="R17"/>
      <c r="S17"/>
      <c r="T17"/>
    </row>
    <row r="18" spans="1:20" s="8" customFormat="1" ht="15" customHeight="1" x14ac:dyDescent="0.3">
      <c r="F18" s="24" t="s">
        <v>16</v>
      </c>
      <c r="L18" s="80">
        <v>0</v>
      </c>
      <c r="M18" s="11"/>
      <c r="N18" s="80">
        <v>0</v>
      </c>
      <c r="O18"/>
      <c r="P18"/>
      <c r="Q18"/>
      <c r="R18"/>
      <c r="S18"/>
      <c r="T18"/>
    </row>
    <row r="19" spans="1:20" s="8" customFormat="1" ht="15" customHeight="1" x14ac:dyDescent="0.25">
      <c r="D19" s="22" t="s">
        <v>17</v>
      </c>
      <c r="E19" s="8" t="s">
        <v>18</v>
      </c>
      <c r="L19" s="10">
        <v>1726.629087</v>
      </c>
      <c r="M19" s="11"/>
      <c r="N19" s="10">
        <v>0</v>
      </c>
      <c r="O19"/>
      <c r="P19"/>
      <c r="Q19"/>
      <c r="R19"/>
      <c r="S19"/>
      <c r="T19"/>
    </row>
    <row r="20" spans="1:20" s="8" customFormat="1" ht="15" customHeight="1" x14ac:dyDescent="0.3">
      <c r="F20" s="24" t="s">
        <v>15</v>
      </c>
      <c r="L20" s="80">
        <v>0</v>
      </c>
      <c r="M20" s="25"/>
      <c r="N20" s="80">
        <v>0</v>
      </c>
      <c r="O20"/>
      <c r="P20"/>
      <c r="Q20"/>
      <c r="R20"/>
      <c r="S20"/>
      <c r="T20"/>
    </row>
    <row r="21" spans="1:20" s="8" customFormat="1" ht="15" customHeight="1" x14ac:dyDescent="0.3">
      <c r="F21" s="24" t="s">
        <v>16</v>
      </c>
      <c r="L21" s="80">
        <v>1726.629087</v>
      </c>
      <c r="M21" s="25"/>
      <c r="N21" s="80">
        <v>0</v>
      </c>
      <c r="O21"/>
      <c r="P21"/>
      <c r="Q21"/>
      <c r="R21"/>
      <c r="S21"/>
      <c r="T21"/>
    </row>
    <row r="22" spans="1:20" s="8" customFormat="1" ht="7.5" customHeight="1" x14ac:dyDescent="0.3">
      <c r="F22" s="24"/>
      <c r="L22" s="80"/>
      <c r="M22" s="25"/>
      <c r="N22" s="80"/>
      <c r="O22"/>
      <c r="P22"/>
      <c r="Q22"/>
      <c r="R22"/>
      <c r="S22"/>
      <c r="T22"/>
    </row>
    <row r="23" spans="1:20" s="8" customFormat="1" ht="12.5" x14ac:dyDescent="0.25">
      <c r="D23" s="8" t="s">
        <v>19</v>
      </c>
      <c r="L23" s="17">
        <v>6274.2317390000007</v>
      </c>
      <c r="M23" s="19"/>
      <c r="N23" s="17">
        <v>3662.8719940000001</v>
      </c>
      <c r="O23"/>
      <c r="P23"/>
      <c r="Q23"/>
      <c r="R23"/>
      <c r="S23"/>
      <c r="T23"/>
    </row>
    <row r="24" spans="1:20" s="8" customFormat="1" ht="15" customHeight="1" x14ac:dyDescent="0.25">
      <c r="D24" s="22" t="s">
        <v>11</v>
      </c>
      <c r="E24" s="23" t="s">
        <v>12</v>
      </c>
      <c r="L24" s="10">
        <v>5627.7751550000003</v>
      </c>
      <c r="M24" s="11"/>
      <c r="N24" s="10">
        <v>3662.8719940000001</v>
      </c>
      <c r="O24"/>
      <c r="P24"/>
      <c r="Q24"/>
      <c r="R24"/>
      <c r="S24"/>
      <c r="T24"/>
    </row>
    <row r="25" spans="1:20" s="8" customFormat="1" ht="15" customHeight="1" x14ac:dyDescent="0.25">
      <c r="D25" s="22" t="s">
        <v>13</v>
      </c>
      <c r="E25" s="8" t="s">
        <v>14</v>
      </c>
      <c r="L25" s="382">
        <v>0</v>
      </c>
      <c r="M25" s="11"/>
      <c r="N25" s="10">
        <v>0</v>
      </c>
      <c r="O25"/>
      <c r="P25"/>
      <c r="Q25"/>
      <c r="R25"/>
      <c r="S25"/>
      <c r="T25"/>
    </row>
    <row r="26" spans="1:20" s="8" customFormat="1" ht="15" customHeight="1" x14ac:dyDescent="0.3">
      <c r="F26" s="24" t="s">
        <v>15</v>
      </c>
      <c r="L26" s="383">
        <v>0</v>
      </c>
      <c r="M26" s="25"/>
      <c r="N26" s="80">
        <v>0</v>
      </c>
      <c r="O26"/>
      <c r="P26"/>
      <c r="Q26"/>
      <c r="R26"/>
      <c r="S26"/>
      <c r="T26"/>
    </row>
    <row r="27" spans="1:20" s="8" customFormat="1" ht="15" customHeight="1" x14ac:dyDescent="0.3">
      <c r="F27" s="24" t="s">
        <v>16</v>
      </c>
      <c r="L27" s="80">
        <v>0</v>
      </c>
      <c r="M27" s="25"/>
      <c r="N27" s="80">
        <v>0</v>
      </c>
      <c r="O27"/>
      <c r="P27"/>
      <c r="Q27"/>
      <c r="R27"/>
      <c r="S27"/>
      <c r="T27"/>
    </row>
    <row r="28" spans="1:20" s="8" customFormat="1" ht="15" customHeight="1" x14ac:dyDescent="0.25">
      <c r="D28" s="22" t="s">
        <v>17</v>
      </c>
      <c r="E28" s="8" t="s">
        <v>18</v>
      </c>
      <c r="L28" s="10">
        <v>646.45658400000002</v>
      </c>
      <c r="M28" s="11"/>
      <c r="N28" s="10">
        <v>0</v>
      </c>
      <c r="O28"/>
      <c r="P28"/>
      <c r="Q28"/>
      <c r="R28"/>
      <c r="S28"/>
      <c r="T28"/>
    </row>
    <row r="29" spans="1:20" s="8" customFormat="1" ht="15" customHeight="1" x14ac:dyDescent="0.3">
      <c r="F29" s="24" t="s">
        <v>15</v>
      </c>
      <c r="L29" s="80">
        <v>0</v>
      </c>
      <c r="M29" s="25"/>
      <c r="N29" s="80">
        <v>0</v>
      </c>
      <c r="O29"/>
      <c r="P29"/>
      <c r="Q29"/>
      <c r="R29"/>
      <c r="S29"/>
      <c r="T29"/>
    </row>
    <row r="30" spans="1:20" s="8" customFormat="1" ht="15" customHeight="1" x14ac:dyDescent="0.3">
      <c r="A30" s="53"/>
      <c r="F30" s="24" t="s">
        <v>16</v>
      </c>
      <c r="L30" s="80">
        <v>646.45658400000002</v>
      </c>
      <c r="M30" s="25"/>
      <c r="N30" s="80">
        <v>0</v>
      </c>
      <c r="O30"/>
      <c r="P30"/>
      <c r="Q30"/>
      <c r="R30"/>
      <c r="S30"/>
      <c r="T30"/>
    </row>
    <row r="31" spans="1:20" s="8" customFormat="1" ht="12.5" x14ac:dyDescent="0.25">
      <c r="L31" s="17"/>
      <c r="M31" s="11"/>
      <c r="N31" s="17"/>
      <c r="O31"/>
      <c r="P31"/>
      <c r="Q31"/>
      <c r="R31"/>
      <c r="S31"/>
      <c r="T31"/>
    </row>
    <row r="32" spans="1:20" s="8" customFormat="1" ht="15" customHeight="1" x14ac:dyDescent="0.25">
      <c r="C32" s="8" t="s">
        <v>20</v>
      </c>
      <c r="D32" s="8" t="s">
        <v>80</v>
      </c>
      <c r="F32" s="24"/>
      <c r="L32" s="17">
        <v>1605.2330922665872</v>
      </c>
      <c r="M32" s="19"/>
      <c r="N32" s="17">
        <v>2044.6098759818674</v>
      </c>
      <c r="O32"/>
      <c r="P32"/>
      <c r="Q32"/>
      <c r="R32"/>
      <c r="S32"/>
      <c r="T32"/>
    </row>
    <row r="33" spans="1:20" s="8" customFormat="1" ht="7.5" customHeight="1" x14ac:dyDescent="0.25">
      <c r="B33" s="484"/>
      <c r="L33" s="17"/>
      <c r="M33" s="11"/>
      <c r="N33" s="17"/>
      <c r="O33"/>
      <c r="P33"/>
      <c r="Q33"/>
      <c r="R33"/>
      <c r="S33"/>
      <c r="T33"/>
    </row>
    <row r="34" spans="1:20" s="8" customFormat="1" ht="12.5" x14ac:dyDescent="0.25">
      <c r="B34" s="484"/>
      <c r="D34" s="22" t="s">
        <v>11</v>
      </c>
      <c r="E34" s="8" t="s">
        <v>21</v>
      </c>
      <c r="L34" s="10">
        <v>1174.40197185537</v>
      </c>
      <c r="M34" s="11"/>
      <c r="N34" s="10">
        <v>2040.9660881465236</v>
      </c>
      <c r="O34"/>
      <c r="P34"/>
      <c r="Q34"/>
      <c r="R34"/>
      <c r="S34"/>
      <c r="T34"/>
    </row>
    <row r="35" spans="1:20" s="8" customFormat="1" ht="12.5" x14ac:dyDescent="0.25">
      <c r="B35" s="484"/>
      <c r="D35" s="22" t="s">
        <v>13</v>
      </c>
      <c r="E35" s="8" t="s">
        <v>22</v>
      </c>
      <c r="L35" s="10">
        <v>10.944769379909847</v>
      </c>
      <c r="M35" s="11"/>
      <c r="N35" s="10">
        <v>8.0753024020672783E-3</v>
      </c>
      <c r="O35"/>
      <c r="P35"/>
      <c r="Q35"/>
      <c r="R35"/>
      <c r="S35"/>
      <c r="T35"/>
    </row>
    <row r="36" spans="1:20" s="8" customFormat="1" ht="15.75" customHeight="1" x14ac:dyDescent="0.25">
      <c r="B36" s="484"/>
      <c r="F36" s="24" t="s">
        <v>15</v>
      </c>
      <c r="L36" s="81">
        <v>10.944767379909846</v>
      </c>
      <c r="M36" s="11"/>
      <c r="N36" s="81">
        <v>8.0753024020672783E-3</v>
      </c>
      <c r="O36"/>
      <c r="P36"/>
      <c r="Q36"/>
      <c r="R36"/>
      <c r="S36"/>
      <c r="T36"/>
    </row>
    <row r="37" spans="1:20" s="8" customFormat="1" ht="12.5" x14ac:dyDescent="0.25">
      <c r="B37" s="484"/>
      <c r="F37" s="24" t="s">
        <v>16</v>
      </c>
      <c r="L37" s="81">
        <v>1.9999999999999999E-6</v>
      </c>
      <c r="M37" s="11"/>
      <c r="N37" s="81">
        <v>0</v>
      </c>
      <c r="O37"/>
      <c r="P37"/>
      <c r="Q37"/>
      <c r="R37"/>
      <c r="S37"/>
      <c r="T37"/>
    </row>
    <row r="38" spans="1:20" s="8" customFormat="1" ht="12.5" x14ac:dyDescent="0.25">
      <c r="B38" s="484"/>
      <c r="D38" s="22" t="s">
        <v>17</v>
      </c>
      <c r="E38" s="8" t="s">
        <v>23</v>
      </c>
      <c r="L38" s="10">
        <v>419.88635103130736</v>
      </c>
      <c r="M38" s="11"/>
      <c r="N38" s="10">
        <v>3.6357125329417062</v>
      </c>
      <c r="O38"/>
      <c r="P38"/>
      <c r="Q38"/>
      <c r="R38"/>
      <c r="S38"/>
      <c r="T38"/>
    </row>
    <row r="39" spans="1:20" s="8" customFormat="1" ht="12.5" x14ac:dyDescent="0.25">
      <c r="B39" s="484"/>
      <c r="F39" s="24" t="s">
        <v>15</v>
      </c>
      <c r="L39" s="81">
        <v>412.30812049259191</v>
      </c>
      <c r="M39" s="11"/>
      <c r="N39" s="81">
        <v>0</v>
      </c>
      <c r="O39"/>
      <c r="P39"/>
      <c r="Q39"/>
      <c r="R39"/>
      <c r="S39"/>
      <c r="T39"/>
    </row>
    <row r="40" spans="1:20" s="8" customFormat="1" ht="12.5" x14ac:dyDescent="0.25">
      <c r="B40" s="484"/>
      <c r="F40" s="24" t="s">
        <v>16</v>
      </c>
      <c r="L40" s="81">
        <v>7.5782305387154398</v>
      </c>
      <c r="M40" s="11"/>
      <c r="N40" s="81">
        <v>3.6357125329417062</v>
      </c>
      <c r="O40"/>
      <c r="P40"/>
      <c r="Q40"/>
      <c r="R40"/>
      <c r="S40"/>
      <c r="T40"/>
    </row>
    <row r="41" spans="1:20" s="8" customFormat="1" ht="7.5" customHeight="1" x14ac:dyDescent="0.25">
      <c r="B41" s="484"/>
      <c r="L41" s="81"/>
      <c r="M41" s="11"/>
      <c r="N41" s="81"/>
      <c r="O41"/>
      <c r="P41"/>
      <c r="Q41"/>
      <c r="R41"/>
      <c r="S41"/>
      <c r="T41"/>
    </row>
    <row r="42" spans="1:20" s="8" customFormat="1" ht="12.5" x14ac:dyDescent="0.25">
      <c r="B42" s="484"/>
      <c r="D42" s="22"/>
      <c r="L42" s="10"/>
      <c r="M42" s="47"/>
      <c r="N42" s="10"/>
      <c r="O42"/>
      <c r="P42"/>
      <c r="Q42"/>
      <c r="R42"/>
      <c r="S42"/>
      <c r="T42"/>
    </row>
    <row r="43" spans="1:20" s="8" customFormat="1" ht="7.5" customHeight="1" x14ac:dyDescent="0.25">
      <c r="B43" s="484"/>
      <c r="L43" s="17"/>
      <c r="M43" s="11"/>
      <c r="N43" s="17"/>
      <c r="O43"/>
      <c r="P43"/>
      <c r="Q43"/>
      <c r="R43"/>
      <c r="S43"/>
      <c r="T43"/>
    </row>
    <row r="44" spans="1:20" s="8" customFormat="1" ht="13" x14ac:dyDescent="0.3">
      <c r="B44" s="484">
        <v>2</v>
      </c>
      <c r="C44" s="21" t="s">
        <v>24</v>
      </c>
      <c r="L44" s="79">
        <v>6556.6689222891773</v>
      </c>
      <c r="M44" s="11"/>
      <c r="N44" s="384">
        <v>0</v>
      </c>
      <c r="O44"/>
      <c r="P44"/>
      <c r="Q44"/>
      <c r="R44"/>
      <c r="S44"/>
      <c r="T44"/>
    </row>
    <row r="45" spans="1:20" s="8" customFormat="1" x14ac:dyDescent="0.35">
      <c r="A45" s="1"/>
      <c r="B45" s="484"/>
      <c r="L45" s="10"/>
      <c r="M45" s="11"/>
      <c r="N45" s="10"/>
      <c r="O45"/>
      <c r="P45"/>
      <c r="Q45"/>
      <c r="R45"/>
      <c r="S45"/>
      <c r="T45"/>
    </row>
    <row r="46" spans="1:20" s="8" customFormat="1" ht="13" x14ac:dyDescent="0.3">
      <c r="B46" s="484">
        <v>3</v>
      </c>
      <c r="C46" s="21" t="s">
        <v>25</v>
      </c>
      <c r="L46" s="79">
        <v>11169.108462460976</v>
      </c>
      <c r="M46" s="11"/>
      <c r="N46" s="384">
        <v>0</v>
      </c>
      <c r="O46"/>
      <c r="P46"/>
      <c r="Q46"/>
      <c r="R46"/>
      <c r="S46"/>
      <c r="T46"/>
    </row>
    <row r="47" spans="1:20" s="8" customFormat="1" ht="13" x14ac:dyDescent="0.3">
      <c r="B47" s="484"/>
      <c r="C47" s="21"/>
      <c r="L47" s="10"/>
      <c r="M47" s="11"/>
      <c r="N47" s="10"/>
      <c r="O47"/>
      <c r="P47"/>
      <c r="Q47"/>
      <c r="R47"/>
      <c r="S47"/>
      <c r="T47"/>
    </row>
    <row r="48" spans="1:20" s="8" customFormat="1" ht="13" x14ac:dyDescent="0.3">
      <c r="B48" s="484">
        <v>4</v>
      </c>
      <c r="C48" s="21" t="s">
        <v>26</v>
      </c>
      <c r="H48" s="14"/>
      <c r="I48" s="8" t="s">
        <v>27</v>
      </c>
      <c r="L48" s="79">
        <v>12532.701195099004</v>
      </c>
      <c r="M48" s="11"/>
      <c r="N48" s="79">
        <v>0</v>
      </c>
      <c r="O48"/>
      <c r="P48"/>
      <c r="Q48"/>
      <c r="R48"/>
      <c r="S48"/>
      <c r="T48"/>
    </row>
    <row r="49" spans="1:32" ht="13" x14ac:dyDescent="0.3">
      <c r="A49" s="8"/>
      <c r="C49" s="97"/>
      <c r="H49" s="14"/>
      <c r="I49" s="8" t="s">
        <v>28</v>
      </c>
      <c r="L49" s="82">
        <v>9976042.6840000004</v>
      </c>
      <c r="N49" s="82">
        <v>0</v>
      </c>
    </row>
    <row r="50" spans="1:32" ht="12.5" x14ac:dyDescent="0.25">
      <c r="A50" s="8"/>
      <c r="C50" s="97"/>
    </row>
    <row r="51" spans="1:32" ht="13" x14ac:dyDescent="0.3">
      <c r="A51" s="8"/>
      <c r="B51" s="484">
        <v>5</v>
      </c>
      <c r="C51" s="21" t="s">
        <v>93</v>
      </c>
      <c r="G51" s="14"/>
      <c r="L51" s="79">
        <v>8553.623646</v>
      </c>
      <c r="N51" s="79">
        <v>9255.8617839999988</v>
      </c>
    </row>
    <row r="52" spans="1:32" ht="7.5" customHeight="1" x14ac:dyDescent="0.3">
      <c r="A52" s="8"/>
      <c r="C52" s="15"/>
      <c r="G52" s="14"/>
      <c r="L52" s="17"/>
      <c r="N52" s="17"/>
    </row>
    <row r="53" spans="1:32" ht="15.75" customHeight="1" x14ac:dyDescent="0.3">
      <c r="A53" s="8"/>
      <c r="C53" s="15"/>
      <c r="E53" s="26" t="s">
        <v>29</v>
      </c>
      <c r="F53" s="8" t="s">
        <v>82</v>
      </c>
      <c r="G53" s="14"/>
      <c r="L53" s="385">
        <v>0</v>
      </c>
      <c r="M53" s="65"/>
      <c r="N53" s="385">
        <v>0</v>
      </c>
    </row>
    <row r="54" spans="1:32" ht="15.75" customHeight="1" x14ac:dyDescent="0.3">
      <c r="A54" s="8"/>
      <c r="C54" s="15"/>
      <c r="F54" s="8" t="s">
        <v>157</v>
      </c>
      <c r="G54" s="14"/>
      <c r="L54" s="386">
        <v>0</v>
      </c>
      <c r="N54" s="386">
        <v>0</v>
      </c>
    </row>
    <row r="55" spans="1:32" ht="15.75" customHeight="1" x14ac:dyDescent="0.3">
      <c r="A55" s="8"/>
      <c r="C55" s="15"/>
      <c r="G55" s="14" t="s">
        <v>30</v>
      </c>
      <c r="L55" s="387">
        <v>0</v>
      </c>
      <c r="M55" s="388"/>
      <c r="N55" s="387">
        <v>0</v>
      </c>
    </row>
    <row r="56" spans="1:32" ht="15.75" customHeight="1" x14ac:dyDescent="0.3">
      <c r="A56" s="8"/>
      <c r="C56" s="15"/>
      <c r="F56" s="8" t="s">
        <v>31</v>
      </c>
      <c r="G56" s="14"/>
      <c r="L56" s="10">
        <v>8553.623646</v>
      </c>
      <c r="M56" s="388"/>
      <c r="N56" s="10">
        <v>9255.8617839999988</v>
      </c>
    </row>
    <row r="57" spans="1:32" s="28" customFormat="1" ht="15.75" customHeight="1" x14ac:dyDescent="0.3">
      <c r="G57" s="14" t="s">
        <v>30</v>
      </c>
      <c r="L57" s="80">
        <v>712.70562199999995</v>
      </c>
      <c r="M57" s="388"/>
      <c r="N57" s="80">
        <v>1173.089966</v>
      </c>
      <c r="O57"/>
      <c r="P57"/>
      <c r="Q57"/>
      <c r="R57"/>
      <c r="S57"/>
      <c r="T57"/>
      <c r="U57"/>
      <c r="V57"/>
      <c r="W57"/>
      <c r="X57"/>
      <c r="Y57"/>
      <c r="Z57"/>
      <c r="AA57"/>
      <c r="AB57"/>
      <c r="AC57"/>
      <c r="AD57"/>
      <c r="AE57"/>
      <c r="AF57"/>
    </row>
    <row r="58" spans="1:32" ht="12.5" x14ac:dyDescent="0.25">
      <c r="A58" s="8"/>
    </row>
    <row r="59" spans="1:32" ht="54.75" customHeight="1" x14ac:dyDescent="0.35">
      <c r="A59" s="8"/>
      <c r="B59" s="2" t="s">
        <v>32</v>
      </c>
      <c r="C59" s="1" t="s">
        <v>33</v>
      </c>
      <c r="L59" s="17">
        <v>3024.647587795138</v>
      </c>
      <c r="M59" s="19"/>
      <c r="N59" s="17">
        <v>0</v>
      </c>
    </row>
    <row r="60" spans="1:32" ht="12.5" x14ac:dyDescent="0.25">
      <c r="A60" s="8"/>
      <c r="E60" s="26" t="s">
        <v>29</v>
      </c>
      <c r="G60" s="64" t="s">
        <v>105</v>
      </c>
      <c r="H60" s="64"/>
      <c r="I60" s="64"/>
      <c r="J60" s="64"/>
      <c r="K60" s="64"/>
      <c r="L60" s="385">
        <v>0</v>
      </c>
      <c r="M60" s="65"/>
      <c r="N60" s="385">
        <v>0</v>
      </c>
    </row>
    <row r="61" spans="1:32" ht="12.5" x14ac:dyDescent="0.25">
      <c r="A61" s="8"/>
      <c r="G61" s="64" t="s">
        <v>157</v>
      </c>
      <c r="H61" s="64"/>
      <c r="I61" s="64"/>
      <c r="J61" s="64"/>
      <c r="K61" s="64"/>
      <c r="L61" s="385">
        <v>0</v>
      </c>
      <c r="M61" s="65"/>
      <c r="N61" s="385">
        <v>0</v>
      </c>
    </row>
    <row r="62" spans="1:32" ht="12.5" x14ac:dyDescent="0.25">
      <c r="A62" s="8"/>
      <c r="G62" s="64" t="s">
        <v>180</v>
      </c>
      <c r="H62" s="64"/>
      <c r="I62" s="64"/>
      <c r="J62" s="64"/>
      <c r="K62" s="64"/>
      <c r="L62" s="385">
        <v>0</v>
      </c>
      <c r="M62" s="65"/>
      <c r="N62" s="385">
        <v>0</v>
      </c>
    </row>
    <row r="63" spans="1:32" ht="12.5" x14ac:dyDescent="0.25">
      <c r="A63" s="8"/>
      <c r="G63" s="8" t="s">
        <v>31</v>
      </c>
      <c r="H63" s="64"/>
      <c r="I63" s="64"/>
      <c r="J63" s="64"/>
      <c r="K63" s="64"/>
      <c r="L63" s="85">
        <v>3024.647587795138</v>
      </c>
      <c r="M63" s="85"/>
      <c r="N63" s="66"/>
    </row>
    <row r="64" spans="1:32" ht="12.5" x14ac:dyDescent="0.25">
      <c r="A64" s="8"/>
      <c r="G64" s="64"/>
      <c r="H64" s="64"/>
      <c r="I64" s="64"/>
      <c r="J64" s="64"/>
      <c r="K64" s="64"/>
      <c r="L64" s="85"/>
      <c r="M64" s="85"/>
      <c r="N64" s="66"/>
    </row>
    <row r="65" spans="1:20" s="8" customFormat="1" x14ac:dyDescent="0.35">
      <c r="A65" s="1"/>
      <c r="B65" s="484"/>
      <c r="G65" s="64"/>
      <c r="H65" s="64"/>
      <c r="I65" s="64"/>
      <c r="J65" s="64"/>
      <c r="K65" s="64"/>
      <c r="L65" s="85"/>
      <c r="M65" s="85"/>
      <c r="N65" s="66"/>
      <c r="O65"/>
      <c r="P65"/>
      <c r="Q65"/>
      <c r="R65"/>
      <c r="S65"/>
      <c r="T65"/>
    </row>
    <row r="66" spans="1:20" s="8" customFormat="1" x14ac:dyDescent="0.35">
      <c r="A66" s="1"/>
      <c r="B66" s="484"/>
      <c r="G66" s="64"/>
      <c r="H66" s="64"/>
      <c r="I66" s="64"/>
      <c r="J66" s="64"/>
      <c r="K66" s="64"/>
      <c r="L66" s="85"/>
      <c r="M66" s="85"/>
      <c r="N66" s="66"/>
      <c r="O66"/>
      <c r="P66"/>
      <c r="Q66"/>
      <c r="R66"/>
      <c r="S66"/>
      <c r="T66"/>
    </row>
    <row r="67" spans="1:20" s="8" customFormat="1" x14ac:dyDescent="0.35">
      <c r="A67" s="1"/>
      <c r="B67" s="484"/>
      <c r="G67" s="64"/>
      <c r="H67" s="64"/>
      <c r="I67" s="64"/>
      <c r="J67" s="64"/>
      <c r="K67" s="64"/>
      <c r="L67" s="85"/>
      <c r="M67" s="85"/>
      <c r="N67" s="66"/>
      <c r="O67"/>
      <c r="P67"/>
      <c r="Q67"/>
      <c r="R67"/>
      <c r="S67"/>
      <c r="T67"/>
    </row>
    <row r="68" spans="1:20" s="8" customFormat="1" x14ac:dyDescent="0.35">
      <c r="A68" s="18" t="s">
        <v>76</v>
      </c>
      <c r="B68" s="484"/>
      <c r="L68" s="10"/>
      <c r="M68" s="11"/>
      <c r="N68" s="48" t="s">
        <v>1</v>
      </c>
      <c r="O68"/>
      <c r="P68"/>
      <c r="Q68"/>
      <c r="R68"/>
      <c r="S68"/>
      <c r="T68"/>
    </row>
    <row r="69" spans="1:20" s="8" customFormat="1" x14ac:dyDescent="0.35">
      <c r="A69" s="1"/>
      <c r="B69" s="484"/>
      <c r="L69" s="10"/>
      <c r="M69" s="11"/>
      <c r="N69" s="10"/>
      <c r="O69"/>
      <c r="P69"/>
      <c r="Q69"/>
      <c r="R69"/>
      <c r="S69"/>
      <c r="T69"/>
    </row>
    <row r="70" spans="1:20" s="8" customFormat="1" x14ac:dyDescent="0.35">
      <c r="A70" s="14"/>
      <c r="B70" s="484"/>
      <c r="C70" s="61"/>
      <c r="D70" s="60"/>
      <c r="L70" s="75" t="s">
        <v>2</v>
      </c>
      <c r="M70" s="16"/>
      <c r="N70" s="75" t="s">
        <v>3</v>
      </c>
      <c r="O70"/>
      <c r="P70"/>
      <c r="Q70"/>
      <c r="R70"/>
      <c r="S70"/>
      <c r="T70"/>
    </row>
    <row r="71" spans="1:20" s="8" customFormat="1" x14ac:dyDescent="0.35">
      <c r="A71" s="1"/>
      <c r="B71" s="484"/>
      <c r="L71" s="10"/>
      <c r="M71" s="11"/>
      <c r="N71" s="10"/>
      <c r="O71"/>
      <c r="P71"/>
      <c r="Q71"/>
      <c r="R71"/>
      <c r="S71"/>
      <c r="T71"/>
    </row>
    <row r="72" spans="1:20" s="8" customFormat="1" x14ac:dyDescent="0.35">
      <c r="A72" s="1"/>
      <c r="B72" s="29">
        <v>1</v>
      </c>
      <c r="C72" s="21" t="s">
        <v>34</v>
      </c>
      <c r="I72" s="15" t="s">
        <v>35</v>
      </c>
      <c r="J72" s="13"/>
      <c r="K72" s="13"/>
      <c r="L72" s="79">
        <v>-444.0403578132757</v>
      </c>
      <c r="M72" s="30"/>
      <c r="N72" s="79">
        <v>-14136.910082599999</v>
      </c>
      <c r="O72"/>
      <c r="P72"/>
      <c r="Q72"/>
      <c r="R72"/>
      <c r="S72"/>
      <c r="T72"/>
    </row>
    <row r="73" spans="1:20" s="8" customFormat="1" x14ac:dyDescent="0.35">
      <c r="A73" s="1"/>
      <c r="B73" s="484"/>
      <c r="C73" s="15"/>
      <c r="D73" s="14"/>
      <c r="I73" s="13"/>
      <c r="L73" s="10"/>
      <c r="M73" s="30"/>
      <c r="N73" s="10"/>
      <c r="O73"/>
      <c r="P73"/>
      <c r="Q73"/>
      <c r="R73"/>
      <c r="S73"/>
      <c r="T73"/>
    </row>
    <row r="74" spans="1:20" s="8" customFormat="1" x14ac:dyDescent="0.35">
      <c r="A74" s="1"/>
      <c r="B74" s="484"/>
      <c r="I74" s="8" t="s">
        <v>29</v>
      </c>
      <c r="J74" s="31" t="s">
        <v>36</v>
      </c>
      <c r="K74" s="31"/>
      <c r="L74" s="10">
        <v>0</v>
      </c>
      <c r="M74" s="30"/>
      <c r="N74" s="10">
        <v>-7085.5200481299989</v>
      </c>
      <c r="O74"/>
      <c r="P74"/>
      <c r="Q74"/>
      <c r="R74"/>
      <c r="S74"/>
      <c r="T74"/>
    </row>
    <row r="75" spans="1:20" s="8" customFormat="1" x14ac:dyDescent="0.35">
      <c r="A75" s="1"/>
      <c r="B75" s="484"/>
      <c r="I75" s="13"/>
      <c r="J75" s="32" t="s">
        <v>37</v>
      </c>
      <c r="K75" s="32"/>
      <c r="L75" s="10">
        <v>0</v>
      </c>
      <c r="M75" s="30"/>
      <c r="N75" s="10">
        <v>-5079.6384309899995</v>
      </c>
      <c r="O75"/>
      <c r="P75"/>
      <c r="Q75"/>
      <c r="R75"/>
      <c r="S75"/>
      <c r="T75"/>
    </row>
    <row r="76" spans="1:20" s="8" customFormat="1" x14ac:dyDescent="0.35">
      <c r="A76" s="1"/>
      <c r="B76" s="484"/>
      <c r="I76" s="13"/>
      <c r="J76" s="31" t="s">
        <v>38</v>
      </c>
      <c r="K76" s="31"/>
      <c r="L76" s="10">
        <v>-444.0403578132757</v>
      </c>
      <c r="M76" s="30"/>
      <c r="N76" s="10">
        <v>-1971.7516034800001</v>
      </c>
      <c r="O76"/>
      <c r="P76"/>
      <c r="Q76"/>
      <c r="R76"/>
      <c r="S76"/>
      <c r="T76"/>
    </row>
    <row r="77" spans="1:20" s="8" customFormat="1" ht="12.75" customHeight="1" x14ac:dyDescent="0.35">
      <c r="A77" s="1"/>
      <c r="B77" s="484"/>
      <c r="L77" s="27"/>
      <c r="M77" s="30"/>
      <c r="N77" s="27"/>
      <c r="O77"/>
      <c r="P77"/>
      <c r="Q77"/>
      <c r="R77"/>
      <c r="S77"/>
      <c r="T77"/>
    </row>
    <row r="78" spans="1:20" s="8" customFormat="1" x14ac:dyDescent="0.35">
      <c r="A78" s="1"/>
      <c r="B78" s="29">
        <v>2</v>
      </c>
      <c r="C78" s="21" t="s">
        <v>39</v>
      </c>
      <c r="I78" s="13"/>
      <c r="J78" s="13"/>
      <c r="K78" s="13"/>
      <c r="L78" s="10"/>
      <c r="M78" s="30"/>
      <c r="N78" s="10"/>
      <c r="O78"/>
      <c r="P78"/>
      <c r="Q78"/>
      <c r="R78"/>
      <c r="S78"/>
      <c r="T78"/>
    </row>
    <row r="79" spans="1:20" s="8" customFormat="1" x14ac:dyDescent="0.35">
      <c r="A79" s="1"/>
      <c r="B79" s="29"/>
      <c r="C79" s="21" t="s">
        <v>40</v>
      </c>
      <c r="I79" s="13"/>
      <c r="J79" s="13"/>
      <c r="K79" s="13"/>
      <c r="L79" s="79">
        <v>-20125.350255391168</v>
      </c>
      <c r="M79" s="30"/>
      <c r="N79" s="79">
        <v>362.45630845485539</v>
      </c>
      <c r="O79"/>
      <c r="P79"/>
      <c r="Q79"/>
      <c r="R79"/>
      <c r="S79"/>
      <c r="T79"/>
    </row>
    <row r="80" spans="1:20" s="8" customFormat="1" ht="12.75" customHeight="1" x14ac:dyDescent="0.35">
      <c r="A80" s="1"/>
      <c r="B80" s="29"/>
      <c r="C80" s="21" t="s">
        <v>41</v>
      </c>
      <c r="D80" s="14"/>
      <c r="I80" s="13"/>
      <c r="J80" s="13"/>
      <c r="K80" s="13"/>
      <c r="L80" s="10"/>
      <c r="M80" s="30"/>
      <c r="N80" s="10"/>
      <c r="O80"/>
      <c r="P80"/>
      <c r="Q80"/>
      <c r="R80"/>
      <c r="S80"/>
      <c r="T80"/>
    </row>
    <row r="81" spans="1:14" ht="13" x14ac:dyDescent="0.3">
      <c r="A81" s="8"/>
      <c r="C81" s="8" t="s">
        <v>8</v>
      </c>
      <c r="D81" s="8" t="s">
        <v>42</v>
      </c>
      <c r="I81" s="15" t="s">
        <v>35</v>
      </c>
      <c r="J81" s="13"/>
      <c r="K81" s="13"/>
      <c r="L81" s="79">
        <v>-35643.350255391168</v>
      </c>
      <c r="M81" s="33"/>
      <c r="N81" s="79">
        <v>-15377.696010665208</v>
      </c>
    </row>
    <row r="82" spans="1:14" ht="9" customHeight="1" x14ac:dyDescent="0.25">
      <c r="A82" s="8"/>
      <c r="I82" s="13"/>
      <c r="M82" s="30"/>
    </row>
    <row r="83" spans="1:14" ht="12.5" x14ac:dyDescent="0.25">
      <c r="A83" s="8"/>
      <c r="B83" s="8"/>
      <c r="I83" s="8" t="s">
        <v>29</v>
      </c>
      <c r="J83" s="31" t="s">
        <v>36</v>
      </c>
      <c r="K83" s="31"/>
      <c r="L83" s="10">
        <v>-8555.7951894259677</v>
      </c>
      <c r="N83" s="10">
        <v>-8722.096387199419</v>
      </c>
    </row>
    <row r="84" spans="1:14" ht="12.5" x14ac:dyDescent="0.25">
      <c r="A84" s="8"/>
      <c r="B84" s="8"/>
      <c r="I84" s="13"/>
      <c r="J84" s="32" t="s">
        <v>37</v>
      </c>
      <c r="K84" s="32"/>
      <c r="L84" s="10">
        <v>-11526.311321250825</v>
      </c>
      <c r="N84" s="10">
        <v>-4896.982766677731</v>
      </c>
    </row>
    <row r="85" spans="1:14" ht="12.5" x14ac:dyDescent="0.25">
      <c r="A85" s="8"/>
      <c r="B85" s="8"/>
      <c r="I85" s="13"/>
      <c r="J85" s="31" t="s">
        <v>38</v>
      </c>
      <c r="K85" s="31"/>
      <c r="L85" s="10">
        <v>-15561.243744714375</v>
      </c>
      <c r="N85" s="10">
        <v>-1758.6168567880584</v>
      </c>
    </row>
    <row r="86" spans="1:14" ht="13.5" customHeight="1" x14ac:dyDescent="0.25">
      <c r="A86" s="8"/>
      <c r="B86" s="8"/>
      <c r="I86" s="13"/>
      <c r="J86" s="31"/>
      <c r="K86" s="31"/>
      <c r="M86" s="30"/>
    </row>
    <row r="87" spans="1:14" ht="13" x14ac:dyDescent="0.3">
      <c r="A87" s="8"/>
      <c r="B87" s="8"/>
      <c r="C87" s="8" t="s">
        <v>20</v>
      </c>
      <c r="D87" s="8" t="s">
        <v>43</v>
      </c>
      <c r="I87" s="15" t="s">
        <v>44</v>
      </c>
      <c r="J87" s="13"/>
      <c r="K87" s="13"/>
      <c r="L87" s="79">
        <v>15518</v>
      </c>
      <c r="M87" s="30"/>
      <c r="N87" s="79">
        <v>15740.152319120063</v>
      </c>
    </row>
    <row r="88" spans="1:14" ht="9" customHeight="1" x14ac:dyDescent="0.25">
      <c r="A88" s="8"/>
      <c r="B88" s="8"/>
      <c r="I88" s="13"/>
      <c r="M88" s="30"/>
    </row>
    <row r="89" spans="1:14" ht="12.5" x14ac:dyDescent="0.25">
      <c r="A89" s="8"/>
      <c r="B89" s="8"/>
      <c r="I89" s="8" t="s">
        <v>29</v>
      </c>
      <c r="J89" s="31" t="s">
        <v>36</v>
      </c>
      <c r="K89" s="31"/>
      <c r="L89" s="10">
        <v>6450</v>
      </c>
      <c r="M89" s="30"/>
      <c r="N89" s="10">
        <v>9024.5330267408553</v>
      </c>
    </row>
    <row r="90" spans="1:14" ht="12.5" x14ac:dyDescent="0.25">
      <c r="A90" s="8"/>
      <c r="B90" s="8"/>
      <c r="I90" s="13"/>
      <c r="J90" s="32" t="s">
        <v>37</v>
      </c>
      <c r="K90" s="32"/>
      <c r="L90" s="10">
        <v>7824</v>
      </c>
      <c r="M90" s="30"/>
      <c r="N90" s="10">
        <v>4898.738202141928</v>
      </c>
    </row>
    <row r="91" spans="1:14" ht="12.5" x14ac:dyDescent="0.25">
      <c r="A91" s="8"/>
      <c r="B91" s="8"/>
      <c r="I91" s="13"/>
      <c r="J91" s="31" t="s">
        <v>38</v>
      </c>
      <c r="K91" s="31"/>
      <c r="L91" s="10">
        <v>1244</v>
      </c>
      <c r="M91" s="30"/>
      <c r="N91" s="10">
        <v>1816.8810902372807</v>
      </c>
    </row>
    <row r="92" spans="1:14" ht="12" customHeight="1" x14ac:dyDescent="0.25">
      <c r="A92" s="8"/>
      <c r="B92" s="8"/>
      <c r="I92" s="13"/>
      <c r="J92" s="13"/>
      <c r="K92" s="13"/>
      <c r="M92" s="30"/>
    </row>
    <row r="93" spans="1:14" ht="13" x14ac:dyDescent="0.3">
      <c r="A93" s="8"/>
      <c r="B93" s="29">
        <v>3</v>
      </c>
      <c r="C93" s="21" t="s">
        <v>121</v>
      </c>
      <c r="L93" s="79">
        <v>-11797.446808419998</v>
      </c>
      <c r="M93" s="33"/>
      <c r="N93" s="79">
        <v>0</v>
      </c>
    </row>
    <row r="94" spans="1:14" ht="35.25" customHeight="1" x14ac:dyDescent="0.25">
      <c r="A94" s="8"/>
      <c r="B94" s="8"/>
      <c r="C94" s="8" t="s">
        <v>122</v>
      </c>
      <c r="I94" s="15" t="s">
        <v>44</v>
      </c>
      <c r="J94" s="13"/>
      <c r="K94" s="13"/>
      <c r="L94" s="17">
        <v>-11797.446808419998</v>
      </c>
      <c r="M94" s="46"/>
      <c r="N94" s="17">
        <v>0</v>
      </c>
    </row>
    <row r="95" spans="1:14" ht="18.75" customHeight="1" x14ac:dyDescent="0.25">
      <c r="A95" s="8"/>
      <c r="B95" s="8"/>
      <c r="I95" s="8" t="s">
        <v>29</v>
      </c>
      <c r="J95" s="31" t="s">
        <v>36</v>
      </c>
      <c r="L95" s="10">
        <v>-6658.5560952299993</v>
      </c>
      <c r="N95" s="10">
        <v>0</v>
      </c>
    </row>
    <row r="96" spans="1:14" ht="12.5" x14ac:dyDescent="0.25">
      <c r="A96" s="8"/>
      <c r="B96" s="8"/>
      <c r="J96" s="32" t="s">
        <v>37</v>
      </c>
      <c r="L96" s="10">
        <v>-4236.6911000700002</v>
      </c>
      <c r="N96" s="10">
        <v>0</v>
      </c>
    </row>
    <row r="97" spans="1:20" s="8" customFormat="1" x14ac:dyDescent="0.35">
      <c r="A97" s="1"/>
      <c r="J97" s="31" t="s">
        <v>38</v>
      </c>
      <c r="L97" s="10">
        <v>-902.19961311999998</v>
      </c>
      <c r="M97" s="11"/>
      <c r="N97" s="10">
        <v>0</v>
      </c>
      <c r="O97"/>
      <c r="P97"/>
      <c r="Q97"/>
      <c r="R97"/>
      <c r="S97"/>
      <c r="T97"/>
    </row>
    <row r="98" spans="1:20" s="8" customFormat="1" ht="9" customHeight="1" x14ac:dyDescent="0.35">
      <c r="A98" s="1"/>
      <c r="B98" s="484"/>
      <c r="L98" s="10"/>
      <c r="M98" s="11"/>
      <c r="N98" s="10"/>
      <c r="O98"/>
      <c r="P98"/>
      <c r="Q98"/>
      <c r="R98"/>
      <c r="S98"/>
      <c r="T98"/>
    </row>
    <row r="99" spans="1:20" s="8" customFormat="1" x14ac:dyDescent="0.35">
      <c r="A99" s="1"/>
      <c r="B99" s="484"/>
      <c r="C99" s="8" t="s">
        <v>123</v>
      </c>
      <c r="H99" s="22"/>
      <c r="I99" s="15" t="s">
        <v>44</v>
      </c>
      <c r="J99" s="13"/>
      <c r="K99" s="13"/>
      <c r="L99" s="17">
        <v>0</v>
      </c>
      <c r="M99" s="46"/>
      <c r="N99" s="17">
        <v>0</v>
      </c>
      <c r="O99"/>
      <c r="P99"/>
      <c r="Q99"/>
      <c r="R99"/>
      <c r="S99"/>
      <c r="T99"/>
    </row>
    <row r="100" spans="1:20" s="8" customFormat="1" ht="19.5" customHeight="1" x14ac:dyDescent="0.35">
      <c r="A100" s="1"/>
      <c r="I100" s="8" t="s">
        <v>29</v>
      </c>
      <c r="J100" s="31" t="s">
        <v>36</v>
      </c>
      <c r="L100" s="10">
        <v>0</v>
      </c>
      <c r="M100" s="11"/>
      <c r="N100" s="10">
        <v>0</v>
      </c>
      <c r="O100"/>
      <c r="P100"/>
      <c r="Q100"/>
      <c r="R100"/>
      <c r="S100"/>
      <c r="T100"/>
    </row>
    <row r="101" spans="1:20" s="8" customFormat="1" x14ac:dyDescent="0.35">
      <c r="A101" s="1"/>
      <c r="B101" s="484"/>
      <c r="J101" s="32" t="s">
        <v>37</v>
      </c>
      <c r="L101" s="10">
        <v>0</v>
      </c>
      <c r="M101" s="11"/>
      <c r="N101" s="10">
        <v>0</v>
      </c>
      <c r="O101"/>
      <c r="P101"/>
      <c r="Q101"/>
      <c r="R101"/>
      <c r="S101"/>
      <c r="T101"/>
    </row>
    <row r="102" spans="1:20" s="8" customFormat="1" x14ac:dyDescent="0.35">
      <c r="A102" s="34"/>
      <c r="B102" s="13"/>
      <c r="C102" s="13"/>
      <c r="D102" s="13"/>
      <c r="E102" s="13"/>
      <c r="F102" s="13"/>
      <c r="G102" s="13"/>
      <c r="H102" s="13"/>
      <c r="J102" s="31" t="s">
        <v>38</v>
      </c>
      <c r="L102" s="10">
        <v>0</v>
      </c>
      <c r="M102" s="11"/>
      <c r="N102" s="10">
        <v>0</v>
      </c>
      <c r="O102"/>
      <c r="P102"/>
      <c r="Q102"/>
      <c r="R102"/>
      <c r="S102"/>
      <c r="T102"/>
    </row>
    <row r="103" spans="1:20" s="8" customFormat="1" x14ac:dyDescent="0.35">
      <c r="A103" s="34"/>
      <c r="B103" s="13"/>
      <c r="C103" s="13"/>
      <c r="D103" s="13"/>
      <c r="E103" s="13"/>
      <c r="F103" s="13"/>
      <c r="G103" s="13"/>
      <c r="H103" s="13"/>
      <c r="J103" s="31"/>
      <c r="L103" s="10"/>
      <c r="M103" s="11"/>
      <c r="N103" s="10"/>
      <c r="O103"/>
      <c r="P103"/>
      <c r="Q103"/>
      <c r="R103"/>
      <c r="S103"/>
      <c r="T103"/>
    </row>
    <row r="104" spans="1:20" s="8" customFormat="1" x14ac:dyDescent="0.35">
      <c r="A104" s="34"/>
      <c r="B104" s="13"/>
      <c r="C104" s="8" t="s">
        <v>124</v>
      </c>
      <c r="H104" s="8" t="s">
        <v>112</v>
      </c>
      <c r="I104" s="15" t="s">
        <v>44</v>
      </c>
      <c r="J104" s="13"/>
      <c r="K104" s="13"/>
      <c r="L104" s="17">
        <v>0</v>
      </c>
      <c r="M104" s="46"/>
      <c r="N104" s="17">
        <v>0</v>
      </c>
      <c r="O104"/>
      <c r="P104"/>
      <c r="Q104"/>
      <c r="R104"/>
      <c r="S104"/>
      <c r="T104"/>
    </row>
    <row r="105" spans="1:20" s="8" customFormat="1" x14ac:dyDescent="0.35">
      <c r="A105" s="34"/>
      <c r="B105" s="13"/>
      <c r="I105" s="8" t="s">
        <v>29</v>
      </c>
      <c r="J105" s="31" t="s">
        <v>36</v>
      </c>
      <c r="L105" s="10">
        <v>0</v>
      </c>
      <c r="M105" s="11"/>
      <c r="N105" s="10">
        <v>0</v>
      </c>
      <c r="O105"/>
      <c r="P105"/>
      <c r="Q105"/>
      <c r="R105"/>
      <c r="S105"/>
      <c r="T105"/>
    </row>
    <row r="106" spans="1:20" s="8" customFormat="1" x14ac:dyDescent="0.35">
      <c r="A106" s="34"/>
      <c r="B106" s="13"/>
      <c r="J106" s="32" t="s">
        <v>37</v>
      </c>
      <c r="L106" s="389">
        <v>0</v>
      </c>
      <c r="M106" s="390"/>
      <c r="N106" s="389">
        <v>0</v>
      </c>
      <c r="O106"/>
      <c r="P106"/>
      <c r="Q106"/>
      <c r="R106"/>
      <c r="S106"/>
      <c r="T106"/>
    </row>
    <row r="107" spans="1:20" s="8" customFormat="1" x14ac:dyDescent="0.35">
      <c r="A107" s="34"/>
      <c r="B107" s="13"/>
      <c r="J107" s="31" t="s">
        <v>38</v>
      </c>
      <c r="L107" s="389">
        <v>0</v>
      </c>
      <c r="M107" s="390"/>
      <c r="N107" s="389">
        <v>0</v>
      </c>
      <c r="O107"/>
      <c r="P107"/>
      <c r="Q107"/>
      <c r="R107"/>
      <c r="S107"/>
      <c r="T107"/>
    </row>
    <row r="108" spans="1:20" s="8" customFormat="1" x14ac:dyDescent="0.35">
      <c r="A108" s="34"/>
      <c r="B108" s="13"/>
      <c r="L108" s="10"/>
      <c r="M108" s="11"/>
      <c r="N108" s="10"/>
      <c r="O108"/>
      <c r="P108"/>
      <c r="Q108"/>
      <c r="R108"/>
      <c r="S108"/>
      <c r="T108"/>
    </row>
    <row r="109" spans="1:20" s="8" customFormat="1" x14ac:dyDescent="0.35">
      <c r="A109" s="34"/>
      <c r="B109" s="13"/>
      <c r="C109" s="8" t="s">
        <v>125</v>
      </c>
      <c r="H109" s="22" t="s">
        <v>126</v>
      </c>
      <c r="I109" s="15" t="s">
        <v>44</v>
      </c>
      <c r="J109" s="13"/>
      <c r="K109" s="13"/>
      <c r="L109" s="17">
        <v>0</v>
      </c>
      <c r="M109" s="46"/>
      <c r="N109" s="17">
        <v>0</v>
      </c>
      <c r="O109"/>
      <c r="P109"/>
      <c r="Q109"/>
      <c r="R109"/>
      <c r="S109"/>
      <c r="T109"/>
    </row>
    <row r="110" spans="1:20" s="8" customFormat="1" x14ac:dyDescent="0.35">
      <c r="A110" s="34"/>
      <c r="B110" s="13"/>
      <c r="I110" s="8" t="s">
        <v>29</v>
      </c>
      <c r="J110" s="31" t="s">
        <v>36</v>
      </c>
      <c r="L110" s="10">
        <v>0</v>
      </c>
      <c r="M110" s="11"/>
      <c r="N110" s="10">
        <v>0</v>
      </c>
      <c r="O110"/>
      <c r="P110"/>
      <c r="Q110"/>
      <c r="R110"/>
      <c r="S110"/>
      <c r="T110"/>
    </row>
    <row r="111" spans="1:20" s="8" customFormat="1" x14ac:dyDescent="0.35">
      <c r="A111" s="34"/>
      <c r="B111" s="13"/>
      <c r="J111" s="32" t="s">
        <v>37</v>
      </c>
      <c r="L111" s="389">
        <v>0</v>
      </c>
      <c r="M111" s="390"/>
      <c r="N111" s="389">
        <v>0</v>
      </c>
      <c r="O111" s="472"/>
      <c r="P111"/>
      <c r="Q111"/>
      <c r="R111"/>
      <c r="S111"/>
      <c r="T111"/>
    </row>
    <row r="112" spans="1:20" s="8" customFormat="1" x14ac:dyDescent="0.3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5">
      <c r="A113" s="1"/>
      <c r="B113" s="18" t="s">
        <v>45</v>
      </c>
      <c r="L113" s="17">
        <v>-32366.837421624441</v>
      </c>
      <c r="M113" s="46"/>
      <c r="N113" s="17">
        <v>-13774.453774145144</v>
      </c>
      <c r="O113"/>
      <c r="P113"/>
      <c r="Q113"/>
      <c r="R113"/>
      <c r="S113"/>
      <c r="T113"/>
    </row>
    <row r="114" spans="1:20" s="8" customFormat="1" x14ac:dyDescent="0.35">
      <c r="A114" s="1"/>
      <c r="B114" s="18"/>
      <c r="L114" s="79"/>
      <c r="M114" s="35"/>
      <c r="N114" s="79"/>
      <c r="O114"/>
      <c r="P114"/>
      <c r="Q114"/>
      <c r="R114"/>
      <c r="S114"/>
      <c r="T114"/>
    </row>
    <row r="115" spans="1:20" s="8" customFormat="1" x14ac:dyDescent="0.35">
      <c r="A115" s="1"/>
      <c r="B115" s="1"/>
      <c r="L115" s="10"/>
      <c r="M115" s="11"/>
      <c r="N115" s="10"/>
      <c r="O115"/>
      <c r="P115"/>
      <c r="Q115"/>
      <c r="R115"/>
      <c r="S115"/>
      <c r="T115"/>
    </row>
    <row r="116" spans="1:20" s="8" customFormat="1" x14ac:dyDescent="0.35">
      <c r="A116" s="1"/>
      <c r="L116" s="10"/>
      <c r="M116" s="11"/>
      <c r="N116" s="10"/>
      <c r="O116"/>
      <c r="P116"/>
      <c r="Q116"/>
      <c r="R116"/>
      <c r="S116"/>
      <c r="T116"/>
    </row>
    <row r="117" spans="1:20" s="8" customFormat="1" ht="17.25" customHeight="1" x14ac:dyDescent="0.35">
      <c r="A117" s="1"/>
      <c r="L117" s="10"/>
      <c r="M117" s="11"/>
      <c r="N117" s="10"/>
      <c r="O117"/>
      <c r="P117"/>
      <c r="Q117"/>
      <c r="R117"/>
      <c r="S117"/>
      <c r="T117"/>
    </row>
    <row r="118" spans="1:20" s="8" customFormat="1" x14ac:dyDescent="0.35">
      <c r="A118" s="18" t="s">
        <v>78</v>
      </c>
      <c r="L118" s="10"/>
      <c r="M118" s="11"/>
      <c r="N118" s="10"/>
      <c r="O118"/>
      <c r="P118"/>
      <c r="Q118"/>
      <c r="R118"/>
      <c r="S118"/>
      <c r="T118"/>
    </row>
    <row r="119" spans="1:20" s="8" customFormat="1" x14ac:dyDescent="0.35">
      <c r="A119" s="1"/>
      <c r="B119" s="484"/>
      <c r="L119" s="10"/>
      <c r="M119" s="11"/>
      <c r="N119" s="10"/>
      <c r="O119"/>
      <c r="P119"/>
      <c r="Q119"/>
      <c r="R119"/>
      <c r="S119"/>
      <c r="T119"/>
    </row>
    <row r="120" spans="1:20" s="8" customFormat="1" x14ac:dyDescent="0.35">
      <c r="A120" s="14"/>
      <c r="B120" s="14"/>
      <c r="C120" s="61"/>
      <c r="D120" s="60"/>
      <c r="I120" s="49" t="s">
        <v>1</v>
      </c>
      <c r="L120" s="75" t="s">
        <v>2</v>
      </c>
      <c r="M120" s="16"/>
      <c r="N120" s="75" t="s">
        <v>3</v>
      </c>
      <c r="O120"/>
      <c r="P120"/>
      <c r="Q120"/>
      <c r="R120"/>
      <c r="S120"/>
      <c r="T120"/>
    </row>
    <row r="121" spans="1:20" s="8" customFormat="1" x14ac:dyDescent="0.35">
      <c r="A121" s="1"/>
      <c r="B121" s="484"/>
      <c r="I121" s="15"/>
      <c r="J121" s="15"/>
      <c r="K121" s="15"/>
      <c r="L121" s="11"/>
      <c r="M121" s="11"/>
      <c r="N121" s="11"/>
      <c r="O121"/>
      <c r="P121"/>
      <c r="Q121"/>
      <c r="R121"/>
      <c r="S121"/>
      <c r="T121"/>
    </row>
    <row r="122" spans="1:20" s="8" customFormat="1" x14ac:dyDescent="0.35">
      <c r="A122" s="1"/>
      <c r="B122" s="29">
        <v>1</v>
      </c>
      <c r="C122" s="36" t="s">
        <v>46</v>
      </c>
      <c r="I122" s="13"/>
      <c r="J122" s="13"/>
      <c r="K122" s="13"/>
      <c r="L122" s="79">
        <v>0</v>
      </c>
      <c r="M122" s="11"/>
      <c r="N122" s="79">
        <v>0</v>
      </c>
      <c r="O122"/>
      <c r="P122"/>
      <c r="Q122"/>
      <c r="R122"/>
      <c r="S122"/>
      <c r="T122"/>
    </row>
    <row r="123" spans="1:20" s="8" customFormat="1" x14ac:dyDescent="0.35">
      <c r="A123" s="1"/>
      <c r="B123" s="484"/>
      <c r="I123" s="13"/>
      <c r="J123" s="13"/>
      <c r="K123" s="13"/>
      <c r="L123" s="10"/>
      <c r="M123" s="30"/>
      <c r="N123" s="10"/>
      <c r="O123"/>
      <c r="P123"/>
      <c r="Q123"/>
      <c r="R123"/>
      <c r="S123"/>
      <c r="T123"/>
    </row>
    <row r="124" spans="1:20" s="8" customFormat="1" x14ac:dyDescent="0.35">
      <c r="A124" s="1"/>
      <c r="B124" s="484"/>
      <c r="C124" s="8" t="s">
        <v>8</v>
      </c>
      <c r="D124" s="8" t="s">
        <v>47</v>
      </c>
      <c r="I124" s="13"/>
      <c r="J124" s="13"/>
      <c r="K124" s="13"/>
      <c r="L124" s="391">
        <v>0</v>
      </c>
      <c r="M124" s="37"/>
      <c r="N124" s="391">
        <v>0</v>
      </c>
      <c r="O124"/>
      <c r="P124"/>
      <c r="Q124"/>
      <c r="R124"/>
      <c r="S124"/>
      <c r="T124"/>
    </row>
    <row r="125" spans="1:20" s="8" customFormat="1" x14ac:dyDescent="0.35">
      <c r="A125" s="1"/>
      <c r="B125" s="484"/>
      <c r="C125" s="8" t="s">
        <v>20</v>
      </c>
      <c r="D125" s="8" t="s">
        <v>48</v>
      </c>
      <c r="I125" s="87"/>
      <c r="J125" s="13"/>
      <c r="K125" s="13"/>
      <c r="L125" s="391">
        <v>0</v>
      </c>
      <c r="M125" s="37"/>
      <c r="N125" s="391">
        <v>0</v>
      </c>
      <c r="O125"/>
      <c r="P125"/>
      <c r="Q125"/>
      <c r="R125"/>
      <c r="S125"/>
      <c r="T125"/>
    </row>
    <row r="126" spans="1:20" s="8" customFormat="1" x14ac:dyDescent="0.35">
      <c r="A126" s="1"/>
      <c r="B126" s="484"/>
      <c r="I126" s="13"/>
      <c r="J126" s="13"/>
      <c r="K126" s="13"/>
      <c r="L126" s="10"/>
      <c r="M126" s="30"/>
      <c r="N126" s="10"/>
      <c r="O126"/>
      <c r="P126"/>
      <c r="Q126"/>
      <c r="R126"/>
      <c r="S126"/>
      <c r="T126"/>
    </row>
    <row r="127" spans="1:20" s="8" customFormat="1" x14ac:dyDescent="0.35">
      <c r="A127" s="1"/>
      <c r="B127" s="484"/>
      <c r="I127" s="13"/>
      <c r="J127" s="13"/>
      <c r="K127" s="13"/>
      <c r="L127" s="10"/>
      <c r="M127" s="30"/>
      <c r="N127" s="10"/>
      <c r="O127"/>
      <c r="P127"/>
      <c r="Q127"/>
      <c r="R127"/>
      <c r="S127"/>
      <c r="T127"/>
    </row>
    <row r="128" spans="1:20" s="8" customFormat="1" x14ac:dyDescent="0.35">
      <c r="A128" s="1"/>
      <c r="B128" s="29">
        <v>2</v>
      </c>
      <c r="C128" s="21" t="s">
        <v>49</v>
      </c>
      <c r="I128" s="13"/>
      <c r="J128" s="13"/>
      <c r="K128" s="13"/>
      <c r="L128" s="384">
        <v>0</v>
      </c>
      <c r="M128" s="46"/>
      <c r="N128" s="384">
        <v>0</v>
      </c>
      <c r="O128"/>
      <c r="P128"/>
      <c r="Q128"/>
      <c r="R128"/>
      <c r="S128"/>
      <c r="T128"/>
    </row>
    <row r="129" spans="1:32" x14ac:dyDescent="0.35">
      <c r="B129" s="29"/>
      <c r="C129" s="21" t="s">
        <v>41</v>
      </c>
      <c r="G129" s="14"/>
      <c r="I129" s="13"/>
      <c r="J129" s="13"/>
      <c r="K129" s="13"/>
      <c r="M129" s="30"/>
    </row>
    <row r="130" spans="1:32" x14ac:dyDescent="0.35">
      <c r="I130" s="13"/>
      <c r="J130" s="13"/>
      <c r="K130" s="13"/>
      <c r="M130" s="30"/>
    </row>
    <row r="131" spans="1:32" x14ac:dyDescent="0.35">
      <c r="B131" s="29">
        <v>3</v>
      </c>
      <c r="C131" s="21" t="s">
        <v>50</v>
      </c>
      <c r="J131" s="87" t="s">
        <v>51</v>
      </c>
      <c r="K131" s="87"/>
      <c r="L131" s="79">
        <v>0</v>
      </c>
      <c r="M131" s="30"/>
      <c r="N131" s="79">
        <v>0</v>
      </c>
    </row>
    <row r="132" spans="1:32" s="97" customFormat="1" x14ac:dyDescent="0.35">
      <c r="A132" s="3"/>
      <c r="E132" s="38"/>
      <c r="J132" s="89"/>
      <c r="K132" s="89"/>
      <c r="L132" s="10"/>
      <c r="M132" s="100"/>
      <c r="N132" s="10"/>
      <c r="O132"/>
      <c r="P132"/>
      <c r="Q132"/>
      <c r="R132"/>
      <c r="S132"/>
      <c r="T132"/>
      <c r="U132"/>
      <c r="V132"/>
      <c r="W132"/>
      <c r="X132"/>
      <c r="Y132"/>
      <c r="Z132"/>
      <c r="AA132"/>
      <c r="AB132"/>
      <c r="AC132"/>
      <c r="AD132"/>
      <c r="AE132"/>
      <c r="AF132"/>
    </row>
    <row r="133" spans="1:32" x14ac:dyDescent="0.35">
      <c r="C133" s="8" t="s">
        <v>8</v>
      </c>
      <c r="D133" s="8" t="s">
        <v>52</v>
      </c>
      <c r="J133" s="87" t="s">
        <v>51</v>
      </c>
      <c r="K133" s="87"/>
      <c r="L133" s="386">
        <v>0</v>
      </c>
      <c r="M133" s="30"/>
      <c r="N133" s="386">
        <v>0</v>
      </c>
    </row>
    <row r="134" spans="1:32" x14ac:dyDescent="0.35">
      <c r="C134" s="8" t="s">
        <v>20</v>
      </c>
      <c r="D134" s="8" t="s">
        <v>53</v>
      </c>
      <c r="I134" s="13"/>
      <c r="J134" s="13"/>
      <c r="K134" s="13"/>
      <c r="L134" s="386">
        <v>0</v>
      </c>
      <c r="M134" s="30"/>
      <c r="N134" s="386">
        <v>0</v>
      </c>
    </row>
    <row r="135" spans="1:32" x14ac:dyDescent="0.35">
      <c r="C135" s="8" t="s">
        <v>54</v>
      </c>
      <c r="D135" s="8" t="s">
        <v>55</v>
      </c>
      <c r="I135" s="13"/>
      <c r="J135" s="13"/>
      <c r="K135" s="13"/>
      <c r="L135" s="386">
        <v>0</v>
      </c>
      <c r="M135" s="30"/>
      <c r="N135" s="386">
        <v>0</v>
      </c>
    </row>
    <row r="140" spans="1:32" x14ac:dyDescent="0.35">
      <c r="A140" s="18" t="s">
        <v>79</v>
      </c>
      <c r="I140" s="50" t="s">
        <v>1</v>
      </c>
      <c r="J140" s="28"/>
      <c r="K140" s="28"/>
      <c r="L140" s="75" t="s">
        <v>2</v>
      </c>
      <c r="M140" s="16"/>
      <c r="N140" s="75" t="s">
        <v>3</v>
      </c>
    </row>
    <row r="141" spans="1:32" s="14" customFormat="1" ht="28.5" customHeight="1" x14ac:dyDescent="0.3">
      <c r="C141" s="61"/>
      <c r="D141" s="60"/>
      <c r="O141"/>
      <c r="P141"/>
      <c r="Q141"/>
      <c r="R141"/>
      <c r="S141"/>
      <c r="T141"/>
      <c r="U141"/>
      <c r="V141"/>
      <c r="W141"/>
      <c r="X141"/>
      <c r="Y141"/>
      <c r="Z141"/>
      <c r="AA141"/>
      <c r="AB141"/>
      <c r="AC141"/>
      <c r="AD141"/>
      <c r="AE141"/>
      <c r="AF141"/>
    </row>
    <row r="142" spans="1:32" ht="34.5" customHeight="1" x14ac:dyDescent="0.35">
      <c r="C142" s="8" t="s">
        <v>8</v>
      </c>
      <c r="D142" s="8" t="s">
        <v>56</v>
      </c>
      <c r="I142" s="28"/>
      <c r="J142" s="28"/>
      <c r="K142" s="28"/>
      <c r="L142" s="392">
        <v>0</v>
      </c>
      <c r="M142" s="98"/>
      <c r="N142" s="392">
        <v>0</v>
      </c>
    </row>
    <row r="143" spans="1:32" x14ac:dyDescent="0.35">
      <c r="D143" s="8" t="s">
        <v>41</v>
      </c>
      <c r="I143" s="28"/>
      <c r="J143" s="28"/>
      <c r="K143" s="28"/>
      <c r="L143" s="90"/>
      <c r="M143" s="98"/>
      <c r="N143" s="90"/>
    </row>
    <row r="144" spans="1:32" x14ac:dyDescent="0.35">
      <c r="C144" s="8" t="s">
        <v>20</v>
      </c>
      <c r="D144" s="8" t="s">
        <v>57</v>
      </c>
      <c r="I144" s="28"/>
      <c r="J144" s="28"/>
      <c r="K144" s="28"/>
      <c r="L144" s="392">
        <v>0</v>
      </c>
      <c r="M144" s="98"/>
      <c r="N144" s="392">
        <v>0</v>
      </c>
    </row>
    <row r="145" spans="1:20" s="8" customFormat="1" x14ac:dyDescent="0.35">
      <c r="A145" s="1"/>
      <c r="B145" s="484"/>
      <c r="I145" s="28"/>
      <c r="J145" s="28"/>
      <c r="K145" s="28"/>
      <c r="L145" s="90"/>
      <c r="M145" s="98"/>
      <c r="N145" s="90"/>
      <c r="O145"/>
      <c r="P145"/>
      <c r="Q145"/>
      <c r="R145"/>
      <c r="S145"/>
      <c r="T145"/>
    </row>
    <row r="146" spans="1:20" s="8" customFormat="1" x14ac:dyDescent="0.35">
      <c r="A146" s="1"/>
      <c r="B146" s="484"/>
      <c r="C146" s="8" t="s">
        <v>54</v>
      </c>
      <c r="D146" s="8" t="s">
        <v>58</v>
      </c>
      <c r="I146" s="28"/>
      <c r="J146" s="28"/>
      <c r="K146" s="28"/>
      <c r="L146" s="39">
        <v>-8658.791545</v>
      </c>
      <c r="M146" s="11"/>
      <c r="N146" s="39">
        <v>-77.057886999999994</v>
      </c>
      <c r="O146"/>
      <c r="P146"/>
      <c r="Q146"/>
      <c r="R146"/>
      <c r="S146"/>
      <c r="T146"/>
    </row>
    <row r="147" spans="1:20" s="8" customFormat="1" x14ac:dyDescent="0.35">
      <c r="A147" s="1"/>
      <c r="B147" s="484"/>
      <c r="I147" s="28"/>
      <c r="J147" s="28"/>
      <c r="K147" s="28"/>
      <c r="L147" s="90"/>
      <c r="M147" s="98"/>
      <c r="N147" s="90"/>
      <c r="O147"/>
      <c r="P147"/>
      <c r="Q147"/>
      <c r="R147"/>
      <c r="S147"/>
      <c r="T147"/>
    </row>
    <row r="148" spans="1:20" s="8" customFormat="1" x14ac:dyDescent="0.35">
      <c r="A148" s="1"/>
      <c r="B148" s="484"/>
      <c r="C148" s="8" t="s">
        <v>59</v>
      </c>
      <c r="D148" s="8" t="s">
        <v>60</v>
      </c>
      <c r="I148" s="28"/>
      <c r="J148" s="28"/>
      <c r="K148" s="28"/>
      <c r="L148" s="40">
        <v>11594.102452090001</v>
      </c>
      <c r="M148" s="35"/>
      <c r="N148" s="40">
        <v>0</v>
      </c>
      <c r="O148"/>
      <c r="P148"/>
      <c r="Q148"/>
      <c r="R148"/>
      <c r="S148"/>
      <c r="T148"/>
    </row>
    <row r="149" spans="1:20" s="8" customFormat="1" x14ac:dyDescent="0.35">
      <c r="A149" s="1"/>
      <c r="B149" s="484"/>
      <c r="D149" s="8" t="s">
        <v>61</v>
      </c>
      <c r="I149" s="28"/>
      <c r="J149" s="28"/>
      <c r="K149" s="28"/>
      <c r="L149" s="40">
        <v>13278.773304183569</v>
      </c>
      <c r="M149" s="11"/>
      <c r="N149" s="40">
        <v>9483.720188639998</v>
      </c>
      <c r="O149"/>
      <c r="P149"/>
      <c r="Q149"/>
      <c r="R149"/>
      <c r="S149"/>
      <c r="T149"/>
    </row>
    <row r="150" spans="1:20" s="8" customFormat="1" x14ac:dyDescent="0.35">
      <c r="A150" s="1"/>
      <c r="B150" s="484"/>
      <c r="D150" s="14"/>
      <c r="I150" s="28"/>
      <c r="J150" s="28"/>
      <c r="K150" s="28"/>
      <c r="L150" s="90"/>
      <c r="M150" s="98"/>
      <c r="N150" s="90"/>
      <c r="O150"/>
      <c r="P150"/>
      <c r="Q150"/>
      <c r="R150"/>
      <c r="S150"/>
      <c r="T150"/>
    </row>
    <row r="151" spans="1:20" s="8" customFormat="1" x14ac:dyDescent="0.35">
      <c r="A151" s="1"/>
      <c r="B151" s="484"/>
      <c r="C151" s="8" t="s">
        <v>62</v>
      </c>
      <c r="D151" s="8" t="s">
        <v>359</v>
      </c>
      <c r="J151" s="28"/>
      <c r="K151" s="28"/>
      <c r="L151" s="39">
        <v>-81145.016024171258</v>
      </c>
      <c r="M151" s="35"/>
      <c r="N151" s="39">
        <v>-1037.08859654</v>
      </c>
      <c r="O151"/>
      <c r="P151"/>
      <c r="Q151"/>
      <c r="R151"/>
      <c r="S151"/>
      <c r="T151"/>
    </row>
    <row r="152" spans="1:20" s="8" customFormat="1" x14ac:dyDescent="0.35">
      <c r="A152" s="1"/>
      <c r="B152" s="484"/>
      <c r="I152" s="8" t="s">
        <v>64</v>
      </c>
      <c r="J152" s="28"/>
      <c r="K152" s="28"/>
      <c r="L152" s="27">
        <v>-3150.4814082943867</v>
      </c>
      <c r="M152" s="11"/>
      <c r="N152" s="27">
        <v>-1313.4109920000001</v>
      </c>
      <c r="O152"/>
      <c r="P152"/>
      <c r="Q152"/>
      <c r="R152"/>
      <c r="S152"/>
      <c r="T152"/>
    </row>
    <row r="153" spans="1:20" s="8" customFormat="1" x14ac:dyDescent="0.35">
      <c r="A153" s="1"/>
      <c r="B153" s="484"/>
      <c r="I153" s="8" t="s">
        <v>65</v>
      </c>
      <c r="J153" s="28"/>
      <c r="K153" s="28"/>
      <c r="L153" s="27">
        <v>-79002.962269430005</v>
      </c>
      <c r="M153" s="11"/>
      <c r="N153" s="27">
        <v>283.26347176999997</v>
      </c>
      <c r="O153"/>
      <c r="P153"/>
      <c r="Q153"/>
      <c r="R153"/>
      <c r="S153"/>
      <c r="T153"/>
    </row>
    <row r="154" spans="1:20" s="8" customFormat="1" x14ac:dyDescent="0.35">
      <c r="A154" s="1"/>
      <c r="B154" s="484"/>
      <c r="I154" s="8" t="s">
        <v>66</v>
      </c>
      <c r="J154" s="28"/>
      <c r="K154" s="28"/>
      <c r="L154" s="27">
        <v>1008.427653553136</v>
      </c>
      <c r="M154" s="11"/>
      <c r="N154" s="27">
        <v>-6.9410763099999997</v>
      </c>
      <c r="O154"/>
      <c r="P154"/>
      <c r="Q154"/>
      <c r="R154"/>
      <c r="S154"/>
      <c r="T154"/>
    </row>
    <row r="155" spans="1:20" s="8" customFormat="1" x14ac:dyDescent="0.35">
      <c r="A155" s="1"/>
      <c r="B155" s="484"/>
      <c r="I155" s="8" t="s">
        <v>67</v>
      </c>
      <c r="J155" s="28"/>
      <c r="K155" s="28"/>
      <c r="L155" s="393">
        <v>0</v>
      </c>
      <c r="M155" s="11"/>
      <c r="N155" s="393">
        <v>0</v>
      </c>
      <c r="O155"/>
      <c r="P155"/>
      <c r="Q155"/>
      <c r="R155"/>
      <c r="S155"/>
      <c r="T155"/>
    </row>
    <row r="156" spans="1:20" s="8" customFormat="1" x14ac:dyDescent="0.35">
      <c r="A156" s="1"/>
      <c r="B156" s="484"/>
      <c r="I156" s="28"/>
      <c r="J156" s="28"/>
      <c r="K156" s="28"/>
      <c r="L156" s="90"/>
      <c r="M156" s="98"/>
      <c r="N156" s="90"/>
      <c r="O156"/>
      <c r="P156"/>
      <c r="Q156"/>
      <c r="R156"/>
      <c r="S156"/>
      <c r="T156"/>
    </row>
    <row r="157" spans="1:20" s="8" customFormat="1" x14ac:dyDescent="0.35">
      <c r="A157" s="1"/>
      <c r="B157" s="484"/>
      <c r="C157" s="8" t="s">
        <v>68</v>
      </c>
      <c r="D157" s="8" t="s">
        <v>158</v>
      </c>
      <c r="I157" s="28"/>
      <c r="J157" s="28"/>
      <c r="K157" s="28"/>
      <c r="L157" s="392">
        <v>0</v>
      </c>
      <c r="M157" s="98"/>
      <c r="N157" s="392">
        <v>0</v>
      </c>
      <c r="O157"/>
      <c r="P157"/>
      <c r="Q157"/>
      <c r="R157"/>
      <c r="S157"/>
      <c r="T157"/>
    </row>
    <row r="158" spans="1:20" s="8" customFormat="1" x14ac:dyDescent="0.35">
      <c r="A158" s="1"/>
      <c r="B158" s="484"/>
      <c r="D158" s="8" t="s">
        <v>41</v>
      </c>
      <c r="I158" s="28"/>
      <c r="J158" s="28"/>
      <c r="K158" s="28"/>
      <c r="L158" s="90"/>
      <c r="M158" s="98"/>
      <c r="N158" s="90"/>
      <c r="O158"/>
      <c r="P158"/>
      <c r="Q158"/>
      <c r="R158"/>
      <c r="S158"/>
      <c r="T158"/>
    </row>
    <row r="159" spans="1:20" s="8" customFormat="1" x14ac:dyDescent="0.35">
      <c r="A159" s="1"/>
      <c r="B159" s="484"/>
      <c r="I159" s="28"/>
      <c r="J159" s="28"/>
      <c r="K159" s="28"/>
      <c r="L159" s="90"/>
      <c r="M159" s="98"/>
      <c r="N159" s="90"/>
      <c r="O159"/>
      <c r="P159"/>
      <c r="Q159"/>
      <c r="R159"/>
      <c r="S159"/>
      <c r="T159"/>
    </row>
    <row r="160" spans="1:20" s="8" customFormat="1" x14ac:dyDescent="0.35">
      <c r="A160" s="41"/>
      <c r="B160" s="42"/>
      <c r="C160" s="43"/>
      <c r="D160" s="43"/>
      <c r="E160" s="43"/>
      <c r="F160" s="43"/>
      <c r="G160" s="43"/>
      <c r="H160" s="43"/>
      <c r="I160" s="44"/>
      <c r="J160" s="44"/>
      <c r="K160" s="44"/>
      <c r="L160" s="91"/>
      <c r="M160" s="101"/>
      <c r="N160" s="91"/>
      <c r="O160"/>
      <c r="P160"/>
      <c r="Q160"/>
      <c r="R160"/>
      <c r="S160"/>
      <c r="T160"/>
    </row>
    <row r="161" customFormat="1" ht="12.5" x14ac:dyDescent="0.25"/>
    <row r="162" customFormat="1" ht="12.5" x14ac:dyDescent="0.25"/>
    <row r="163" customFormat="1" ht="12.5" x14ac:dyDescent="0.25"/>
    <row r="164" customFormat="1" ht="15" customHeight="1" x14ac:dyDescent="0.25"/>
    <row r="165" customFormat="1" ht="15" customHeight="1" x14ac:dyDescent="0.25"/>
    <row r="166" customFormat="1" ht="12.75" customHeight="1" x14ac:dyDescent="0.25"/>
    <row r="167" customFormat="1" ht="12.5" x14ac:dyDescent="0.25"/>
    <row r="168" customFormat="1" ht="12.5" x14ac:dyDescent="0.25"/>
    <row r="169" customFormat="1" ht="12.5" x14ac:dyDescent="0.25"/>
    <row r="170" customFormat="1" ht="12.5" x14ac:dyDescent="0.25"/>
    <row r="171" customFormat="1" ht="12.5" x14ac:dyDescent="0.25"/>
    <row r="172" customFormat="1" ht="12.5" x14ac:dyDescent="0.25"/>
    <row r="173" customFormat="1" ht="12.5" x14ac:dyDescent="0.25"/>
    <row r="174" customFormat="1" ht="12.5" x14ac:dyDescent="0.25"/>
    <row r="175" customFormat="1" ht="12.5" x14ac:dyDescent="0.25"/>
    <row r="176" customFormat="1" ht="12.5" x14ac:dyDescent="0.25"/>
    <row r="177" spans="6:32" customFormat="1" ht="12.5" x14ac:dyDescent="0.25"/>
    <row r="178" spans="6:32" customFormat="1" ht="12.5" x14ac:dyDescent="0.25"/>
    <row r="179" spans="6:32" customFormat="1" ht="12.5" x14ac:dyDescent="0.25"/>
    <row r="180" spans="6:32" customFormat="1" ht="12.5" x14ac:dyDescent="0.25"/>
    <row r="181" spans="6:32" customFormat="1" ht="12.5" x14ac:dyDescent="0.25"/>
    <row r="182" spans="6:32" customFormat="1" ht="12.5" x14ac:dyDescent="0.25"/>
    <row r="186" spans="6:32" x14ac:dyDescent="0.3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08984375" defaultRowHeight="15.5" x14ac:dyDescent="0.35"/>
  <cols>
    <col min="1" max="1" width="2.90625" style="1" customWidth="1"/>
    <col min="2" max="2" width="5" style="469"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3.54296875" style="11" bestFit="1" customWidth="1"/>
    <col min="14" max="14" width="16.54296875" style="10" customWidth="1"/>
    <col min="15" max="15" width="18" bestFit="1" customWidth="1"/>
    <col min="16" max="16" width="4.453125" customWidth="1"/>
    <col min="17" max="17" width="17.54296875" customWidth="1"/>
    <col min="18" max="18" width="14.08984375" customWidth="1"/>
    <col min="19" max="19" width="12.54296875" bestFit="1" customWidth="1"/>
    <col min="20" max="20" width="8.90625"/>
    <col min="21" max="21" width="18" bestFit="1" customWidth="1"/>
    <col min="22" max="22" width="17.54296875" customWidth="1"/>
    <col min="23" max="23" width="12.08984375" customWidth="1"/>
    <col min="24" max="24" width="16.54296875" customWidth="1"/>
    <col min="25" max="27" width="8.90625"/>
    <col min="28" max="28" width="31" customWidth="1"/>
    <col min="29" max="29" width="16.54296875" customWidth="1"/>
    <col min="30" max="32" width="8.90625" customWidth="1"/>
    <col min="33" max="16384" width="9.08984375" style="8"/>
  </cols>
  <sheetData>
    <row r="1" spans="1:32" s="3" customFormat="1" x14ac:dyDescent="0.35">
      <c r="A1" s="1" t="s">
        <v>0</v>
      </c>
      <c r="B1" s="2"/>
      <c r="G1" s="1"/>
      <c r="L1" s="4"/>
      <c r="M1" s="5"/>
      <c r="N1" s="4"/>
      <c r="O1"/>
      <c r="P1"/>
      <c r="Q1"/>
      <c r="R1"/>
      <c r="S1"/>
      <c r="T1"/>
      <c r="U1"/>
      <c r="V1"/>
      <c r="W1"/>
      <c r="X1"/>
      <c r="Y1"/>
      <c r="Z1"/>
      <c r="AA1"/>
      <c r="AB1"/>
      <c r="AC1"/>
      <c r="AD1"/>
      <c r="AE1"/>
      <c r="AF1"/>
    </row>
    <row r="2" spans="1:32" x14ac:dyDescent="0.35">
      <c r="J2" s="48" t="s">
        <v>1</v>
      </c>
      <c r="N2" s="12"/>
    </row>
    <row r="3" spans="1:32" x14ac:dyDescent="0.35">
      <c r="A3" s="14"/>
      <c r="C3" s="59" t="s">
        <v>161</v>
      </c>
      <c r="D3" s="60">
        <v>42736</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15" customFormat="1" x14ac:dyDescent="0.35">
      <c r="A6" s="18" t="s">
        <v>4</v>
      </c>
      <c r="L6" s="17"/>
      <c r="M6" s="19"/>
      <c r="N6" s="17"/>
      <c r="O6"/>
      <c r="P6"/>
      <c r="Q6"/>
      <c r="R6"/>
      <c r="S6"/>
      <c r="T6"/>
      <c r="U6"/>
      <c r="V6"/>
      <c r="W6"/>
      <c r="X6"/>
      <c r="Y6"/>
      <c r="Z6"/>
      <c r="AA6"/>
      <c r="AB6"/>
      <c r="AC6"/>
      <c r="AD6"/>
      <c r="AE6"/>
      <c r="AF6"/>
    </row>
    <row r="8" spans="1:32" ht="16.5" x14ac:dyDescent="0.35">
      <c r="B8" s="2" t="s">
        <v>5</v>
      </c>
      <c r="C8" s="1" t="s">
        <v>6</v>
      </c>
      <c r="L8" s="76">
        <f>SUM(L10,L44,L46,L48,L51)</f>
        <v>142571.64990923303</v>
      </c>
      <c r="M8" s="76"/>
      <c r="N8" s="76">
        <f>SUM(N10,N44,N46,N48,N51)</f>
        <v>21114.131419343394</v>
      </c>
    </row>
    <row r="9" spans="1:32" s="97" customFormat="1" x14ac:dyDescent="0.35">
      <c r="A9" s="3"/>
      <c r="L9" s="77"/>
      <c r="M9" s="98"/>
      <c r="N9" s="77"/>
      <c r="O9"/>
      <c r="P9"/>
      <c r="Q9"/>
      <c r="R9"/>
      <c r="S9"/>
      <c r="T9"/>
      <c r="U9"/>
      <c r="V9"/>
      <c r="W9"/>
      <c r="X9"/>
      <c r="Y9"/>
      <c r="Z9"/>
      <c r="AA9"/>
      <c r="AB9"/>
      <c r="AC9"/>
      <c r="AD9"/>
      <c r="AE9"/>
      <c r="AF9"/>
    </row>
    <row r="10" spans="1:32" x14ac:dyDescent="0.35">
      <c r="B10" s="469">
        <v>1</v>
      </c>
      <c r="C10" s="21" t="s">
        <v>7</v>
      </c>
      <c r="L10" s="79">
        <f>SUM(L12,L32)</f>
        <v>102559.3741418775</v>
      </c>
      <c r="M10" s="79"/>
      <c r="N10" s="79">
        <f>SUM(N12,N32)</f>
        <v>11394.328463251295</v>
      </c>
    </row>
    <row r="11" spans="1:32" ht="7.5" customHeight="1" x14ac:dyDescent="0.35">
      <c r="L11" s="17"/>
      <c r="N11" s="17"/>
    </row>
    <row r="12" spans="1:32" ht="15.75" customHeight="1" x14ac:dyDescent="0.35">
      <c r="C12" s="8" t="s">
        <v>8</v>
      </c>
      <c r="D12" s="8" t="s">
        <v>9</v>
      </c>
      <c r="L12" s="79">
        <f>SUM(L14,L23)</f>
        <v>100919.18172935552</v>
      </c>
      <c r="N12" s="79">
        <f>SUM(N14,N23)</f>
        <v>10378.295022627615</v>
      </c>
      <c r="O12" s="471"/>
    </row>
    <row r="13" spans="1:32" ht="7.5" customHeight="1" x14ac:dyDescent="0.35"/>
    <row r="14" spans="1:32" ht="15" customHeight="1" x14ac:dyDescent="0.35">
      <c r="D14" s="8" t="s">
        <v>10</v>
      </c>
      <c r="L14" s="17">
        <f>SUM(L15,L19)</f>
        <v>96772.107154927246</v>
      </c>
      <c r="N14" s="17">
        <f>SUM(N15,N19)</f>
        <v>6428.5766150772124</v>
      </c>
    </row>
    <row r="15" spans="1:32" ht="15" customHeight="1" x14ac:dyDescent="0.35">
      <c r="D15" s="22" t="s">
        <v>11</v>
      </c>
      <c r="E15" s="23" t="s">
        <v>12</v>
      </c>
      <c r="L15" s="10">
        <v>95029.644021175176</v>
      </c>
      <c r="N15" s="10">
        <v>6428.5766150772124</v>
      </c>
    </row>
    <row r="16" spans="1:32" ht="15" customHeight="1" x14ac:dyDescent="0.35">
      <c r="D16" s="22" t="s">
        <v>13</v>
      </c>
      <c r="E16" s="8" t="s">
        <v>14</v>
      </c>
      <c r="L16" s="10">
        <f>SUM(L17:L18)</f>
        <v>0</v>
      </c>
      <c r="N16" s="10">
        <f>SUM(N17:N18)</f>
        <v>0</v>
      </c>
    </row>
    <row r="17" spans="1:20" s="8" customFormat="1" ht="15" customHeight="1" x14ac:dyDescent="0.3">
      <c r="F17" s="24" t="s">
        <v>15</v>
      </c>
      <c r="L17" s="80">
        <v>0</v>
      </c>
      <c r="M17" s="11"/>
      <c r="N17" s="80">
        <v>0</v>
      </c>
      <c r="O17"/>
      <c r="P17"/>
      <c r="Q17"/>
      <c r="R17"/>
      <c r="S17"/>
      <c r="T17"/>
    </row>
    <row r="18" spans="1:20" s="8" customFormat="1" ht="15" customHeight="1" x14ac:dyDescent="0.3">
      <c r="F18" s="24" t="s">
        <v>16</v>
      </c>
      <c r="L18" s="80">
        <v>0</v>
      </c>
      <c r="M18" s="11"/>
      <c r="N18" s="80">
        <v>0</v>
      </c>
      <c r="O18"/>
      <c r="P18"/>
      <c r="Q18"/>
      <c r="R18"/>
      <c r="S18"/>
      <c r="T18"/>
    </row>
    <row r="19" spans="1:20" s="8" customFormat="1" ht="15" customHeight="1" x14ac:dyDescent="0.25">
      <c r="D19" s="22" t="s">
        <v>17</v>
      </c>
      <c r="E19" s="8" t="s">
        <v>18</v>
      </c>
      <c r="L19" s="10">
        <f>SUM(L20:L21)</f>
        <v>1742.463133752075</v>
      </c>
      <c r="M19" s="11"/>
      <c r="N19" s="10">
        <f>SUM(N20:N21)</f>
        <v>0</v>
      </c>
      <c r="O19"/>
      <c r="P19"/>
      <c r="Q19"/>
      <c r="R19"/>
      <c r="S19"/>
      <c r="T19"/>
    </row>
    <row r="20" spans="1:20" s="8" customFormat="1" ht="15" customHeight="1" x14ac:dyDescent="0.3">
      <c r="F20" s="24" t="s">
        <v>15</v>
      </c>
      <c r="L20" s="80">
        <v>0</v>
      </c>
      <c r="M20" s="25"/>
      <c r="N20" s="80">
        <v>0</v>
      </c>
      <c r="O20"/>
      <c r="P20"/>
      <c r="Q20"/>
      <c r="R20"/>
      <c r="S20"/>
      <c r="T20"/>
    </row>
    <row r="21" spans="1:20" s="8" customFormat="1" ht="15" customHeight="1" x14ac:dyDescent="0.3">
      <c r="F21" s="24" t="s">
        <v>16</v>
      </c>
      <c r="L21" s="80">
        <v>1742.463133752075</v>
      </c>
      <c r="M21" s="25"/>
      <c r="N21" s="80">
        <v>0</v>
      </c>
      <c r="O21"/>
      <c r="P21"/>
      <c r="Q21"/>
      <c r="R21"/>
      <c r="S21"/>
      <c r="T21"/>
    </row>
    <row r="22" spans="1:20" s="8" customFormat="1" ht="7.5" customHeight="1" x14ac:dyDescent="0.3">
      <c r="F22" s="24"/>
      <c r="L22" s="80"/>
      <c r="M22" s="25"/>
      <c r="N22" s="80"/>
      <c r="O22"/>
      <c r="P22"/>
      <c r="Q22"/>
      <c r="R22"/>
      <c r="S22"/>
      <c r="T22"/>
    </row>
    <row r="23" spans="1:20" s="8" customFormat="1" ht="12.5" x14ac:dyDescent="0.25">
      <c r="D23" s="8" t="s">
        <v>19</v>
      </c>
      <c r="L23" s="17">
        <f>SUM(L24,L28)</f>
        <v>4147.0745744282749</v>
      </c>
      <c r="M23" s="19"/>
      <c r="N23" s="17">
        <f>SUM(N24,N28)</f>
        <v>3949.7184075504038</v>
      </c>
      <c r="O23"/>
      <c r="P23"/>
      <c r="Q23"/>
      <c r="R23"/>
      <c r="S23"/>
      <c r="T23"/>
    </row>
    <row r="24" spans="1:20" s="8" customFormat="1" ht="15" customHeight="1" x14ac:dyDescent="0.25">
      <c r="D24" s="22" t="s">
        <v>11</v>
      </c>
      <c r="E24" s="23" t="s">
        <v>12</v>
      </c>
      <c r="L24" s="10">
        <v>3759.8689807974579</v>
      </c>
      <c r="M24" s="11"/>
      <c r="N24" s="10">
        <v>3949.7184075504038</v>
      </c>
      <c r="O24"/>
      <c r="P24"/>
      <c r="Q24"/>
      <c r="R24"/>
      <c r="S24"/>
      <c r="T24"/>
    </row>
    <row r="25" spans="1:20" s="8" customFormat="1" ht="15" customHeight="1" x14ac:dyDescent="0.25">
      <c r="D25" s="22" t="s">
        <v>13</v>
      </c>
      <c r="E25" s="8" t="s">
        <v>14</v>
      </c>
      <c r="L25" s="382">
        <f>SUM(L26:L27)</f>
        <v>0</v>
      </c>
      <c r="M25" s="11"/>
      <c r="N25" s="10">
        <f>SUM(N26:N27)</f>
        <v>0</v>
      </c>
      <c r="O25"/>
      <c r="P25"/>
      <c r="Q25"/>
      <c r="R25"/>
      <c r="S25"/>
      <c r="T25"/>
    </row>
    <row r="26" spans="1:20" s="8" customFormat="1" ht="15" customHeight="1" x14ac:dyDescent="0.3">
      <c r="F26" s="24" t="s">
        <v>15</v>
      </c>
      <c r="L26" s="383">
        <v>0</v>
      </c>
      <c r="M26" s="25"/>
      <c r="N26" s="80">
        <v>0</v>
      </c>
      <c r="O26"/>
      <c r="P26"/>
      <c r="Q26"/>
      <c r="R26"/>
      <c r="S26"/>
      <c r="T26"/>
    </row>
    <row r="27" spans="1:20" s="8" customFormat="1" ht="15" customHeight="1" x14ac:dyDescent="0.3">
      <c r="F27" s="24" t="s">
        <v>16</v>
      </c>
      <c r="L27" s="80">
        <v>0</v>
      </c>
      <c r="M27" s="25"/>
      <c r="N27" s="80">
        <v>0</v>
      </c>
      <c r="O27"/>
      <c r="P27"/>
      <c r="Q27"/>
      <c r="R27"/>
      <c r="S27"/>
      <c r="T27"/>
    </row>
    <row r="28" spans="1:20" s="8" customFormat="1" ht="15" customHeight="1" x14ac:dyDescent="0.25">
      <c r="D28" s="22" t="s">
        <v>17</v>
      </c>
      <c r="E28" s="8" t="s">
        <v>18</v>
      </c>
      <c r="L28" s="10">
        <f>SUM(L29:L30)</f>
        <v>387.20559363081708</v>
      </c>
      <c r="M28" s="11"/>
      <c r="N28" s="10">
        <f>SUM(N29:N30)</f>
        <v>0</v>
      </c>
      <c r="O28"/>
      <c r="P28"/>
      <c r="Q28"/>
      <c r="R28"/>
      <c r="S28"/>
      <c r="T28"/>
    </row>
    <row r="29" spans="1:20" s="8" customFormat="1" ht="15" customHeight="1" x14ac:dyDescent="0.3">
      <c r="F29" s="24" t="s">
        <v>15</v>
      </c>
      <c r="L29" s="80">
        <v>0</v>
      </c>
      <c r="M29" s="25"/>
      <c r="N29" s="80">
        <v>0</v>
      </c>
      <c r="O29"/>
      <c r="P29"/>
      <c r="Q29"/>
      <c r="R29"/>
      <c r="S29"/>
      <c r="T29"/>
    </row>
    <row r="30" spans="1:20" s="8" customFormat="1" ht="15" customHeight="1" x14ac:dyDescent="0.3">
      <c r="A30" s="53"/>
      <c r="F30" s="24" t="s">
        <v>16</v>
      </c>
      <c r="L30" s="80">
        <v>387.20559363081708</v>
      </c>
      <c r="M30" s="25"/>
      <c r="N30" s="80">
        <v>0</v>
      </c>
      <c r="O30"/>
      <c r="P30"/>
      <c r="Q30"/>
      <c r="R30"/>
      <c r="S30"/>
      <c r="T30"/>
    </row>
    <row r="31" spans="1:20" s="8" customFormat="1" ht="12.5" x14ac:dyDescent="0.25">
      <c r="L31" s="17"/>
      <c r="M31" s="11"/>
      <c r="N31" s="17"/>
      <c r="O31"/>
      <c r="P31"/>
      <c r="Q31"/>
      <c r="R31"/>
      <c r="S31"/>
      <c r="T31"/>
    </row>
    <row r="32" spans="1:20" s="8" customFormat="1" ht="15" customHeight="1" x14ac:dyDescent="0.25">
      <c r="C32" s="8" t="s">
        <v>20</v>
      </c>
      <c r="D32" s="8" t="s">
        <v>80</v>
      </c>
      <c r="F32" s="24"/>
      <c r="L32" s="17">
        <f>SUM(L34:L35,L38)</f>
        <v>1640.1924125219853</v>
      </c>
      <c r="M32" s="19"/>
      <c r="N32" s="17">
        <f>SUM(N34:N35,N38)</f>
        <v>1016.0334406236803</v>
      </c>
      <c r="O32"/>
      <c r="P32"/>
      <c r="Q32"/>
      <c r="R32"/>
      <c r="S32"/>
      <c r="T32"/>
    </row>
    <row r="33" spans="1:20" s="8" customFormat="1" ht="7.5" customHeight="1" x14ac:dyDescent="0.25">
      <c r="B33" s="469"/>
      <c r="L33" s="17"/>
      <c r="M33" s="11"/>
      <c r="N33" s="17"/>
      <c r="O33"/>
      <c r="P33"/>
      <c r="Q33"/>
      <c r="R33"/>
      <c r="S33"/>
      <c r="T33"/>
    </row>
    <row r="34" spans="1:20" s="8" customFormat="1" ht="12.5" x14ac:dyDescent="0.25">
      <c r="B34" s="469"/>
      <c r="D34" s="22" t="s">
        <v>11</v>
      </c>
      <c r="E34" s="8" t="s">
        <v>21</v>
      </c>
      <c r="L34" s="10">
        <v>1307.6976499403179</v>
      </c>
      <c r="M34" s="11"/>
      <c r="N34" s="10">
        <v>1011.1105377052086</v>
      </c>
      <c r="O34"/>
      <c r="P34"/>
      <c r="Q34"/>
      <c r="R34"/>
      <c r="S34"/>
      <c r="T34"/>
    </row>
    <row r="35" spans="1:20" s="8" customFormat="1" ht="12.5" x14ac:dyDescent="0.25">
      <c r="B35" s="469"/>
      <c r="D35" s="22" t="s">
        <v>13</v>
      </c>
      <c r="E35" s="8" t="s">
        <v>22</v>
      </c>
      <c r="L35" s="10">
        <f>SUM(L36:L37)</f>
        <v>8.5575608968321575</v>
      </c>
      <c r="M35" s="11"/>
      <c r="N35" s="10">
        <f>SUM(N36:N37)</f>
        <v>6.6220780510078802E-3</v>
      </c>
      <c r="O35"/>
      <c r="P35"/>
      <c r="Q35"/>
      <c r="R35"/>
      <c r="S35"/>
      <c r="T35"/>
    </row>
    <row r="36" spans="1:20" s="8" customFormat="1" ht="15.75" customHeight="1" x14ac:dyDescent="0.25">
      <c r="B36" s="469"/>
      <c r="F36" s="24" t="s">
        <v>15</v>
      </c>
      <c r="L36" s="81">
        <v>8.5575588968321572</v>
      </c>
      <c r="M36" s="11"/>
      <c r="N36" s="81">
        <v>6.6220780510078802E-3</v>
      </c>
      <c r="O36"/>
      <c r="P36"/>
      <c r="Q36"/>
      <c r="R36"/>
      <c r="S36"/>
      <c r="T36"/>
    </row>
    <row r="37" spans="1:20" s="8" customFormat="1" ht="12.5" x14ac:dyDescent="0.25">
      <c r="B37" s="469"/>
      <c r="F37" s="24" t="s">
        <v>16</v>
      </c>
      <c r="L37" s="81">
        <v>1.9999999999999999E-6</v>
      </c>
      <c r="M37" s="11"/>
      <c r="N37" s="81">
        <v>0</v>
      </c>
      <c r="O37"/>
      <c r="P37"/>
      <c r="Q37"/>
      <c r="R37"/>
      <c r="S37"/>
      <c r="T37"/>
    </row>
    <row r="38" spans="1:20" s="8" customFormat="1" ht="12.5" x14ac:dyDescent="0.25">
      <c r="B38" s="469"/>
      <c r="D38" s="22" t="s">
        <v>17</v>
      </c>
      <c r="E38" s="8" t="s">
        <v>23</v>
      </c>
      <c r="L38" s="10">
        <f>SUM(L39:L40)</f>
        <v>323.93720168483526</v>
      </c>
      <c r="M38" s="11"/>
      <c r="N38" s="10">
        <f>SUM(N39:N40)</f>
        <v>4.9162808404207405</v>
      </c>
      <c r="O38"/>
      <c r="P38"/>
      <c r="Q38"/>
      <c r="R38"/>
      <c r="S38"/>
      <c r="T38"/>
    </row>
    <row r="39" spans="1:20" s="8" customFormat="1" ht="12.5" x14ac:dyDescent="0.25">
      <c r="B39" s="469"/>
      <c r="F39" s="24" t="s">
        <v>15</v>
      </c>
      <c r="L39" s="81">
        <v>319.05822526874613</v>
      </c>
      <c r="M39" s="11"/>
      <c r="N39" s="81">
        <v>0</v>
      </c>
      <c r="O39"/>
      <c r="P39"/>
      <c r="Q39"/>
      <c r="R39"/>
      <c r="S39"/>
      <c r="T39"/>
    </row>
    <row r="40" spans="1:20" s="8" customFormat="1" ht="12.5" x14ac:dyDescent="0.25">
      <c r="B40" s="469"/>
      <c r="F40" s="24" t="s">
        <v>16</v>
      </c>
      <c r="L40" s="81">
        <v>4.8789764160891487</v>
      </c>
      <c r="M40" s="11"/>
      <c r="N40" s="81">
        <v>4.9162808404207405</v>
      </c>
      <c r="O40"/>
      <c r="P40"/>
      <c r="Q40"/>
      <c r="R40"/>
      <c r="S40"/>
      <c r="T40"/>
    </row>
    <row r="41" spans="1:20" s="8" customFormat="1" ht="7.5" customHeight="1" x14ac:dyDescent="0.25">
      <c r="B41" s="469"/>
      <c r="L41" s="81"/>
      <c r="M41" s="11"/>
      <c r="N41" s="81"/>
      <c r="O41"/>
      <c r="P41"/>
      <c r="Q41"/>
      <c r="R41"/>
      <c r="S41"/>
      <c r="T41"/>
    </row>
    <row r="42" spans="1:20" s="8" customFormat="1" ht="12.5" x14ac:dyDescent="0.25">
      <c r="B42" s="469"/>
      <c r="D42" s="22"/>
      <c r="L42" s="10"/>
      <c r="M42" s="47"/>
      <c r="N42" s="10"/>
      <c r="O42"/>
      <c r="P42"/>
      <c r="Q42"/>
      <c r="R42"/>
      <c r="S42"/>
      <c r="T42"/>
    </row>
    <row r="43" spans="1:20" s="8" customFormat="1" ht="7.5" customHeight="1" x14ac:dyDescent="0.25">
      <c r="B43" s="469"/>
      <c r="L43" s="17"/>
      <c r="M43" s="11"/>
      <c r="N43" s="17"/>
      <c r="O43"/>
      <c r="P43"/>
      <c r="Q43"/>
      <c r="R43"/>
      <c r="S43"/>
      <c r="T43"/>
    </row>
    <row r="44" spans="1:20" s="8" customFormat="1" ht="13" x14ac:dyDescent="0.3">
      <c r="B44" s="469">
        <v>2</v>
      </c>
      <c r="C44" s="21" t="s">
        <v>24</v>
      </c>
      <c r="L44" s="79">
        <v>6771.7246462094108</v>
      </c>
      <c r="M44" s="11"/>
      <c r="N44" s="384">
        <v>0</v>
      </c>
      <c r="O44"/>
      <c r="P44"/>
      <c r="Q44"/>
      <c r="R44"/>
      <c r="S44"/>
      <c r="T44"/>
    </row>
    <row r="45" spans="1:20" s="8" customFormat="1" x14ac:dyDescent="0.35">
      <c r="A45" s="1"/>
      <c r="B45" s="469"/>
      <c r="L45" s="10"/>
      <c r="M45" s="11"/>
      <c r="N45" s="10"/>
      <c r="O45"/>
      <c r="P45"/>
      <c r="Q45"/>
      <c r="R45"/>
      <c r="S45"/>
      <c r="T45"/>
    </row>
    <row r="46" spans="1:20" s="8" customFormat="1" ht="13" x14ac:dyDescent="0.3">
      <c r="B46" s="469">
        <v>3</v>
      </c>
      <c r="C46" s="21" t="s">
        <v>25</v>
      </c>
      <c r="L46" s="79">
        <v>11196.273395996568</v>
      </c>
      <c r="M46" s="11"/>
      <c r="N46" s="384">
        <v>0</v>
      </c>
      <c r="O46"/>
      <c r="P46"/>
      <c r="Q46"/>
      <c r="R46"/>
      <c r="S46"/>
      <c r="T46"/>
    </row>
    <row r="47" spans="1:20" s="8" customFormat="1" ht="13" x14ac:dyDescent="0.3">
      <c r="B47" s="469"/>
      <c r="C47" s="21"/>
      <c r="L47" s="10"/>
      <c r="M47" s="11"/>
      <c r="N47" s="10"/>
      <c r="O47"/>
      <c r="P47"/>
      <c r="Q47"/>
      <c r="R47"/>
      <c r="S47"/>
      <c r="T47"/>
    </row>
    <row r="48" spans="1:20" s="8" customFormat="1" ht="13" x14ac:dyDescent="0.3">
      <c r="B48" s="469">
        <v>4</v>
      </c>
      <c r="C48" s="21" t="s">
        <v>26</v>
      </c>
      <c r="H48" s="14"/>
      <c r="I48" s="8" t="s">
        <v>27</v>
      </c>
      <c r="L48" s="79">
        <v>12099.300538256475</v>
      </c>
      <c r="M48" s="11"/>
      <c r="N48" s="79">
        <v>0</v>
      </c>
      <c r="O48"/>
      <c r="P48"/>
      <c r="Q48"/>
      <c r="R48"/>
      <c r="S48"/>
      <c r="T48"/>
    </row>
    <row r="49" spans="1:32" ht="13" x14ac:dyDescent="0.3">
      <c r="A49" s="8"/>
      <c r="C49" s="97"/>
      <c r="H49" s="14"/>
      <c r="I49" s="8" t="s">
        <v>28</v>
      </c>
      <c r="L49" s="82">
        <v>9976042.6840000004</v>
      </c>
      <c r="N49" s="82">
        <v>0</v>
      </c>
    </row>
    <row r="50" spans="1:32" ht="12.5" x14ac:dyDescent="0.25">
      <c r="A50" s="8"/>
      <c r="C50" s="97"/>
    </row>
    <row r="51" spans="1:32" ht="13" x14ac:dyDescent="0.3">
      <c r="A51" s="8"/>
      <c r="B51" s="469">
        <v>5</v>
      </c>
      <c r="C51" s="21" t="s">
        <v>93</v>
      </c>
      <c r="G51" s="14"/>
      <c r="L51" s="79">
        <f>SUM(L54,L56)</f>
        <v>9944.9771868930966</v>
      </c>
      <c r="N51" s="79">
        <f>SUM(N54,N56)</f>
        <v>9719.8029560920986</v>
      </c>
    </row>
    <row r="52" spans="1:32" ht="7.5" customHeight="1" x14ac:dyDescent="0.3">
      <c r="A52" s="8"/>
      <c r="C52" s="15"/>
      <c r="G52" s="14"/>
      <c r="L52" s="17"/>
      <c r="N52" s="17"/>
    </row>
    <row r="53" spans="1:32" ht="15.75" customHeight="1" x14ac:dyDescent="0.3">
      <c r="A53" s="8"/>
      <c r="C53" s="15"/>
      <c r="E53" s="26" t="s">
        <v>29</v>
      </c>
      <c r="F53" s="8" t="s">
        <v>82</v>
      </c>
      <c r="G53" s="14"/>
      <c r="L53" s="385">
        <v>0</v>
      </c>
      <c r="M53" s="65"/>
      <c r="N53" s="385">
        <v>0</v>
      </c>
    </row>
    <row r="54" spans="1:32" ht="15.75" customHeight="1" x14ac:dyDescent="0.3">
      <c r="A54" s="8"/>
      <c r="C54" s="15"/>
      <c r="F54" s="8" t="s">
        <v>157</v>
      </c>
      <c r="G54" s="14"/>
      <c r="L54" s="386">
        <v>0</v>
      </c>
      <c r="N54" s="386">
        <v>0</v>
      </c>
    </row>
    <row r="55" spans="1:32" ht="15.75" customHeight="1" x14ac:dyDescent="0.3">
      <c r="A55" s="8"/>
      <c r="C55" s="15"/>
      <c r="G55" s="14" t="s">
        <v>30</v>
      </c>
      <c r="L55" s="387">
        <v>0</v>
      </c>
      <c r="M55" s="388"/>
      <c r="N55" s="387">
        <v>0</v>
      </c>
    </row>
    <row r="56" spans="1:32" ht="15.75" customHeight="1" x14ac:dyDescent="0.3">
      <c r="A56" s="8"/>
      <c r="C56" s="15"/>
      <c r="F56" s="8" t="s">
        <v>31</v>
      </c>
      <c r="G56" s="14"/>
      <c r="L56" s="10">
        <v>9944.9771868930966</v>
      </c>
      <c r="M56" s="388"/>
      <c r="N56" s="10">
        <v>9719.8029560920986</v>
      </c>
    </row>
    <row r="57" spans="1:32" s="28" customFormat="1" ht="15.75" customHeight="1" x14ac:dyDescent="0.3">
      <c r="G57" s="14" t="s">
        <v>30</v>
      </c>
      <c r="L57" s="80">
        <v>1209.624080813757</v>
      </c>
      <c r="M57" s="388"/>
      <c r="N57" s="80">
        <v>2574.9479650975109</v>
      </c>
      <c r="O57"/>
      <c r="P57"/>
      <c r="Q57"/>
      <c r="R57"/>
      <c r="S57"/>
      <c r="T57"/>
      <c r="U57"/>
      <c r="V57"/>
      <c r="W57"/>
      <c r="X57"/>
      <c r="Y57"/>
      <c r="Z57"/>
      <c r="AA57"/>
      <c r="AB57"/>
      <c r="AC57"/>
      <c r="AD57"/>
      <c r="AE57"/>
      <c r="AF57"/>
    </row>
    <row r="58" spans="1:32" ht="12.5" x14ac:dyDescent="0.25">
      <c r="A58" s="8"/>
    </row>
    <row r="59" spans="1:32" ht="54.75" customHeight="1" x14ac:dyDescent="0.35">
      <c r="A59" s="8"/>
      <c r="B59" s="2" t="s">
        <v>32</v>
      </c>
      <c r="C59" s="1" t="s">
        <v>33</v>
      </c>
      <c r="L59" s="17">
        <f>SUM(L60:L63)</f>
        <v>0</v>
      </c>
      <c r="M59" s="19"/>
      <c r="N59" s="17">
        <f>SUM(N60:N62)</f>
        <v>0</v>
      </c>
    </row>
    <row r="60" spans="1:32" ht="12.5" x14ac:dyDescent="0.25">
      <c r="A60" s="8"/>
      <c r="E60" s="26" t="s">
        <v>29</v>
      </c>
      <c r="G60" s="64" t="s">
        <v>105</v>
      </c>
      <c r="H60" s="64"/>
      <c r="I60" s="64"/>
      <c r="J60" s="64"/>
      <c r="K60" s="64"/>
      <c r="L60" s="385">
        <v>0</v>
      </c>
      <c r="M60" s="65"/>
      <c r="N60" s="385">
        <v>0</v>
      </c>
    </row>
    <row r="61" spans="1:32" ht="12.5" x14ac:dyDescent="0.25">
      <c r="A61" s="8"/>
      <c r="G61" s="64" t="s">
        <v>157</v>
      </c>
      <c r="H61" s="64"/>
      <c r="I61" s="64"/>
      <c r="J61" s="64"/>
      <c r="K61" s="64"/>
      <c r="L61" s="385">
        <v>0</v>
      </c>
      <c r="M61" s="65"/>
      <c r="N61" s="385">
        <v>0</v>
      </c>
    </row>
    <row r="62" spans="1:32" ht="12.5" x14ac:dyDescent="0.25">
      <c r="A62" s="8"/>
      <c r="G62" s="64" t="s">
        <v>180</v>
      </c>
      <c r="H62" s="64"/>
      <c r="I62" s="64"/>
      <c r="J62" s="64"/>
      <c r="K62" s="64"/>
      <c r="L62" s="385">
        <v>0</v>
      </c>
      <c r="M62" s="65"/>
      <c r="N62" s="385">
        <v>0</v>
      </c>
    </row>
    <row r="63" spans="1:32" ht="12.5" x14ac:dyDescent="0.25">
      <c r="A63" s="8"/>
      <c r="G63" s="8" t="s">
        <v>31</v>
      </c>
      <c r="H63" s="64"/>
      <c r="I63" s="64"/>
      <c r="J63" s="64"/>
      <c r="K63" s="64"/>
      <c r="L63" s="85">
        <v>0</v>
      </c>
      <c r="M63" s="85"/>
      <c r="N63" s="66"/>
    </row>
    <row r="64" spans="1:32" ht="12.5" x14ac:dyDescent="0.25">
      <c r="A64" s="8"/>
      <c r="G64" s="64"/>
      <c r="H64" s="64"/>
      <c r="I64" s="64"/>
      <c r="J64" s="64"/>
      <c r="K64" s="64"/>
      <c r="L64" s="85"/>
      <c r="M64" s="85"/>
      <c r="N64" s="66"/>
    </row>
    <row r="65" spans="1:20" s="8" customFormat="1" x14ac:dyDescent="0.35">
      <c r="A65" s="1"/>
      <c r="B65" s="469"/>
      <c r="G65" s="64"/>
      <c r="H65" s="64"/>
      <c r="I65" s="64"/>
      <c r="J65" s="64"/>
      <c r="K65" s="64"/>
      <c r="L65" s="85"/>
      <c r="M65" s="85"/>
      <c r="N65" s="66"/>
      <c r="O65"/>
      <c r="P65"/>
      <c r="Q65"/>
      <c r="R65"/>
      <c r="S65"/>
      <c r="T65"/>
    </row>
    <row r="66" spans="1:20" s="8" customFormat="1" x14ac:dyDescent="0.35">
      <c r="A66" s="1"/>
      <c r="B66" s="469"/>
      <c r="G66" s="64"/>
      <c r="H66" s="64"/>
      <c r="I66" s="64"/>
      <c r="J66" s="64"/>
      <c r="K66" s="64"/>
      <c r="L66" s="85"/>
      <c r="M66" s="85"/>
      <c r="N66" s="66"/>
      <c r="O66"/>
      <c r="P66"/>
      <c r="Q66"/>
      <c r="R66"/>
      <c r="S66"/>
      <c r="T66"/>
    </row>
    <row r="67" spans="1:20" s="8" customFormat="1" x14ac:dyDescent="0.35">
      <c r="A67" s="1"/>
      <c r="B67" s="469"/>
      <c r="G67" s="64"/>
      <c r="H67" s="64"/>
      <c r="I67" s="64"/>
      <c r="J67" s="64"/>
      <c r="K67" s="64"/>
      <c r="L67" s="85"/>
      <c r="M67" s="85"/>
      <c r="N67" s="66"/>
      <c r="O67"/>
      <c r="P67"/>
      <c r="Q67"/>
      <c r="R67"/>
      <c r="S67"/>
      <c r="T67"/>
    </row>
    <row r="68" spans="1:20" s="8" customFormat="1" x14ac:dyDescent="0.35">
      <c r="A68" s="18" t="s">
        <v>76</v>
      </c>
      <c r="B68" s="469"/>
      <c r="L68" s="10"/>
      <c r="M68" s="11"/>
      <c r="N68" s="48" t="s">
        <v>1</v>
      </c>
      <c r="O68"/>
      <c r="P68"/>
      <c r="Q68"/>
      <c r="R68"/>
      <c r="S68"/>
      <c r="T68"/>
    </row>
    <row r="69" spans="1:20" s="8" customFormat="1" x14ac:dyDescent="0.35">
      <c r="A69" s="1"/>
      <c r="B69" s="469"/>
      <c r="L69" s="10"/>
      <c r="M69" s="11"/>
      <c r="N69" s="10"/>
      <c r="O69"/>
      <c r="P69"/>
      <c r="Q69"/>
      <c r="R69"/>
      <c r="S69"/>
      <c r="T69"/>
    </row>
    <row r="70" spans="1:20" s="8" customFormat="1" x14ac:dyDescent="0.35">
      <c r="A70" s="14"/>
      <c r="B70" s="469"/>
      <c r="C70" s="61"/>
      <c r="D70" s="60"/>
      <c r="L70" s="75" t="s">
        <v>2</v>
      </c>
      <c r="M70" s="16"/>
      <c r="N70" s="75" t="s">
        <v>3</v>
      </c>
      <c r="O70"/>
      <c r="P70"/>
      <c r="Q70"/>
      <c r="R70"/>
      <c r="S70"/>
      <c r="T70"/>
    </row>
    <row r="71" spans="1:20" s="8" customFormat="1" x14ac:dyDescent="0.35">
      <c r="A71" s="1"/>
      <c r="B71" s="469"/>
      <c r="L71" s="10"/>
      <c r="M71" s="11"/>
      <c r="N71" s="10"/>
      <c r="O71"/>
      <c r="P71"/>
      <c r="Q71"/>
      <c r="R71"/>
      <c r="S71"/>
      <c r="T71"/>
    </row>
    <row r="72" spans="1:20" s="8" customFormat="1" x14ac:dyDescent="0.35">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35">
      <c r="A73" s="1"/>
      <c r="B73" s="469"/>
      <c r="C73" s="15"/>
      <c r="D73" s="14"/>
      <c r="I73" s="13"/>
      <c r="L73" s="10"/>
      <c r="M73" s="30"/>
      <c r="N73" s="10"/>
      <c r="O73"/>
      <c r="P73"/>
      <c r="Q73"/>
      <c r="R73"/>
      <c r="S73"/>
      <c r="T73"/>
    </row>
    <row r="74" spans="1:20" s="8" customFormat="1" x14ac:dyDescent="0.35">
      <c r="A74" s="1"/>
      <c r="B74" s="469"/>
      <c r="I74" s="8" t="s">
        <v>29</v>
      </c>
      <c r="J74" s="31" t="s">
        <v>36</v>
      </c>
      <c r="K74" s="31"/>
      <c r="L74" s="10">
        <v>0</v>
      </c>
      <c r="M74" s="30"/>
      <c r="N74" s="10">
        <v>-7166.2807037024613</v>
      </c>
      <c r="O74"/>
      <c r="P74"/>
      <c r="Q74"/>
      <c r="R74"/>
      <c r="S74"/>
      <c r="T74"/>
    </row>
    <row r="75" spans="1:20" s="8" customFormat="1" x14ac:dyDescent="0.35">
      <c r="A75" s="1"/>
      <c r="B75" s="469"/>
      <c r="I75" s="13"/>
      <c r="J75" s="32" t="s">
        <v>37</v>
      </c>
      <c r="K75" s="32"/>
      <c r="L75" s="10">
        <v>0</v>
      </c>
      <c r="M75" s="30"/>
      <c r="N75" s="10">
        <v>-8389.6662145448008</v>
      </c>
      <c r="O75"/>
      <c r="P75"/>
      <c r="Q75"/>
      <c r="R75"/>
      <c r="S75"/>
      <c r="T75"/>
    </row>
    <row r="76" spans="1:20" s="8" customFormat="1" x14ac:dyDescent="0.35">
      <c r="A76" s="1"/>
      <c r="B76" s="469"/>
      <c r="I76" s="13"/>
      <c r="J76" s="31" t="s">
        <v>38</v>
      </c>
      <c r="K76" s="31"/>
      <c r="L76" s="10">
        <v>-445.54968126703199</v>
      </c>
      <c r="M76" s="30"/>
      <c r="N76" s="10">
        <v>-1372.9695756600001</v>
      </c>
      <c r="O76"/>
      <c r="P76"/>
      <c r="Q76"/>
      <c r="R76"/>
      <c r="S76"/>
      <c r="T76"/>
    </row>
    <row r="77" spans="1:20" s="8" customFormat="1" ht="12.75" customHeight="1" x14ac:dyDescent="0.35">
      <c r="A77" s="1"/>
      <c r="B77" s="469"/>
      <c r="L77" s="27"/>
      <c r="M77" s="30"/>
      <c r="N77" s="27"/>
      <c r="O77"/>
      <c r="P77"/>
      <c r="Q77"/>
      <c r="R77"/>
      <c r="S77"/>
      <c r="T77"/>
    </row>
    <row r="78" spans="1:20" s="8" customFormat="1" x14ac:dyDescent="0.35">
      <c r="A78" s="1"/>
      <c r="B78" s="29">
        <v>2</v>
      </c>
      <c r="C78" s="21" t="s">
        <v>39</v>
      </c>
      <c r="I78" s="13"/>
      <c r="J78" s="13"/>
      <c r="K78" s="13"/>
      <c r="L78" s="10"/>
      <c r="M78" s="30"/>
      <c r="N78" s="10"/>
      <c r="O78"/>
      <c r="P78"/>
      <c r="Q78"/>
      <c r="R78"/>
      <c r="S78"/>
      <c r="T78"/>
    </row>
    <row r="79" spans="1:20" s="8" customFormat="1" x14ac:dyDescent="0.35">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35">
      <c r="A80" s="1"/>
      <c r="B80" s="29"/>
      <c r="C80" s="21" t="s">
        <v>41</v>
      </c>
      <c r="D80" s="14"/>
      <c r="I80" s="13"/>
      <c r="J80" s="13"/>
      <c r="K80" s="13"/>
      <c r="L80" s="10"/>
      <c r="M80" s="30"/>
      <c r="N80" s="10"/>
      <c r="O80"/>
      <c r="P80"/>
      <c r="Q80"/>
      <c r="R80"/>
      <c r="S80"/>
      <c r="T80"/>
    </row>
    <row r="81" spans="1:14" ht="13" x14ac:dyDescent="0.3">
      <c r="A81" s="8"/>
      <c r="C81" s="8" t="s">
        <v>8</v>
      </c>
      <c r="D81" s="8" t="s">
        <v>42</v>
      </c>
      <c r="I81" s="15" t="s">
        <v>35</v>
      </c>
      <c r="J81" s="13"/>
      <c r="K81" s="13"/>
      <c r="L81" s="79">
        <f>SUM(L83:L85)</f>
        <v>-34757.136962355355</v>
      </c>
      <c r="M81" s="33"/>
      <c r="N81" s="79">
        <f>SUM(N83:N85)</f>
        <v>-15519.424557904844</v>
      </c>
    </row>
    <row r="82" spans="1:14" ht="9" customHeight="1" x14ac:dyDescent="0.25">
      <c r="A82" s="8"/>
      <c r="I82" s="13"/>
      <c r="M82" s="30"/>
    </row>
    <row r="83" spans="1:14" ht="12.5" x14ac:dyDescent="0.25">
      <c r="A83" s="8"/>
      <c r="B83" s="8"/>
      <c r="I83" s="8" t="s">
        <v>29</v>
      </c>
      <c r="J83" s="31" t="s">
        <v>36</v>
      </c>
      <c r="K83" s="31"/>
      <c r="L83" s="10">
        <v>-7748.3945479337317</v>
      </c>
      <c r="N83" s="10">
        <v>-6117.9416213101122</v>
      </c>
    </row>
    <row r="84" spans="1:14" ht="12.5" x14ac:dyDescent="0.25">
      <c r="A84" s="8"/>
      <c r="B84" s="8"/>
      <c r="I84" s="13"/>
      <c r="J84" s="32" t="s">
        <v>37</v>
      </c>
      <c r="K84" s="32"/>
      <c r="L84" s="10">
        <v>-13352.159596714642</v>
      </c>
      <c r="N84" s="10">
        <v>-8019.3500609431885</v>
      </c>
    </row>
    <row r="85" spans="1:14" ht="12.5" x14ac:dyDescent="0.25">
      <c r="A85" s="8"/>
      <c r="B85" s="8"/>
      <c r="I85" s="13"/>
      <c r="J85" s="31" t="s">
        <v>38</v>
      </c>
      <c r="K85" s="31"/>
      <c r="L85" s="10">
        <v>-13656.58281770698</v>
      </c>
      <c r="N85" s="10">
        <v>-1382.1328756515425</v>
      </c>
    </row>
    <row r="86" spans="1:14" ht="13.5" customHeight="1" x14ac:dyDescent="0.25">
      <c r="A86" s="8"/>
      <c r="B86" s="8"/>
      <c r="I86" s="13"/>
      <c r="J86" s="31"/>
      <c r="K86" s="31"/>
      <c r="M86" s="30"/>
    </row>
    <row r="87" spans="1:14" ht="13" x14ac:dyDescent="0.3">
      <c r="A87" s="8"/>
      <c r="B87" s="8"/>
      <c r="C87" s="8" t="s">
        <v>20</v>
      </c>
      <c r="D87" s="8" t="s">
        <v>43</v>
      </c>
      <c r="I87" s="15" t="s">
        <v>44</v>
      </c>
      <c r="J87" s="13"/>
      <c r="K87" s="13"/>
      <c r="L87" s="79">
        <f>SUM(L89:L91)</f>
        <v>17289</v>
      </c>
      <c r="M87" s="30"/>
      <c r="N87" s="79">
        <f>SUM(N89:N91)</f>
        <v>15706.072662129576</v>
      </c>
    </row>
    <row r="88" spans="1:14" ht="9" customHeight="1" x14ac:dyDescent="0.25">
      <c r="A88" s="8"/>
      <c r="B88" s="8"/>
      <c r="I88" s="13"/>
      <c r="M88" s="30"/>
    </row>
    <row r="89" spans="1:14" ht="12.5" x14ac:dyDescent="0.25">
      <c r="A89" s="8"/>
      <c r="B89" s="8"/>
      <c r="I89" s="8" t="s">
        <v>29</v>
      </c>
      <c r="J89" s="31" t="s">
        <v>36</v>
      </c>
      <c r="K89" s="31"/>
      <c r="L89" s="10">
        <v>6209</v>
      </c>
      <c r="M89" s="30"/>
      <c r="N89" s="10">
        <v>6092.0574488907123</v>
      </c>
    </row>
    <row r="90" spans="1:14" ht="12.5" x14ac:dyDescent="0.25">
      <c r="A90" s="8"/>
      <c r="B90" s="8"/>
      <c r="I90" s="13"/>
      <c r="J90" s="32" t="s">
        <v>37</v>
      </c>
      <c r="K90" s="32"/>
      <c r="L90" s="10">
        <v>9851</v>
      </c>
      <c r="M90" s="30"/>
      <c r="N90" s="10">
        <v>8215.6173810951896</v>
      </c>
    </row>
    <row r="91" spans="1:14" ht="12.5" x14ac:dyDescent="0.25">
      <c r="A91" s="8"/>
      <c r="B91" s="8"/>
      <c r="I91" s="13"/>
      <c r="J91" s="31" t="s">
        <v>38</v>
      </c>
      <c r="K91" s="31"/>
      <c r="L91" s="10">
        <v>1229</v>
      </c>
      <c r="M91" s="30"/>
      <c r="N91" s="10">
        <v>1398.3978321436732</v>
      </c>
    </row>
    <row r="92" spans="1:14" ht="12" customHeight="1" x14ac:dyDescent="0.25">
      <c r="A92" s="8"/>
      <c r="B92" s="8"/>
      <c r="I92" s="13"/>
      <c r="J92" s="13"/>
      <c r="K92" s="13"/>
      <c r="M92" s="30"/>
    </row>
    <row r="93" spans="1:14" ht="13" x14ac:dyDescent="0.3">
      <c r="A93" s="8"/>
      <c r="B93" s="29">
        <v>3</v>
      </c>
      <c r="C93" s="21" t="s">
        <v>121</v>
      </c>
      <c r="L93" s="79">
        <f>SUM(L94,L99,L104,L109)</f>
        <v>-12743.211133303585</v>
      </c>
      <c r="M93" s="33"/>
      <c r="N93" s="79">
        <f>SUM(N94,N99,N104,N109)</f>
        <v>0</v>
      </c>
    </row>
    <row r="94" spans="1:14" ht="35.25" customHeight="1" x14ac:dyDescent="0.25">
      <c r="A94" s="8"/>
      <c r="B94" s="8"/>
      <c r="C94" s="8" t="s">
        <v>122</v>
      </c>
      <c r="I94" s="15" t="s">
        <v>44</v>
      </c>
      <c r="J94" s="13"/>
      <c r="K94" s="13"/>
      <c r="L94" s="17">
        <f>SUM(L95:L97)</f>
        <v>-12743.211133303585</v>
      </c>
      <c r="M94" s="46"/>
      <c r="N94" s="17">
        <f>SUM(N95:N97)</f>
        <v>0</v>
      </c>
    </row>
    <row r="95" spans="1:14" ht="18.75" customHeight="1" x14ac:dyDescent="0.25">
      <c r="A95" s="8"/>
      <c r="B95" s="8"/>
      <c r="I95" s="8" t="s">
        <v>29</v>
      </c>
      <c r="J95" s="31" t="s">
        <v>36</v>
      </c>
      <c r="L95" s="10">
        <v>-6763.7130855913247</v>
      </c>
      <c r="N95" s="10">
        <v>0</v>
      </c>
    </row>
    <row r="96" spans="1:14" ht="12.5" x14ac:dyDescent="0.25">
      <c r="A96" s="8"/>
      <c r="B96" s="8"/>
      <c r="J96" s="32" t="s">
        <v>37</v>
      </c>
      <c r="L96" s="10">
        <v>-5936.02773438226</v>
      </c>
      <c r="N96" s="10">
        <v>0</v>
      </c>
    </row>
    <row r="97" spans="1:20" s="8" customFormat="1" x14ac:dyDescent="0.35">
      <c r="A97" s="1"/>
      <c r="J97" s="31" t="s">
        <v>38</v>
      </c>
      <c r="L97" s="10">
        <v>-43.470313329999996</v>
      </c>
      <c r="M97" s="11"/>
      <c r="N97" s="10">
        <v>0</v>
      </c>
      <c r="O97"/>
      <c r="P97"/>
      <c r="Q97"/>
      <c r="R97"/>
      <c r="S97"/>
      <c r="T97"/>
    </row>
    <row r="98" spans="1:20" s="8" customFormat="1" ht="9" customHeight="1" x14ac:dyDescent="0.35">
      <c r="A98" s="1"/>
      <c r="B98" s="469"/>
      <c r="L98" s="10"/>
      <c r="M98" s="11"/>
      <c r="N98" s="10"/>
      <c r="O98"/>
      <c r="P98"/>
      <c r="Q98"/>
      <c r="R98"/>
      <c r="S98"/>
      <c r="T98"/>
    </row>
    <row r="99" spans="1:20" s="8" customFormat="1" x14ac:dyDescent="0.35">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35">
      <c r="A100" s="1"/>
      <c r="I100" s="8" t="s">
        <v>29</v>
      </c>
      <c r="J100" s="31" t="s">
        <v>36</v>
      </c>
      <c r="L100" s="10">
        <v>0</v>
      </c>
      <c r="M100" s="11"/>
      <c r="N100" s="10">
        <v>0</v>
      </c>
      <c r="O100"/>
      <c r="P100"/>
      <c r="Q100"/>
      <c r="R100"/>
      <c r="S100"/>
      <c r="T100"/>
    </row>
    <row r="101" spans="1:20" s="8" customFormat="1" x14ac:dyDescent="0.35">
      <c r="A101" s="1"/>
      <c r="B101" s="469"/>
      <c r="J101" s="32" t="s">
        <v>37</v>
      </c>
      <c r="L101" s="10">
        <v>0</v>
      </c>
      <c r="M101" s="11"/>
      <c r="N101" s="10">
        <v>0</v>
      </c>
      <c r="O101"/>
      <c r="P101"/>
      <c r="Q101"/>
      <c r="R101"/>
      <c r="S101"/>
      <c r="T101"/>
    </row>
    <row r="102" spans="1:20" s="8" customFormat="1" x14ac:dyDescent="0.35">
      <c r="A102" s="34"/>
      <c r="B102" s="13"/>
      <c r="C102" s="13"/>
      <c r="D102" s="13"/>
      <c r="E102" s="13"/>
      <c r="F102" s="13"/>
      <c r="G102" s="13"/>
      <c r="H102" s="13"/>
      <c r="J102" s="31" t="s">
        <v>38</v>
      </c>
      <c r="L102" s="10">
        <v>0</v>
      </c>
      <c r="M102" s="11"/>
      <c r="N102" s="10">
        <v>0</v>
      </c>
      <c r="O102"/>
      <c r="P102"/>
      <c r="Q102"/>
      <c r="R102"/>
      <c r="S102"/>
      <c r="T102"/>
    </row>
    <row r="103" spans="1:20" s="8" customFormat="1" x14ac:dyDescent="0.35">
      <c r="A103" s="34"/>
      <c r="B103" s="13"/>
      <c r="C103" s="13"/>
      <c r="D103" s="13"/>
      <c r="E103" s="13"/>
      <c r="F103" s="13"/>
      <c r="G103" s="13"/>
      <c r="H103" s="13"/>
      <c r="J103" s="31"/>
      <c r="L103" s="10"/>
      <c r="M103" s="11"/>
      <c r="N103" s="10"/>
      <c r="O103"/>
      <c r="P103"/>
      <c r="Q103"/>
      <c r="R103"/>
      <c r="S103"/>
      <c r="T103"/>
    </row>
    <row r="104" spans="1:20" s="8" customFormat="1" x14ac:dyDescent="0.35">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35">
      <c r="A105" s="34"/>
      <c r="B105" s="13"/>
      <c r="I105" s="8" t="s">
        <v>29</v>
      </c>
      <c r="J105" s="31" t="s">
        <v>36</v>
      </c>
      <c r="L105" s="10">
        <v>0</v>
      </c>
      <c r="M105" s="11"/>
      <c r="N105" s="10">
        <v>0</v>
      </c>
      <c r="O105"/>
      <c r="P105"/>
      <c r="Q105"/>
      <c r="R105"/>
      <c r="S105"/>
      <c r="T105"/>
    </row>
    <row r="106" spans="1:20" s="8" customFormat="1" x14ac:dyDescent="0.35">
      <c r="A106" s="34"/>
      <c r="B106" s="13"/>
      <c r="J106" s="32" t="s">
        <v>37</v>
      </c>
      <c r="L106" s="389">
        <v>0</v>
      </c>
      <c r="M106" s="390"/>
      <c r="N106" s="389">
        <v>0</v>
      </c>
      <c r="O106"/>
      <c r="P106"/>
      <c r="Q106"/>
      <c r="R106"/>
      <c r="S106"/>
      <c r="T106"/>
    </row>
    <row r="107" spans="1:20" s="8" customFormat="1" x14ac:dyDescent="0.35">
      <c r="A107" s="34"/>
      <c r="B107" s="13"/>
      <c r="J107" s="31" t="s">
        <v>38</v>
      </c>
      <c r="L107" s="389">
        <v>0</v>
      </c>
      <c r="M107" s="390"/>
      <c r="N107" s="389">
        <v>0</v>
      </c>
      <c r="O107"/>
      <c r="P107"/>
      <c r="Q107"/>
      <c r="R107"/>
      <c r="S107"/>
      <c r="T107"/>
    </row>
    <row r="108" spans="1:20" s="8" customFormat="1" x14ac:dyDescent="0.35">
      <c r="A108" s="34"/>
      <c r="B108" s="13"/>
      <c r="L108" s="10"/>
      <c r="M108" s="11"/>
      <c r="N108" s="10"/>
      <c r="O108"/>
      <c r="P108"/>
      <c r="Q108"/>
      <c r="R108"/>
      <c r="S108"/>
      <c r="T108"/>
    </row>
    <row r="109" spans="1:20" s="8" customFormat="1" x14ac:dyDescent="0.35">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35">
      <c r="A110" s="34"/>
      <c r="B110" s="13"/>
      <c r="I110" s="8" t="s">
        <v>29</v>
      </c>
      <c r="J110" s="31" t="s">
        <v>36</v>
      </c>
      <c r="L110" s="10">
        <v>0</v>
      </c>
      <c r="M110" s="11"/>
      <c r="N110" s="10">
        <v>0</v>
      </c>
      <c r="O110"/>
      <c r="P110"/>
      <c r="Q110"/>
      <c r="R110"/>
      <c r="S110"/>
      <c r="T110"/>
    </row>
    <row r="111" spans="1:20" s="8" customFormat="1" x14ac:dyDescent="0.35">
      <c r="A111" s="34"/>
      <c r="B111" s="13"/>
      <c r="J111" s="32" t="s">
        <v>37</v>
      </c>
      <c r="L111" s="389">
        <v>0</v>
      </c>
      <c r="M111" s="390"/>
      <c r="N111" s="389">
        <v>0</v>
      </c>
      <c r="O111" s="472"/>
      <c r="P111"/>
      <c r="Q111"/>
      <c r="R111"/>
      <c r="S111"/>
      <c r="T111"/>
    </row>
    <row r="112" spans="1:20" s="8" customFormat="1" x14ac:dyDescent="0.3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35">
      <c r="A113" s="1"/>
      <c r="B113" s="18" t="s">
        <v>45</v>
      </c>
      <c r="L113" s="17">
        <f>SUM(L72,L79,L93)</f>
        <v>-30656.897776925973</v>
      </c>
      <c r="M113" s="46"/>
      <c r="N113" s="17">
        <f>SUM(N72,N79,N93)</f>
        <v>-16742.268389682529</v>
      </c>
      <c r="O113"/>
      <c r="P113"/>
      <c r="Q113"/>
      <c r="R113"/>
      <c r="S113"/>
      <c r="T113"/>
    </row>
    <row r="114" spans="1:20" s="8" customFormat="1" x14ac:dyDescent="0.35">
      <c r="A114" s="1"/>
      <c r="B114" s="18"/>
      <c r="L114" s="79"/>
      <c r="M114" s="35"/>
      <c r="N114" s="79"/>
      <c r="O114"/>
      <c r="P114"/>
      <c r="Q114"/>
      <c r="R114"/>
      <c r="S114"/>
      <c r="T114"/>
    </row>
    <row r="115" spans="1:20" s="8" customFormat="1" x14ac:dyDescent="0.35">
      <c r="A115" s="1"/>
      <c r="B115" s="1"/>
      <c r="L115" s="10"/>
      <c r="M115" s="11"/>
      <c r="N115" s="10"/>
      <c r="O115"/>
      <c r="P115"/>
      <c r="Q115"/>
      <c r="R115"/>
      <c r="S115"/>
      <c r="T115"/>
    </row>
    <row r="116" spans="1:20" s="8" customFormat="1" x14ac:dyDescent="0.35">
      <c r="A116" s="1"/>
      <c r="L116" s="10"/>
      <c r="M116" s="11"/>
      <c r="N116" s="10"/>
      <c r="O116"/>
      <c r="P116"/>
      <c r="Q116"/>
      <c r="R116"/>
      <c r="S116"/>
      <c r="T116"/>
    </row>
    <row r="117" spans="1:20" s="8" customFormat="1" ht="17.25" customHeight="1" x14ac:dyDescent="0.35">
      <c r="A117" s="1"/>
      <c r="L117" s="10"/>
      <c r="M117" s="11"/>
      <c r="N117" s="10"/>
      <c r="O117"/>
      <c r="P117"/>
      <c r="Q117"/>
      <c r="R117"/>
      <c r="S117"/>
      <c r="T117"/>
    </row>
    <row r="118" spans="1:20" s="8" customFormat="1" x14ac:dyDescent="0.35">
      <c r="A118" s="18" t="s">
        <v>78</v>
      </c>
      <c r="L118" s="10"/>
      <c r="M118" s="11"/>
      <c r="N118" s="10"/>
      <c r="O118"/>
      <c r="P118"/>
      <c r="Q118"/>
      <c r="R118"/>
      <c r="S118"/>
      <c r="T118"/>
    </row>
    <row r="119" spans="1:20" s="8" customFormat="1" x14ac:dyDescent="0.35">
      <c r="A119" s="1"/>
      <c r="B119" s="469"/>
      <c r="L119" s="10"/>
      <c r="M119" s="11"/>
      <c r="N119" s="10"/>
      <c r="O119"/>
      <c r="P119"/>
      <c r="Q119"/>
      <c r="R119"/>
      <c r="S119"/>
      <c r="T119"/>
    </row>
    <row r="120" spans="1:20" s="8" customFormat="1" x14ac:dyDescent="0.35">
      <c r="A120" s="14"/>
      <c r="B120" s="14"/>
      <c r="C120" s="61"/>
      <c r="D120" s="60"/>
      <c r="I120" s="49" t="s">
        <v>1</v>
      </c>
      <c r="L120" s="75" t="s">
        <v>2</v>
      </c>
      <c r="M120" s="16"/>
      <c r="N120" s="75" t="s">
        <v>3</v>
      </c>
      <c r="O120"/>
      <c r="P120"/>
      <c r="Q120"/>
      <c r="R120"/>
      <c r="S120"/>
      <c r="T120"/>
    </row>
    <row r="121" spans="1:20" s="8" customFormat="1" x14ac:dyDescent="0.35">
      <c r="A121" s="1"/>
      <c r="B121" s="469"/>
      <c r="I121" s="15"/>
      <c r="J121" s="15"/>
      <c r="K121" s="15"/>
      <c r="L121" s="11"/>
      <c r="M121" s="11"/>
      <c r="N121" s="11"/>
      <c r="O121"/>
      <c r="P121"/>
      <c r="Q121"/>
      <c r="R121"/>
      <c r="S121"/>
      <c r="T121"/>
    </row>
    <row r="122" spans="1:20" s="8" customFormat="1" x14ac:dyDescent="0.35">
      <c r="A122" s="1"/>
      <c r="B122" s="29">
        <v>1</v>
      </c>
      <c r="C122" s="36" t="s">
        <v>46</v>
      </c>
      <c r="I122" s="13"/>
      <c r="J122" s="13"/>
      <c r="K122" s="13"/>
      <c r="L122" s="79">
        <f>SUM(L124:L125)</f>
        <v>0</v>
      </c>
      <c r="M122" s="11"/>
      <c r="N122" s="79">
        <f>SUM(N124:N125)</f>
        <v>0</v>
      </c>
      <c r="O122"/>
      <c r="P122"/>
      <c r="Q122"/>
      <c r="R122"/>
      <c r="S122"/>
      <c r="T122"/>
    </row>
    <row r="123" spans="1:20" s="8" customFormat="1" x14ac:dyDescent="0.35">
      <c r="A123" s="1"/>
      <c r="B123" s="469"/>
      <c r="I123" s="13"/>
      <c r="J123" s="13"/>
      <c r="K123" s="13"/>
      <c r="L123" s="10"/>
      <c r="M123" s="30"/>
      <c r="N123" s="10"/>
      <c r="O123"/>
      <c r="P123"/>
      <c r="Q123"/>
      <c r="R123"/>
      <c r="S123"/>
      <c r="T123"/>
    </row>
    <row r="124" spans="1:20" s="8" customFormat="1" x14ac:dyDescent="0.35">
      <c r="A124" s="1"/>
      <c r="B124" s="469"/>
      <c r="C124" s="8" t="s">
        <v>8</v>
      </c>
      <c r="D124" s="8" t="s">
        <v>47</v>
      </c>
      <c r="I124" s="13"/>
      <c r="J124" s="13"/>
      <c r="K124" s="13"/>
      <c r="L124" s="391">
        <v>0</v>
      </c>
      <c r="M124" s="37"/>
      <c r="N124" s="391">
        <v>0</v>
      </c>
      <c r="O124"/>
      <c r="P124"/>
      <c r="Q124"/>
      <c r="R124"/>
      <c r="S124"/>
      <c r="T124"/>
    </row>
    <row r="125" spans="1:20" s="8" customFormat="1" x14ac:dyDescent="0.35">
      <c r="A125" s="1"/>
      <c r="B125" s="469"/>
      <c r="C125" s="8" t="s">
        <v>20</v>
      </c>
      <c r="D125" s="8" t="s">
        <v>48</v>
      </c>
      <c r="I125" s="87"/>
      <c r="J125" s="13"/>
      <c r="K125" s="13"/>
      <c r="L125" s="391">
        <v>0</v>
      </c>
      <c r="M125" s="37"/>
      <c r="N125" s="391">
        <v>0</v>
      </c>
      <c r="O125"/>
      <c r="P125"/>
      <c r="Q125"/>
      <c r="R125"/>
      <c r="S125"/>
      <c r="T125"/>
    </row>
    <row r="126" spans="1:20" s="8" customFormat="1" x14ac:dyDescent="0.35">
      <c r="A126" s="1"/>
      <c r="B126" s="469"/>
      <c r="I126" s="13"/>
      <c r="J126" s="13"/>
      <c r="K126" s="13"/>
      <c r="L126" s="10"/>
      <c r="M126" s="30"/>
      <c r="N126" s="10"/>
      <c r="O126"/>
      <c r="P126"/>
      <c r="Q126"/>
      <c r="R126"/>
      <c r="S126"/>
      <c r="T126"/>
    </row>
    <row r="127" spans="1:20" s="8" customFormat="1" x14ac:dyDescent="0.35">
      <c r="A127" s="1"/>
      <c r="B127" s="469"/>
      <c r="I127" s="13"/>
      <c r="J127" s="13"/>
      <c r="K127" s="13"/>
      <c r="L127" s="10"/>
      <c r="M127" s="30"/>
      <c r="N127" s="10"/>
      <c r="O127"/>
      <c r="P127"/>
      <c r="Q127"/>
      <c r="R127"/>
      <c r="S127"/>
      <c r="T127"/>
    </row>
    <row r="128" spans="1:20" s="8" customFormat="1" x14ac:dyDescent="0.35">
      <c r="A128" s="1"/>
      <c r="B128" s="29">
        <v>2</v>
      </c>
      <c r="C128" s="21" t="s">
        <v>49</v>
      </c>
      <c r="I128" s="13"/>
      <c r="J128" s="13"/>
      <c r="K128" s="13"/>
      <c r="L128" s="384">
        <v>0</v>
      </c>
      <c r="M128" s="46"/>
      <c r="N128" s="384">
        <v>0</v>
      </c>
      <c r="O128"/>
      <c r="P128"/>
      <c r="Q128"/>
      <c r="R128"/>
      <c r="S128"/>
      <c r="T128"/>
    </row>
    <row r="129" spans="1:32" x14ac:dyDescent="0.35">
      <c r="B129" s="29"/>
      <c r="C129" s="21" t="s">
        <v>41</v>
      </c>
      <c r="G129" s="14"/>
      <c r="I129" s="13"/>
      <c r="J129" s="13"/>
      <c r="K129" s="13"/>
      <c r="M129" s="30"/>
    </row>
    <row r="130" spans="1:32" x14ac:dyDescent="0.35">
      <c r="I130" s="13"/>
      <c r="J130" s="13"/>
      <c r="K130" s="13"/>
      <c r="M130" s="30"/>
    </row>
    <row r="131" spans="1:32" x14ac:dyDescent="0.35">
      <c r="B131" s="29">
        <v>3</v>
      </c>
      <c r="C131" s="21" t="s">
        <v>50</v>
      </c>
      <c r="J131" s="87" t="s">
        <v>51</v>
      </c>
      <c r="K131" s="87"/>
      <c r="L131" s="79">
        <f>SUM(L133:L134)</f>
        <v>0</v>
      </c>
      <c r="M131" s="30"/>
      <c r="N131" s="79">
        <f>SUM(N133:N134)</f>
        <v>0</v>
      </c>
    </row>
    <row r="132" spans="1:32" s="97" customFormat="1" x14ac:dyDescent="0.35">
      <c r="A132" s="3"/>
      <c r="E132" s="38"/>
      <c r="J132" s="89"/>
      <c r="K132" s="89"/>
      <c r="L132" s="10"/>
      <c r="M132" s="100"/>
      <c r="N132" s="10"/>
      <c r="O132"/>
      <c r="P132"/>
      <c r="Q132"/>
      <c r="R132"/>
      <c r="S132"/>
      <c r="T132"/>
      <c r="U132"/>
      <c r="V132"/>
      <c r="W132"/>
      <c r="X132"/>
      <c r="Y132"/>
      <c r="Z132"/>
      <c r="AA132"/>
      <c r="AB132"/>
      <c r="AC132"/>
      <c r="AD132"/>
      <c r="AE132"/>
      <c r="AF132"/>
    </row>
    <row r="133" spans="1:32" x14ac:dyDescent="0.35">
      <c r="C133" s="8" t="s">
        <v>8</v>
      </c>
      <c r="D133" s="8" t="s">
        <v>52</v>
      </c>
      <c r="J133" s="87" t="s">
        <v>51</v>
      </c>
      <c r="K133" s="87"/>
      <c r="L133" s="386">
        <v>0</v>
      </c>
      <c r="M133" s="30"/>
      <c r="N133" s="386">
        <v>0</v>
      </c>
    </row>
    <row r="134" spans="1:32" x14ac:dyDescent="0.35">
      <c r="C134" s="8" t="s">
        <v>20</v>
      </c>
      <c r="D134" s="8" t="s">
        <v>53</v>
      </c>
      <c r="I134" s="13"/>
      <c r="J134" s="13"/>
      <c r="K134" s="13"/>
      <c r="L134" s="386">
        <v>0</v>
      </c>
      <c r="M134" s="30"/>
      <c r="N134" s="386">
        <v>0</v>
      </c>
    </row>
    <row r="135" spans="1:32" x14ac:dyDescent="0.35">
      <c r="C135" s="8" t="s">
        <v>54</v>
      </c>
      <c r="D135" s="8" t="s">
        <v>55</v>
      </c>
      <c r="I135" s="13"/>
      <c r="J135" s="13"/>
      <c r="K135" s="13"/>
      <c r="L135" s="386">
        <v>0</v>
      </c>
      <c r="M135" s="30"/>
      <c r="N135" s="386">
        <v>0</v>
      </c>
    </row>
    <row r="140" spans="1:32" x14ac:dyDescent="0.35">
      <c r="A140" s="18" t="s">
        <v>79</v>
      </c>
      <c r="I140" s="50" t="s">
        <v>1</v>
      </c>
      <c r="J140" s="28"/>
      <c r="K140" s="28"/>
      <c r="L140" s="75" t="s">
        <v>2</v>
      </c>
      <c r="M140" s="16"/>
      <c r="N140" s="75" t="s">
        <v>3</v>
      </c>
    </row>
    <row r="141" spans="1:32" s="14" customFormat="1" ht="28.5" customHeight="1" x14ac:dyDescent="0.3">
      <c r="C141" s="61"/>
      <c r="D141" s="60"/>
      <c r="O141"/>
      <c r="P141"/>
      <c r="Q141"/>
      <c r="R141"/>
      <c r="S141"/>
      <c r="T141"/>
      <c r="U141"/>
      <c r="V141"/>
      <c r="W141"/>
      <c r="X141"/>
      <c r="Y141"/>
      <c r="Z141"/>
      <c r="AA141"/>
      <c r="AB141"/>
      <c r="AC141"/>
      <c r="AD141"/>
      <c r="AE141"/>
      <c r="AF141"/>
    </row>
    <row r="142" spans="1:32" ht="34.5" customHeight="1" x14ac:dyDescent="0.35">
      <c r="C142" s="8" t="s">
        <v>8</v>
      </c>
      <c r="D142" s="8" t="s">
        <v>56</v>
      </c>
      <c r="I142" s="28"/>
      <c r="J142" s="28"/>
      <c r="K142" s="28"/>
      <c r="L142" s="392">
        <v>0</v>
      </c>
      <c r="M142" s="98"/>
      <c r="N142" s="392">
        <v>0</v>
      </c>
    </row>
    <row r="143" spans="1:32" x14ac:dyDescent="0.35">
      <c r="D143" s="8" t="s">
        <v>41</v>
      </c>
      <c r="I143" s="28"/>
      <c r="J143" s="28"/>
      <c r="K143" s="28"/>
      <c r="L143" s="90"/>
      <c r="M143" s="98"/>
      <c r="N143" s="90"/>
    </row>
    <row r="144" spans="1:32" x14ac:dyDescent="0.35">
      <c r="C144" s="8" t="s">
        <v>20</v>
      </c>
      <c r="D144" s="8" t="s">
        <v>57</v>
      </c>
      <c r="I144" s="28"/>
      <c r="J144" s="28"/>
      <c r="K144" s="28"/>
      <c r="L144" s="392">
        <v>0</v>
      </c>
      <c r="M144" s="98"/>
      <c r="N144" s="392">
        <v>0</v>
      </c>
    </row>
    <row r="145" spans="1:20" s="8" customFormat="1" x14ac:dyDescent="0.35">
      <c r="A145" s="1"/>
      <c r="B145" s="469"/>
      <c r="I145" s="28"/>
      <c r="J145" s="28"/>
      <c r="K145" s="28"/>
      <c r="L145" s="90"/>
      <c r="M145" s="98"/>
      <c r="N145" s="90"/>
      <c r="O145"/>
      <c r="P145"/>
      <c r="Q145"/>
      <c r="R145"/>
      <c r="S145"/>
      <c r="T145"/>
    </row>
    <row r="146" spans="1:20" s="8" customFormat="1" x14ac:dyDescent="0.35">
      <c r="A146" s="1"/>
      <c r="B146" s="469"/>
      <c r="C146" s="8" t="s">
        <v>54</v>
      </c>
      <c r="D146" s="8" t="s">
        <v>58</v>
      </c>
      <c r="I146" s="28"/>
      <c r="J146" s="28"/>
      <c r="K146" s="28"/>
      <c r="L146" s="39">
        <v>-8779.1110850000005</v>
      </c>
      <c r="M146" s="11"/>
      <c r="N146" s="39">
        <v>-142.298599</v>
      </c>
      <c r="O146"/>
      <c r="P146"/>
      <c r="Q146"/>
      <c r="R146"/>
      <c r="S146"/>
      <c r="T146"/>
    </row>
    <row r="147" spans="1:20" s="8" customFormat="1" x14ac:dyDescent="0.35">
      <c r="A147" s="1"/>
      <c r="B147" s="469"/>
      <c r="I147" s="28"/>
      <c r="J147" s="28"/>
      <c r="K147" s="28"/>
      <c r="L147" s="90"/>
      <c r="M147" s="98"/>
      <c r="N147" s="90"/>
      <c r="O147"/>
      <c r="P147"/>
      <c r="Q147"/>
      <c r="R147"/>
      <c r="S147"/>
      <c r="T147"/>
    </row>
    <row r="148" spans="1:20" s="8" customFormat="1" x14ac:dyDescent="0.35">
      <c r="A148" s="1"/>
      <c r="B148" s="469"/>
      <c r="C148" s="8" t="s">
        <v>59</v>
      </c>
      <c r="D148" s="8" t="s">
        <v>60</v>
      </c>
      <c r="I148" s="28"/>
      <c r="J148" s="28"/>
      <c r="K148" s="28"/>
      <c r="L148" s="40">
        <v>12506.1322717898</v>
      </c>
      <c r="M148" s="35"/>
      <c r="N148" s="40">
        <v>0</v>
      </c>
      <c r="O148"/>
      <c r="P148"/>
      <c r="Q148"/>
      <c r="R148"/>
      <c r="S148"/>
      <c r="T148"/>
    </row>
    <row r="149" spans="1:20" s="8" customFormat="1" x14ac:dyDescent="0.35">
      <c r="A149" s="1"/>
      <c r="B149" s="469"/>
      <c r="D149" s="8" t="s">
        <v>61</v>
      </c>
      <c r="I149" s="28"/>
      <c r="J149" s="28"/>
      <c r="K149" s="28"/>
      <c r="L149" s="40">
        <v>11611.962645944599</v>
      </c>
      <c r="M149" s="11"/>
      <c r="N149" s="40">
        <v>9881.4572789096001</v>
      </c>
      <c r="O149"/>
      <c r="P149"/>
      <c r="Q149"/>
      <c r="R149"/>
      <c r="S149"/>
      <c r="T149"/>
    </row>
    <row r="150" spans="1:20" s="8" customFormat="1" x14ac:dyDescent="0.35">
      <c r="A150" s="1"/>
      <c r="B150" s="469"/>
      <c r="D150" s="14"/>
      <c r="I150" s="28"/>
      <c r="J150" s="28"/>
      <c r="K150" s="28"/>
      <c r="L150" s="90"/>
      <c r="M150" s="98"/>
      <c r="N150" s="90"/>
      <c r="O150"/>
      <c r="P150"/>
      <c r="Q150"/>
      <c r="R150"/>
      <c r="S150"/>
      <c r="T150"/>
    </row>
    <row r="151" spans="1:20" s="8" customFormat="1" x14ac:dyDescent="0.35">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35">
      <c r="A152" s="1"/>
      <c r="B152" s="469"/>
      <c r="I152" s="8" t="s">
        <v>64</v>
      </c>
      <c r="J152" s="28"/>
      <c r="K152" s="28"/>
      <c r="L152" s="27">
        <v>-308.88715500000001</v>
      </c>
      <c r="M152" s="11"/>
      <c r="N152" s="27">
        <v>-1423.9375620000001</v>
      </c>
      <c r="O152"/>
      <c r="P152"/>
      <c r="Q152"/>
      <c r="R152"/>
      <c r="S152"/>
      <c r="T152"/>
    </row>
    <row r="153" spans="1:20" s="8" customFormat="1" x14ac:dyDescent="0.35">
      <c r="A153" s="1"/>
      <c r="B153" s="469"/>
      <c r="I153" s="8" t="s">
        <v>65</v>
      </c>
      <c r="J153" s="28"/>
      <c r="K153" s="28"/>
      <c r="L153" s="27">
        <v>-78826.888564900015</v>
      </c>
      <c r="M153" s="11"/>
      <c r="N153" s="27">
        <v>245.11129525941197</v>
      </c>
      <c r="O153"/>
      <c r="P153"/>
      <c r="Q153"/>
      <c r="R153"/>
      <c r="S153"/>
      <c r="T153"/>
    </row>
    <row r="154" spans="1:20" s="8" customFormat="1" x14ac:dyDescent="0.35">
      <c r="A154" s="1"/>
      <c r="B154" s="469"/>
      <c r="I154" s="8" t="s">
        <v>66</v>
      </c>
      <c r="J154" s="28"/>
      <c r="K154" s="28"/>
      <c r="L154" s="27">
        <v>1011.8590412592079</v>
      </c>
      <c r="M154" s="11"/>
      <c r="N154" s="27">
        <v>-3.93232720763198</v>
      </c>
      <c r="O154"/>
      <c r="P154"/>
      <c r="Q154"/>
      <c r="R154"/>
      <c r="S154"/>
      <c r="T154"/>
    </row>
    <row r="155" spans="1:20" s="8" customFormat="1" x14ac:dyDescent="0.35">
      <c r="A155" s="1"/>
      <c r="B155" s="469"/>
      <c r="I155" s="8" t="s">
        <v>67</v>
      </c>
      <c r="J155" s="28"/>
      <c r="K155" s="28"/>
      <c r="L155" s="393">
        <v>0</v>
      </c>
      <c r="M155" s="11"/>
      <c r="N155" s="393">
        <v>0</v>
      </c>
      <c r="O155"/>
      <c r="P155"/>
      <c r="Q155"/>
      <c r="R155"/>
      <c r="S155"/>
      <c r="T155"/>
    </row>
    <row r="156" spans="1:20" s="8" customFormat="1" x14ac:dyDescent="0.35">
      <c r="A156" s="1"/>
      <c r="B156" s="469"/>
      <c r="I156" s="28"/>
      <c r="J156" s="28"/>
      <c r="K156" s="28"/>
      <c r="L156" s="90"/>
      <c r="M156" s="98"/>
      <c r="N156" s="90"/>
      <c r="O156"/>
      <c r="P156"/>
      <c r="Q156"/>
      <c r="R156"/>
      <c r="S156"/>
      <c r="T156"/>
    </row>
    <row r="157" spans="1:20" s="8" customFormat="1" x14ac:dyDescent="0.35">
      <c r="A157" s="1"/>
      <c r="B157" s="469"/>
      <c r="C157" s="8" t="s">
        <v>68</v>
      </c>
      <c r="D157" s="8" t="s">
        <v>158</v>
      </c>
      <c r="I157" s="28"/>
      <c r="J157" s="28"/>
      <c r="K157" s="28"/>
      <c r="L157" s="392">
        <v>0</v>
      </c>
      <c r="M157" s="98"/>
      <c r="N157" s="392">
        <v>0</v>
      </c>
      <c r="O157"/>
      <c r="P157"/>
      <c r="Q157"/>
      <c r="R157"/>
      <c r="S157"/>
      <c r="T157"/>
    </row>
    <row r="158" spans="1:20" s="8" customFormat="1" x14ac:dyDescent="0.35">
      <c r="A158" s="1"/>
      <c r="B158" s="469"/>
      <c r="D158" s="8" t="s">
        <v>41</v>
      </c>
      <c r="I158" s="28"/>
      <c r="J158" s="28"/>
      <c r="K158" s="28"/>
      <c r="L158" s="90"/>
      <c r="M158" s="98"/>
      <c r="N158" s="90"/>
      <c r="O158"/>
      <c r="P158"/>
      <c r="Q158"/>
      <c r="R158"/>
      <c r="S158"/>
      <c r="T158"/>
    </row>
    <row r="159" spans="1:20" s="8" customFormat="1" x14ac:dyDescent="0.35">
      <c r="A159" s="1"/>
      <c r="B159" s="469"/>
      <c r="I159" s="28"/>
      <c r="J159" s="28"/>
      <c r="K159" s="28"/>
      <c r="L159" s="90"/>
      <c r="M159" s="98"/>
      <c r="N159" s="90"/>
      <c r="O159"/>
      <c r="P159"/>
      <c r="Q159"/>
      <c r="R159"/>
      <c r="S159"/>
      <c r="T159"/>
    </row>
    <row r="160" spans="1:20" s="8" customFormat="1" x14ac:dyDescent="0.35">
      <c r="A160" s="41"/>
      <c r="B160" s="42"/>
      <c r="C160" s="43"/>
      <c r="D160" s="43"/>
      <c r="E160" s="43"/>
      <c r="F160" s="43"/>
      <c r="G160" s="43"/>
      <c r="H160" s="43"/>
      <c r="I160" s="44"/>
      <c r="J160" s="44"/>
      <c r="K160" s="44"/>
      <c r="L160" s="91"/>
      <c r="M160" s="101"/>
      <c r="N160" s="91"/>
      <c r="O160"/>
      <c r="P160"/>
      <c r="Q160"/>
      <c r="R160"/>
      <c r="S160"/>
      <c r="T160"/>
    </row>
    <row r="161" spans="1:20" s="8" customFormat="1" x14ac:dyDescent="0.35">
      <c r="A161" s="1"/>
      <c r="B161" s="469"/>
      <c r="I161" s="13"/>
      <c r="J161" s="13"/>
      <c r="K161" s="13"/>
      <c r="L161" s="10"/>
      <c r="M161" s="30"/>
      <c r="N161" s="10"/>
      <c r="O161"/>
      <c r="P161"/>
      <c r="Q161"/>
      <c r="R161"/>
      <c r="S161"/>
      <c r="T161"/>
    </row>
    <row r="162" spans="1:20" customFormat="1" ht="12.5" x14ac:dyDescent="0.25"/>
    <row r="163" spans="1:20" customFormat="1" ht="12.5" x14ac:dyDescent="0.25"/>
    <row r="164" spans="1:20" customFormat="1" ht="15" customHeight="1" x14ac:dyDescent="0.25"/>
    <row r="165" spans="1:20" customFormat="1" ht="15" customHeight="1" x14ac:dyDescent="0.25"/>
    <row r="166" spans="1:20" customFormat="1" ht="12.75" customHeight="1" x14ac:dyDescent="0.25"/>
    <row r="167" spans="1:20" customFormat="1" ht="12.5" x14ac:dyDescent="0.25"/>
    <row r="168" spans="1:20" customFormat="1" ht="12.5" x14ac:dyDescent="0.25"/>
    <row r="169" spans="1:20" customFormat="1" ht="12.5" x14ac:dyDescent="0.25"/>
    <row r="170" spans="1:20" customFormat="1" ht="12.5" x14ac:dyDescent="0.25"/>
    <row r="171" spans="1:20" customFormat="1" ht="12.5" x14ac:dyDescent="0.25"/>
    <row r="172" spans="1:20" customFormat="1" ht="12.5" x14ac:dyDescent="0.25"/>
    <row r="173" spans="1:20" customFormat="1" ht="12.5" x14ac:dyDescent="0.25"/>
    <row r="174" spans="1:20" customFormat="1" ht="12.5" x14ac:dyDescent="0.25"/>
    <row r="175" spans="1:20" customFormat="1" ht="12.5" x14ac:dyDescent="0.25"/>
    <row r="176" spans="1:20" customFormat="1" ht="12.5" x14ac:dyDescent="0.25"/>
    <row r="177" customFormat="1" ht="12.5" x14ac:dyDescent="0.25"/>
    <row r="178" customFormat="1" ht="12.5" x14ac:dyDescent="0.25"/>
    <row r="179" customFormat="1" ht="12.5" x14ac:dyDescent="0.25"/>
    <row r="180" customFormat="1" ht="12.5" x14ac:dyDescent="0.25"/>
    <row r="181" customFormat="1" ht="12.5" x14ac:dyDescent="0.25"/>
    <row r="182" customFormat="1" ht="12.5" x14ac:dyDescent="0.25"/>
    <row r="183" customFormat="1" ht="12.5" x14ac:dyDescent="0.25"/>
    <row r="184" customFormat="1" ht="12.5" x14ac:dyDescent="0.25"/>
    <row r="185" customFormat="1" ht="12.5" x14ac:dyDescent="0.25"/>
    <row r="186" customFormat="1" ht="12.5" x14ac:dyDescent="0.25"/>
    <row r="187" customFormat="1" ht="12.5" x14ac:dyDescent="0.25"/>
  </sheetData>
  <pageMargins left="0.7" right="0.7" top="0.75" bottom="0.75" header="0.3" footer="0.3"/>
  <pageSetup paperSize="9" scale="41" orientation="portrait" r:id="rId1"/>
  <rowBreaks count="1" manualBreakCount="1">
    <brk id="116"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08984375"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4" max="14" width="9.08984375" style="453"/>
    <col min="15" max="15" width="9.90625" style="453" bestFit="1" customWidth="1"/>
    <col min="16" max="16" width="11.54296875" style="453" customWidth="1"/>
    <col min="17" max="17" width="11.453125" style="453" bestFit="1" customWidth="1"/>
    <col min="18" max="18" width="9.36328125" style="453" bestFit="1" customWidth="1"/>
    <col min="19" max="19" width="6.453125" style="453" customWidth="1"/>
    <col min="20" max="20" width="18.453125" style="453" bestFit="1" customWidth="1"/>
    <col min="21" max="21" width="9.08984375" style="453"/>
    <col min="22" max="23" width="0" style="453" hidden="1" customWidth="1"/>
    <col min="24" max="24" width="13.54296875" style="453" hidden="1" customWidth="1"/>
    <col min="25" max="26" width="9.08984375" style="453"/>
    <col min="27" max="27" width="18.453125" style="453" bestFit="1" customWidth="1"/>
    <col min="28" max="16384" width="9.08984375" style="453"/>
  </cols>
  <sheetData>
    <row r="1" spans="1:24" ht="15.5" x14ac:dyDescent="0.35">
      <c r="A1" s="379" t="s">
        <v>0</v>
      </c>
      <c r="B1" s="427"/>
      <c r="C1" s="428"/>
      <c r="D1" s="428"/>
      <c r="E1" s="428"/>
      <c r="F1" s="428"/>
      <c r="G1" s="379"/>
      <c r="H1" s="428"/>
      <c r="I1" s="428"/>
      <c r="J1" s="428"/>
      <c r="K1" s="429"/>
      <c r="L1" s="378"/>
      <c r="M1" s="429"/>
      <c r="N1" s="473"/>
      <c r="O1" s="462"/>
      <c r="P1" s="462"/>
      <c r="Q1" s="462"/>
    </row>
    <row r="2" spans="1:24" ht="15.5" x14ac:dyDescent="0.35">
      <c r="A2" s="379"/>
      <c r="B2" s="430"/>
      <c r="C2" s="431"/>
      <c r="D2" s="431"/>
      <c r="E2" s="431"/>
      <c r="F2" s="431"/>
      <c r="G2" s="431"/>
      <c r="H2" s="431"/>
      <c r="I2" s="431"/>
      <c r="J2" s="432" t="s">
        <v>1</v>
      </c>
      <c r="K2" s="433"/>
      <c r="L2" s="434"/>
      <c r="M2" s="435"/>
      <c r="N2" s="436"/>
      <c r="O2" s="462"/>
      <c r="P2" s="462"/>
      <c r="Q2" s="462"/>
    </row>
    <row r="3" spans="1:24" ht="15.5" x14ac:dyDescent="0.35">
      <c r="A3" s="379"/>
      <c r="B3" s="379"/>
      <c r="C3" s="431"/>
      <c r="D3" s="431"/>
      <c r="E3" s="431"/>
      <c r="F3" s="431"/>
      <c r="G3" s="431"/>
      <c r="H3" s="431"/>
      <c r="I3" s="436"/>
      <c r="J3" s="436"/>
      <c r="K3" s="433"/>
      <c r="L3" s="437"/>
      <c r="M3" s="433"/>
      <c r="N3" s="436"/>
      <c r="O3" s="462"/>
      <c r="P3" s="462"/>
      <c r="Q3" s="462"/>
    </row>
    <row r="4" spans="1:24" ht="15.5" x14ac:dyDescent="0.35">
      <c r="A4" s="379"/>
      <c r="B4" s="430"/>
      <c r="C4" s="377" t="s">
        <v>83</v>
      </c>
      <c r="D4" s="438"/>
      <c r="E4" s="438"/>
      <c r="F4" s="438"/>
      <c r="G4" s="438"/>
      <c r="H4" s="438"/>
      <c r="I4" s="438"/>
      <c r="J4" s="439"/>
      <c r="K4" s="439"/>
      <c r="L4" s="440"/>
      <c r="M4" s="439"/>
      <c r="N4" s="436"/>
      <c r="O4" s="462"/>
      <c r="P4" s="462"/>
      <c r="Q4" s="462"/>
    </row>
    <row r="5" spans="1:24" ht="15.5" x14ac:dyDescent="0.35">
      <c r="A5" s="379"/>
      <c r="B5" s="430"/>
      <c r="C5" s="441"/>
      <c r="D5" s="438"/>
      <c r="E5" s="442"/>
      <c r="F5" s="438"/>
      <c r="G5" s="438"/>
      <c r="H5" s="438"/>
      <c r="I5" s="438"/>
      <c r="J5" s="439"/>
      <c r="K5" s="443" t="s">
        <v>2</v>
      </c>
      <c r="L5" s="444"/>
      <c r="M5" s="443" t="s">
        <v>3</v>
      </c>
      <c r="N5" s="436"/>
      <c r="O5" s="462"/>
      <c r="P5" s="462"/>
      <c r="Q5" s="462"/>
    </row>
    <row r="6" spans="1:24" ht="15.5" x14ac:dyDescent="0.35">
      <c r="A6" s="379"/>
      <c r="B6" s="430"/>
      <c r="C6" s="430"/>
      <c r="D6" s="445" t="s">
        <v>104</v>
      </c>
      <c r="E6" s="446">
        <v>42705</v>
      </c>
      <c r="F6" s="431"/>
      <c r="G6" s="445" t="s">
        <v>92</v>
      </c>
      <c r="H6" s="431"/>
      <c r="I6" s="431"/>
      <c r="J6" s="436"/>
      <c r="K6" s="436"/>
      <c r="L6" s="447"/>
      <c r="M6" s="436"/>
      <c r="N6" s="436"/>
      <c r="O6" s="462"/>
      <c r="P6" s="462"/>
      <c r="Q6" s="462"/>
    </row>
    <row r="7" spans="1:24" ht="15.5" x14ac:dyDescent="0.35">
      <c r="A7" s="379"/>
      <c r="B7" s="430"/>
      <c r="C7" s="430"/>
      <c r="D7" s="431"/>
      <c r="E7" s="431"/>
      <c r="F7" s="431"/>
      <c r="G7" s="431"/>
      <c r="H7" s="431"/>
      <c r="I7" s="431"/>
      <c r="J7" s="436"/>
      <c r="K7" s="436"/>
      <c r="L7" s="447"/>
      <c r="M7" s="436"/>
      <c r="N7" s="436"/>
      <c r="O7" s="474"/>
      <c r="P7" s="474"/>
      <c r="Q7" s="462"/>
    </row>
    <row r="8" spans="1:24" ht="15.5" x14ac:dyDescent="0.35">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5" x14ac:dyDescent="0.35">
      <c r="A9" s="379"/>
      <c r="B9" s="430"/>
      <c r="C9" s="430"/>
      <c r="D9" s="431"/>
      <c r="E9" s="431"/>
      <c r="F9" s="431"/>
      <c r="G9" s="431"/>
      <c r="H9" s="431"/>
      <c r="I9" s="431"/>
      <c r="J9" s="449" t="s">
        <v>403</v>
      </c>
      <c r="K9" s="448">
        <v>44805.267174720444</v>
      </c>
      <c r="L9" s="448"/>
      <c r="M9" s="433">
        <v>11971.272736345432</v>
      </c>
      <c r="N9" s="437"/>
      <c r="O9" s="149"/>
      <c r="P9" s="149"/>
      <c r="Q9" s="149"/>
      <c r="V9" s="470">
        <v>-46244.409908599911</v>
      </c>
      <c r="W9" s="475"/>
      <c r="X9" s="470">
        <v>-19645.841641390656</v>
      </c>
    </row>
    <row r="10" spans="1:24" ht="15.5" x14ac:dyDescent="0.35">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5" x14ac:dyDescent="0.35">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5" x14ac:dyDescent="0.35">
      <c r="A12" s="379"/>
      <c r="B12" s="430"/>
      <c r="C12" s="430"/>
      <c r="D12" s="431"/>
      <c r="E12" s="431"/>
      <c r="F12" s="431"/>
      <c r="G12" s="431"/>
      <c r="H12" s="431"/>
      <c r="I12" s="431"/>
      <c r="J12" s="436" t="s">
        <v>404</v>
      </c>
      <c r="K12" s="433">
        <v>435.7539557594759</v>
      </c>
      <c r="L12" s="13"/>
      <c r="M12" s="433"/>
      <c r="N12" s="436"/>
      <c r="O12" s="149"/>
      <c r="P12" s="149"/>
      <c r="Q12" s="149"/>
      <c r="V12" s="470"/>
      <c r="W12" s="475"/>
      <c r="X12"/>
    </row>
    <row r="13" spans="1:24" ht="15.5" x14ac:dyDescent="0.35">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5" x14ac:dyDescent="0.35">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5" x14ac:dyDescent="0.35">
      <c r="A15" s="379"/>
      <c r="B15" s="430"/>
      <c r="C15" s="430"/>
      <c r="D15" s="431"/>
      <c r="E15" s="431"/>
      <c r="F15" s="431"/>
      <c r="G15" s="431"/>
      <c r="H15" s="431"/>
      <c r="I15" s="431"/>
      <c r="J15" s="431"/>
      <c r="K15"/>
      <c r="L15"/>
      <c r="M15"/>
      <c r="N15"/>
      <c r="O15" s="149"/>
      <c r="P15" s="149"/>
      <c r="Q15" s="149"/>
      <c r="V15"/>
      <c r="W15"/>
      <c r="X15"/>
    </row>
    <row r="16" spans="1:24" ht="15.5" x14ac:dyDescent="0.35">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5" x14ac:dyDescent="0.35">
      <c r="A17" s="379"/>
      <c r="B17" s="430"/>
      <c r="C17" s="438"/>
      <c r="D17" s="431"/>
      <c r="E17" s="438"/>
      <c r="F17" s="438"/>
      <c r="G17" s="438"/>
      <c r="H17" s="438"/>
      <c r="I17" s="431"/>
      <c r="J17" s="431"/>
      <c r="K17"/>
      <c r="L17"/>
      <c r="M17"/>
      <c r="N17"/>
      <c r="O17" s="149"/>
      <c r="P17" s="149"/>
      <c r="Q17" s="149"/>
      <c r="R17"/>
      <c r="S17"/>
      <c r="V17"/>
      <c r="W17"/>
      <c r="X17"/>
    </row>
    <row r="18" spans="1:24" x14ac:dyDescent="0.35">
      <c r="C18" s="438"/>
      <c r="D18" s="438"/>
      <c r="E18" s="438"/>
      <c r="F18" s="438"/>
      <c r="G18" s="438"/>
      <c r="H18" s="438"/>
      <c r="I18" s="431"/>
      <c r="J18" s="431"/>
      <c r="K18"/>
      <c r="L18"/>
      <c r="M18"/>
      <c r="N18"/>
      <c r="O18" s="149"/>
      <c r="P18" s="149"/>
      <c r="Q18" s="149"/>
      <c r="R18"/>
      <c r="S18"/>
      <c r="V18"/>
      <c r="W18"/>
      <c r="X18"/>
    </row>
    <row r="19" spans="1:24" x14ac:dyDescent="0.35">
      <c r="C19" s="438"/>
      <c r="D19" s="438"/>
      <c r="E19" s="438"/>
      <c r="F19" s="438"/>
      <c r="G19" s="438"/>
      <c r="H19" s="438"/>
      <c r="I19" s="431"/>
      <c r="J19" s="431"/>
      <c r="K19"/>
      <c r="L19"/>
      <c r="M19"/>
      <c r="N19"/>
      <c r="O19" s="149"/>
      <c r="P19" s="149"/>
      <c r="Q19" s="149"/>
      <c r="R19"/>
      <c r="S19"/>
      <c r="V19"/>
      <c r="W19"/>
      <c r="X19"/>
    </row>
    <row r="20" spans="1:24" x14ac:dyDescent="0.35">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x14ac:dyDescent="0.35">
      <c r="C21" s="438"/>
      <c r="D21" s="438"/>
      <c r="E21" s="438"/>
      <c r="F21" s="438"/>
      <c r="G21" s="438"/>
      <c r="H21" s="438"/>
      <c r="I21" s="438"/>
      <c r="J21" s="449" t="s">
        <v>403</v>
      </c>
      <c r="K21" s="448">
        <v>-36260.75302881172</v>
      </c>
      <c r="L21" s="448"/>
      <c r="M21" s="433">
        <v>-11972.424743998001</v>
      </c>
      <c r="N21" s="475"/>
      <c r="O21" s="149"/>
      <c r="P21" s="149"/>
      <c r="Q21" s="149"/>
      <c r="R21" s="476"/>
      <c r="S21" s="477"/>
      <c r="V21" s="470">
        <v>37646.920053672904</v>
      </c>
      <c r="W21" s="475"/>
      <c r="X21" s="470">
        <v>19646.242216830698</v>
      </c>
    </row>
    <row r="22" spans="1:24" x14ac:dyDescent="0.35">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35">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35">
      <c r="C24" s="431"/>
      <c r="D24" s="431"/>
      <c r="E24" s="431"/>
      <c r="F24" s="431"/>
      <c r="G24" s="431"/>
      <c r="H24" s="431"/>
      <c r="I24" s="438"/>
      <c r="J24" s="436" t="s">
        <v>404</v>
      </c>
      <c r="K24" s="433">
        <v>-424.52222564087845</v>
      </c>
      <c r="L24" s="11"/>
      <c r="M24" s="433"/>
      <c r="N24" s="475"/>
      <c r="O24" s="149"/>
      <c r="P24" s="149"/>
      <c r="Q24" s="149"/>
      <c r="R24" s="476"/>
      <c r="S24" s="477"/>
      <c r="V24" s="470"/>
      <c r="W24" s="475"/>
      <c r="X24"/>
    </row>
    <row r="25" spans="1:24" x14ac:dyDescent="0.35">
      <c r="C25" s="431"/>
      <c r="D25" s="431"/>
      <c r="E25" s="431"/>
      <c r="F25" s="431"/>
      <c r="G25" s="431"/>
      <c r="H25" s="431"/>
      <c r="I25" s="438"/>
      <c r="J25" s="436" t="s">
        <v>88</v>
      </c>
      <c r="K25"/>
      <c r="L25"/>
      <c r="M25"/>
      <c r="N25"/>
      <c r="O25" s="149"/>
      <c r="P25" s="149"/>
      <c r="Q25" s="149"/>
      <c r="R25" s="476"/>
      <c r="V25"/>
      <c r="W25"/>
      <c r="X25"/>
    </row>
    <row r="26" spans="1:24" x14ac:dyDescent="0.35">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35">
      <c r="C27" s="431"/>
      <c r="D27" s="431"/>
      <c r="E27" s="431"/>
      <c r="F27" s="431"/>
      <c r="G27" s="431"/>
      <c r="H27" s="431"/>
      <c r="I27" s="438"/>
      <c r="J27" s="431"/>
      <c r="K27"/>
      <c r="L27"/>
      <c r="M27"/>
      <c r="N27"/>
      <c r="O27" s="149"/>
      <c r="P27" s="149"/>
      <c r="Q27" s="149"/>
      <c r="R27" s="476"/>
      <c r="V27"/>
      <c r="W27"/>
      <c r="X27"/>
    </row>
    <row r="28" spans="1:24" x14ac:dyDescent="0.35">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35">
      <c r="K29"/>
      <c r="L29"/>
      <c r="M29"/>
      <c r="N29"/>
      <c r="O29" s="149"/>
      <c r="P29" s="149"/>
      <c r="Q29" s="149"/>
      <c r="V29"/>
      <c r="W29"/>
      <c r="X29"/>
    </row>
    <row r="30" spans="1:24" x14ac:dyDescent="0.35">
      <c r="K30"/>
      <c r="L30"/>
      <c r="M30"/>
      <c r="N30"/>
      <c r="O30" s="149"/>
      <c r="P30" s="149"/>
      <c r="Q30" s="149"/>
      <c r="V30"/>
      <c r="W30"/>
      <c r="X30"/>
    </row>
    <row r="31" spans="1:24" x14ac:dyDescent="0.35">
      <c r="K31"/>
      <c r="L31"/>
      <c r="M31"/>
      <c r="N31"/>
      <c r="O31" s="149"/>
      <c r="P31" s="149"/>
      <c r="Q31" s="149"/>
      <c r="V31"/>
      <c r="W31"/>
      <c r="X31"/>
    </row>
    <row r="32" spans="1:24" x14ac:dyDescent="0.35">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35">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35">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35">
      <c r="K35" s="456"/>
      <c r="L35" s="456"/>
      <c r="M35" s="456"/>
      <c r="N35"/>
      <c r="O35" s="149"/>
      <c r="P35" s="149"/>
      <c r="Q35" s="149"/>
      <c r="V35"/>
      <c r="W35"/>
      <c r="X35"/>
    </row>
    <row r="36" spans="3:26" x14ac:dyDescent="0.35">
      <c r="I36" s="455" t="s">
        <v>354</v>
      </c>
      <c r="K36" s="478">
        <v>134003.62233608484</v>
      </c>
      <c r="L36" s="433"/>
      <c r="M36" s="457"/>
      <c r="N36" s="456"/>
      <c r="O36" s="149"/>
      <c r="P36" s="149"/>
      <c r="Q36" s="149"/>
      <c r="V36" s="470">
        <v>-122932.51679580574</v>
      </c>
      <c r="W36" s="475"/>
      <c r="X36"/>
    </row>
    <row r="37" spans="3:26" x14ac:dyDescent="0.35">
      <c r="I37" s="455" t="s">
        <v>355</v>
      </c>
      <c r="K37" s="478">
        <v>2058.3887143374973</v>
      </c>
      <c r="L37" s="433"/>
      <c r="M37" s="457"/>
      <c r="N37" s="456"/>
      <c r="O37" s="149"/>
      <c r="P37" s="149"/>
      <c r="Q37" s="149"/>
      <c r="V37" s="470">
        <v>-129.17219425898475</v>
      </c>
      <c r="W37" s="475"/>
      <c r="X37"/>
    </row>
    <row r="38" spans="3:26" x14ac:dyDescent="0.35">
      <c r="J38" s="431"/>
      <c r="K38" s="479">
        <f>SUM(K36:K37)</f>
        <v>136062.01105042233</v>
      </c>
      <c r="L38" s="433"/>
      <c r="M38" s="452"/>
      <c r="O38" s="149"/>
      <c r="P38" s="149"/>
      <c r="Q38" s="149"/>
      <c r="T38" s="456"/>
      <c r="V38" s="470">
        <v>-123061.68899006472</v>
      </c>
      <c r="W38" s="475"/>
      <c r="X38"/>
      <c r="Y38" s="456"/>
    </row>
    <row r="39" spans="3:26" x14ac:dyDescent="0.35">
      <c r="K39" s="458"/>
      <c r="L39" s="458"/>
      <c r="M39" s="458"/>
      <c r="O39" s="149"/>
      <c r="P39" s="149"/>
      <c r="Q39" s="149"/>
      <c r="T39" s="456"/>
      <c r="W39" s="456"/>
      <c r="X39" s="456"/>
      <c r="Y39" s="456"/>
    </row>
    <row r="40" spans="3:26" x14ac:dyDescent="0.35">
      <c r="C40" s="455" t="s">
        <v>90</v>
      </c>
      <c r="D40" s="431" t="s">
        <v>91</v>
      </c>
      <c r="K40" s="458"/>
      <c r="L40" s="458"/>
      <c r="M40" s="458"/>
      <c r="T40" s="456"/>
      <c r="W40" s="456"/>
      <c r="X40" s="456"/>
      <c r="Y40" s="456"/>
    </row>
    <row r="41" spans="3:26" x14ac:dyDescent="0.35">
      <c r="C41" s="459" t="s">
        <v>137</v>
      </c>
      <c r="D41" s="431" t="s">
        <v>405</v>
      </c>
      <c r="M41" s="460"/>
      <c r="N41" s="480"/>
      <c r="O41" s="480"/>
      <c r="P41" s="481"/>
      <c r="Q41" s="481"/>
      <c r="W41" s="456"/>
      <c r="X41" s="456"/>
      <c r="Y41" s="482"/>
    </row>
    <row r="42" spans="3:26" x14ac:dyDescent="0.35">
      <c r="M42" s="461"/>
      <c r="N42" s="461"/>
      <c r="O42" s="461"/>
      <c r="P42"/>
      <c r="Q42"/>
      <c r="R42"/>
      <c r="S42"/>
      <c r="T42"/>
      <c r="U42"/>
      <c r="V42"/>
      <c r="W42"/>
      <c r="X42"/>
      <c r="Y42"/>
      <c r="Z42"/>
    </row>
    <row r="43" spans="3:26" x14ac:dyDescent="0.35">
      <c r="K43" s="462"/>
      <c r="L43" s="462"/>
      <c r="M43" s="463"/>
      <c r="N43" s="463"/>
      <c r="O43" s="461"/>
      <c r="P43"/>
      <c r="Q43"/>
      <c r="R43"/>
      <c r="S43"/>
      <c r="T43"/>
      <c r="U43"/>
      <c r="V43"/>
      <c r="W43"/>
      <c r="X43"/>
      <c r="Y43"/>
      <c r="Z43"/>
    </row>
    <row r="44" spans="3:26" x14ac:dyDescent="0.35">
      <c r="K44" s="462"/>
      <c r="L44" s="462"/>
      <c r="M44" s="464"/>
      <c r="N44" s="464"/>
      <c r="P44"/>
      <c r="Q44"/>
      <c r="R44"/>
      <c r="S44"/>
      <c r="T44"/>
      <c r="U44"/>
      <c r="V44"/>
      <c r="W44"/>
      <c r="X44"/>
      <c r="Y44"/>
      <c r="Z44"/>
    </row>
    <row r="45" spans="3:26" x14ac:dyDescent="0.35">
      <c r="K45" s="462"/>
      <c r="L45" s="462"/>
      <c r="M45" s="464"/>
      <c r="N45" s="483"/>
      <c r="P45"/>
      <c r="Q45"/>
      <c r="R45"/>
      <c r="S45"/>
      <c r="T45"/>
      <c r="U45"/>
      <c r="V45"/>
      <c r="W45"/>
      <c r="X45"/>
      <c r="Y45"/>
      <c r="Z45"/>
    </row>
    <row r="46" spans="3:26" x14ac:dyDescent="0.35">
      <c r="K46" s="462"/>
      <c r="L46" s="462"/>
      <c r="M46" s="464"/>
      <c r="N46" s="483"/>
      <c r="P46"/>
      <c r="Q46"/>
      <c r="R46"/>
      <c r="S46"/>
      <c r="T46"/>
      <c r="U46"/>
      <c r="V46"/>
      <c r="W46"/>
      <c r="X46"/>
      <c r="Y46"/>
      <c r="Z46"/>
    </row>
    <row r="47" spans="3:26" x14ac:dyDescent="0.35">
      <c r="K47" s="462"/>
      <c r="L47" s="462"/>
      <c r="M47" s="464"/>
      <c r="N47" s="483"/>
      <c r="P47"/>
      <c r="Q47"/>
      <c r="R47"/>
      <c r="S47"/>
      <c r="T47"/>
      <c r="U47"/>
      <c r="V47"/>
      <c r="W47"/>
      <c r="X47"/>
      <c r="Y47"/>
      <c r="Z47"/>
    </row>
    <row r="48" spans="3:26" x14ac:dyDescent="0.35">
      <c r="K48" s="462"/>
      <c r="L48" s="462"/>
      <c r="M48" s="464"/>
      <c r="N48" s="483"/>
      <c r="P48"/>
      <c r="Q48"/>
      <c r="R48"/>
      <c r="S48"/>
      <c r="T48"/>
      <c r="U48"/>
      <c r="V48"/>
      <c r="W48"/>
      <c r="X48"/>
      <c r="Y48"/>
      <c r="Z48"/>
    </row>
    <row r="49" spans="5:26" x14ac:dyDescent="0.35">
      <c r="K49" s="462"/>
      <c r="L49" s="462"/>
      <c r="M49" s="464"/>
      <c r="N49" s="483"/>
      <c r="P49"/>
      <c r="Q49"/>
      <c r="R49"/>
      <c r="S49"/>
      <c r="T49"/>
      <c r="U49"/>
      <c r="V49"/>
      <c r="W49"/>
      <c r="X49"/>
      <c r="Y49"/>
      <c r="Z49"/>
    </row>
    <row r="50" spans="5:26" x14ac:dyDescent="0.35">
      <c r="K50" s="462"/>
      <c r="L50" s="462"/>
      <c r="M50" s="463"/>
      <c r="N50" s="463"/>
      <c r="O50" s="461"/>
      <c r="P50"/>
      <c r="Q50"/>
      <c r="R50"/>
      <c r="S50"/>
      <c r="T50"/>
      <c r="U50"/>
      <c r="V50"/>
      <c r="W50"/>
      <c r="X50"/>
      <c r="Y50"/>
      <c r="Z50"/>
    </row>
    <row r="51" spans="5:26" x14ac:dyDescent="0.35">
      <c r="E51" s="465"/>
      <c r="K51" s="462"/>
      <c r="L51" s="462"/>
      <c r="M51" s="462"/>
      <c r="N51" s="462"/>
      <c r="P51"/>
      <c r="Q51"/>
      <c r="R51"/>
      <c r="S51"/>
      <c r="T51"/>
      <c r="U51"/>
      <c r="V51"/>
      <c r="W51"/>
      <c r="X51"/>
      <c r="Y51"/>
      <c r="Z51"/>
    </row>
    <row r="52" spans="5:26" x14ac:dyDescent="0.35">
      <c r="E52" s="465"/>
      <c r="P52"/>
      <c r="Q52"/>
      <c r="R52"/>
      <c r="S52"/>
      <c r="T52"/>
      <c r="U52"/>
      <c r="V52"/>
      <c r="W52"/>
      <c r="X52"/>
      <c r="Y52"/>
      <c r="Z52"/>
    </row>
    <row r="53" spans="5:26" x14ac:dyDescent="0.35">
      <c r="E53" s="465"/>
      <c r="P53"/>
      <c r="Q53"/>
      <c r="R53"/>
      <c r="S53"/>
      <c r="T53"/>
      <c r="U53"/>
      <c r="V53"/>
      <c r="W53"/>
      <c r="X53"/>
      <c r="Y53"/>
      <c r="Z53"/>
    </row>
    <row r="54" spans="5:26" x14ac:dyDescent="0.35">
      <c r="P54"/>
      <c r="Q54"/>
      <c r="R54"/>
      <c r="S54"/>
      <c r="T54"/>
      <c r="U54"/>
      <c r="V54"/>
      <c r="W54"/>
      <c r="X54"/>
      <c r="Y54"/>
      <c r="Z54"/>
    </row>
    <row r="55" spans="5:26" x14ac:dyDescent="0.35">
      <c r="P55"/>
      <c r="Q55"/>
      <c r="R55"/>
      <c r="S55"/>
      <c r="T55"/>
      <c r="U55"/>
      <c r="V55"/>
      <c r="W55"/>
      <c r="X55"/>
      <c r="Y55"/>
      <c r="Z55"/>
    </row>
    <row r="56" spans="5:26" x14ac:dyDescent="0.35">
      <c r="P56"/>
      <c r="Q56"/>
      <c r="R56"/>
      <c r="S56"/>
      <c r="T56"/>
      <c r="U56"/>
      <c r="V56"/>
      <c r="W56"/>
      <c r="X56"/>
      <c r="Y56"/>
      <c r="Z56"/>
    </row>
    <row r="57" spans="5:26" x14ac:dyDescent="0.35">
      <c r="P57"/>
      <c r="Q57"/>
      <c r="R57"/>
      <c r="S57"/>
      <c r="T57"/>
      <c r="U57"/>
      <c r="V57"/>
      <c r="W57"/>
      <c r="X57"/>
      <c r="Y57"/>
      <c r="Z57"/>
    </row>
    <row r="58" spans="5:26" x14ac:dyDescent="0.35">
      <c r="P58"/>
      <c r="Q58"/>
      <c r="R58"/>
      <c r="S58"/>
      <c r="T58"/>
      <c r="U58"/>
      <c r="V58"/>
      <c r="W58"/>
      <c r="X58"/>
      <c r="Y58"/>
      <c r="Z58"/>
    </row>
    <row r="59" spans="5:26" x14ac:dyDescent="0.35">
      <c r="P59"/>
      <c r="Q59"/>
      <c r="R59"/>
      <c r="S59"/>
      <c r="T59"/>
      <c r="U59"/>
      <c r="V59"/>
      <c r="W59"/>
      <c r="X59"/>
      <c r="Y59"/>
      <c r="Z59"/>
    </row>
    <row r="60" spans="5:26" x14ac:dyDescent="0.35">
      <c r="P60"/>
      <c r="Q60"/>
      <c r="R60"/>
      <c r="S60"/>
      <c r="T60"/>
      <c r="U60"/>
      <c r="V60"/>
      <c r="W60"/>
      <c r="X60"/>
      <c r="Y60"/>
      <c r="Z60"/>
    </row>
    <row r="61" spans="5:26" x14ac:dyDescent="0.3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08984375" defaultRowHeight="15.5" x14ac:dyDescent="0.35"/>
  <cols>
    <col min="1" max="1" width="2.90625" style="1" customWidth="1"/>
    <col min="2" max="2" width="5" style="467"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3.54296875" style="11" bestFit="1" customWidth="1"/>
    <col min="14" max="14" width="16.54296875" style="10" customWidth="1"/>
    <col min="15" max="15" width="10.54296875" style="401" bestFit="1" customWidth="1"/>
    <col min="16" max="16" width="4.453125" style="401" customWidth="1"/>
    <col min="17" max="17" width="15" style="401" customWidth="1"/>
    <col min="18" max="18" width="9.08984375" style="401" customWidth="1"/>
    <col min="19" max="19" width="12.08984375" style="401" customWidth="1"/>
    <col min="20" max="20" width="9.08984375" style="401"/>
    <col min="21" max="21" width="18" style="401" bestFit="1" customWidth="1"/>
    <col min="22" max="22" width="17.54296875" style="401" customWidth="1"/>
    <col min="23" max="23" width="12.08984375" style="401" customWidth="1"/>
    <col min="24" max="24" width="16.54296875" style="401" customWidth="1"/>
    <col min="25" max="27" width="9.08984375" style="401"/>
    <col min="28" max="28" width="31" style="401" customWidth="1"/>
    <col min="29" max="29" width="16.54296875" style="401" customWidth="1"/>
    <col min="30" max="32" width="9.08984375" style="401"/>
    <col min="33" max="16384" width="9.08984375" style="403"/>
  </cols>
  <sheetData>
    <row r="1" spans="1:32" s="402" customFormat="1" x14ac:dyDescent="0.3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5">
      <c r="J2" s="48" t="s">
        <v>1</v>
      </c>
      <c r="N2" s="12"/>
    </row>
    <row r="3" spans="1:32" x14ac:dyDescent="0.35">
      <c r="A3" s="14"/>
      <c r="C3" s="59" t="s">
        <v>161</v>
      </c>
      <c r="D3" s="60">
        <v>42705</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404" customFormat="1" x14ac:dyDescent="0.3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35">
      <c r="B8" s="2" t="s">
        <v>5</v>
      </c>
      <c r="C8" s="1" t="s">
        <v>6</v>
      </c>
      <c r="L8" s="76">
        <v>136586.03356106771</v>
      </c>
      <c r="M8" s="76"/>
      <c r="N8" s="76">
        <v>21962.224161427595</v>
      </c>
      <c r="Q8" s="405"/>
      <c r="R8" s="405"/>
    </row>
    <row r="9" spans="1:32" s="406" customFormat="1" x14ac:dyDescent="0.3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5">
      <c r="B10" s="467">
        <v>1</v>
      </c>
      <c r="C10" s="21" t="s">
        <v>7</v>
      </c>
      <c r="L10" s="79">
        <v>100643.79183012384</v>
      </c>
      <c r="M10" s="79"/>
      <c r="N10" s="79">
        <v>11372.930380080295</v>
      </c>
      <c r="Q10" s="405"/>
      <c r="R10" s="405"/>
    </row>
    <row r="11" spans="1:32" ht="7.5" customHeight="1" x14ac:dyDescent="0.35">
      <c r="L11" s="17"/>
      <c r="N11" s="17"/>
      <c r="Q11" s="405"/>
      <c r="R11" s="405"/>
    </row>
    <row r="12" spans="1:32" ht="15.75" customHeight="1" x14ac:dyDescent="0.35">
      <c r="C12" s="8" t="s">
        <v>8</v>
      </c>
      <c r="D12" s="8" t="s">
        <v>9</v>
      </c>
      <c r="L12" s="79">
        <v>98940.31679364189</v>
      </c>
      <c r="N12" s="79">
        <v>10796.631323028754</v>
      </c>
      <c r="Q12" s="405"/>
      <c r="R12" s="405"/>
    </row>
    <row r="13" spans="1:32" ht="7.5" customHeight="1" x14ac:dyDescent="0.35">
      <c r="Q13" s="405"/>
      <c r="R13" s="405"/>
    </row>
    <row r="14" spans="1:32" ht="15" customHeight="1" x14ac:dyDescent="0.35">
      <c r="D14" s="8" t="s">
        <v>10</v>
      </c>
      <c r="L14" s="17">
        <v>94821.345305048468</v>
      </c>
      <c r="N14" s="17">
        <v>7068.5084181998118</v>
      </c>
      <c r="Q14" s="405"/>
      <c r="R14" s="405"/>
    </row>
    <row r="15" spans="1:32" ht="15" customHeight="1" x14ac:dyDescent="0.35">
      <c r="D15" s="22" t="s">
        <v>11</v>
      </c>
      <c r="E15" s="23" t="s">
        <v>12</v>
      </c>
      <c r="L15" s="10">
        <v>92920.094405257129</v>
      </c>
      <c r="N15" s="10">
        <v>7068.5084181998118</v>
      </c>
      <c r="Q15" s="405"/>
      <c r="R15" s="405"/>
    </row>
    <row r="16" spans="1:32" ht="15" customHeight="1" x14ac:dyDescent="0.35">
      <c r="D16" s="22" t="s">
        <v>13</v>
      </c>
      <c r="E16" s="8" t="s">
        <v>14</v>
      </c>
      <c r="L16" s="10">
        <v>0</v>
      </c>
      <c r="N16" s="10">
        <v>0</v>
      </c>
      <c r="Q16" s="405"/>
      <c r="R16" s="405"/>
    </row>
    <row r="17" spans="1:18" s="401" customFormat="1" ht="15" customHeight="1" x14ac:dyDescent="0.35">
      <c r="A17" s="8"/>
      <c r="B17" s="8"/>
      <c r="C17" s="8"/>
      <c r="D17" s="8"/>
      <c r="E17" s="8"/>
      <c r="F17" s="24" t="s">
        <v>15</v>
      </c>
      <c r="G17" s="8"/>
      <c r="H17" s="8"/>
      <c r="I17" s="8"/>
      <c r="J17" s="8"/>
      <c r="K17" s="8"/>
      <c r="L17" s="80">
        <v>0</v>
      </c>
      <c r="M17" s="11"/>
      <c r="N17" s="80">
        <v>0</v>
      </c>
      <c r="Q17" s="405"/>
      <c r="R17" s="405"/>
    </row>
    <row r="18" spans="1:18" s="401" customFormat="1" ht="15" customHeight="1" x14ac:dyDescent="0.35">
      <c r="A18" s="8"/>
      <c r="B18" s="8"/>
      <c r="C18" s="8"/>
      <c r="D18" s="8"/>
      <c r="E18" s="8"/>
      <c r="F18" s="24" t="s">
        <v>16</v>
      </c>
      <c r="G18" s="8"/>
      <c r="H18" s="8"/>
      <c r="I18" s="8"/>
      <c r="J18" s="8"/>
      <c r="K18" s="8"/>
      <c r="L18" s="80">
        <v>0</v>
      </c>
      <c r="M18" s="11"/>
      <c r="N18" s="80">
        <v>0</v>
      </c>
      <c r="Q18" s="405"/>
      <c r="R18" s="405"/>
    </row>
    <row r="19" spans="1:18" s="401" customFormat="1" ht="15" customHeight="1" x14ac:dyDescent="0.35">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35">
      <c r="A20" s="8"/>
      <c r="B20" s="8"/>
      <c r="C20" s="8"/>
      <c r="D20" s="8"/>
      <c r="E20" s="8"/>
      <c r="F20" s="24" t="s">
        <v>15</v>
      </c>
      <c r="G20" s="8"/>
      <c r="H20" s="8"/>
      <c r="I20" s="8"/>
      <c r="J20" s="8"/>
      <c r="K20" s="8"/>
      <c r="L20" s="80">
        <v>0</v>
      </c>
      <c r="M20" s="25"/>
      <c r="N20" s="80">
        <v>0</v>
      </c>
      <c r="Q20" s="405"/>
      <c r="R20" s="405"/>
    </row>
    <row r="21" spans="1:18" s="401" customFormat="1" ht="15" customHeight="1" x14ac:dyDescent="0.35">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35">
      <c r="A22" s="8"/>
      <c r="B22" s="8"/>
      <c r="C22" s="8"/>
      <c r="D22" s="8"/>
      <c r="E22" s="8"/>
      <c r="F22" s="24"/>
      <c r="G22" s="8"/>
      <c r="H22" s="8"/>
      <c r="I22" s="8"/>
      <c r="J22" s="8"/>
      <c r="K22" s="8"/>
      <c r="L22" s="80"/>
      <c r="M22" s="25"/>
      <c r="N22" s="80"/>
      <c r="Q22" s="405"/>
      <c r="R22" s="405"/>
    </row>
    <row r="23" spans="1:18" s="401" customFormat="1" ht="14.5" x14ac:dyDescent="0.35">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35">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35">
      <c r="A25" s="8"/>
      <c r="B25" s="8"/>
      <c r="C25" s="8"/>
      <c r="D25" s="22" t="s">
        <v>13</v>
      </c>
      <c r="E25" s="8" t="s">
        <v>14</v>
      </c>
      <c r="F25" s="8"/>
      <c r="G25" s="8"/>
      <c r="H25" s="8"/>
      <c r="I25" s="8"/>
      <c r="J25" s="8"/>
      <c r="K25" s="8"/>
      <c r="L25" s="382">
        <v>0</v>
      </c>
      <c r="M25" s="11"/>
      <c r="N25" s="10">
        <v>0</v>
      </c>
      <c r="Q25" s="405"/>
      <c r="R25" s="405"/>
    </row>
    <row r="26" spans="1:18" s="401" customFormat="1" ht="15" customHeight="1" x14ac:dyDescent="0.35">
      <c r="A26" s="8"/>
      <c r="B26" s="8"/>
      <c r="C26" s="8"/>
      <c r="D26" s="8"/>
      <c r="E26" s="8"/>
      <c r="F26" s="24" t="s">
        <v>15</v>
      </c>
      <c r="G26" s="8"/>
      <c r="H26" s="8"/>
      <c r="I26" s="8"/>
      <c r="J26" s="8"/>
      <c r="K26" s="8"/>
      <c r="L26" s="383">
        <v>0</v>
      </c>
      <c r="M26" s="25"/>
      <c r="N26" s="80">
        <v>0</v>
      </c>
      <c r="Q26" s="405"/>
      <c r="R26" s="405"/>
    </row>
    <row r="27" spans="1:18" s="401" customFormat="1" ht="15" customHeight="1" x14ac:dyDescent="0.35">
      <c r="A27" s="8"/>
      <c r="B27" s="8"/>
      <c r="C27" s="8"/>
      <c r="D27" s="8"/>
      <c r="E27" s="8"/>
      <c r="F27" s="24" t="s">
        <v>16</v>
      </c>
      <c r="G27" s="8"/>
      <c r="H27" s="8"/>
      <c r="I27" s="8"/>
      <c r="J27" s="8"/>
      <c r="K27" s="8"/>
      <c r="L27" s="80">
        <v>0</v>
      </c>
      <c r="M27" s="25"/>
      <c r="N27" s="80">
        <v>0</v>
      </c>
      <c r="Q27" s="405"/>
      <c r="R27" s="405"/>
    </row>
    <row r="28" spans="1:18" s="401" customFormat="1" ht="15" customHeight="1" x14ac:dyDescent="0.35">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35">
      <c r="A29" s="8"/>
      <c r="B29" s="8"/>
      <c r="C29" s="8"/>
      <c r="D29" s="8"/>
      <c r="E29" s="8"/>
      <c r="F29" s="24" t="s">
        <v>15</v>
      </c>
      <c r="G29" s="8"/>
      <c r="H29" s="8"/>
      <c r="I29" s="8"/>
      <c r="J29" s="8"/>
      <c r="K29" s="8"/>
      <c r="L29" s="80">
        <v>0</v>
      </c>
      <c r="M29" s="25"/>
      <c r="N29" s="80">
        <v>0</v>
      </c>
      <c r="Q29" s="405"/>
      <c r="R29" s="405"/>
    </row>
    <row r="30" spans="1:18" s="401" customFormat="1" ht="15" customHeight="1" x14ac:dyDescent="0.35">
      <c r="A30" s="53"/>
      <c r="B30" s="8"/>
      <c r="C30" s="8"/>
      <c r="D30" s="8"/>
      <c r="E30" s="8"/>
      <c r="F30" s="24" t="s">
        <v>16</v>
      </c>
      <c r="G30" s="8"/>
      <c r="H30" s="8"/>
      <c r="I30" s="8"/>
      <c r="J30" s="8"/>
      <c r="K30" s="8"/>
      <c r="L30" s="80">
        <v>863.22097742861399</v>
      </c>
      <c r="M30" s="25"/>
      <c r="N30" s="80">
        <v>0</v>
      </c>
      <c r="Q30" s="405"/>
      <c r="R30" s="405"/>
    </row>
    <row r="31" spans="1:18" s="401" customFormat="1" ht="14.5" x14ac:dyDescent="0.35">
      <c r="A31" s="8"/>
      <c r="B31" s="8"/>
      <c r="C31" s="8"/>
      <c r="D31" s="8"/>
      <c r="E31" s="8"/>
      <c r="F31" s="8"/>
      <c r="G31" s="8"/>
      <c r="H31" s="8"/>
      <c r="I31" s="8"/>
      <c r="J31" s="8"/>
      <c r="K31" s="8"/>
      <c r="L31" s="17"/>
      <c r="M31" s="11"/>
      <c r="N31" s="17"/>
      <c r="Q31" s="405"/>
      <c r="R31" s="405"/>
    </row>
    <row r="32" spans="1:18" s="401" customFormat="1" ht="15" customHeight="1" x14ac:dyDescent="0.35">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35">
      <c r="A33" s="8"/>
      <c r="B33" s="467"/>
      <c r="C33" s="8"/>
      <c r="D33" s="8"/>
      <c r="E33" s="8"/>
      <c r="F33" s="8"/>
      <c r="G33" s="8"/>
      <c r="H33" s="8"/>
      <c r="I33" s="8"/>
      <c r="J33" s="8"/>
      <c r="K33" s="8"/>
      <c r="L33" s="17"/>
      <c r="M33" s="11"/>
      <c r="N33" s="17"/>
      <c r="Q33" s="405"/>
      <c r="R33" s="405"/>
    </row>
    <row r="34" spans="1:18" s="401" customFormat="1" ht="14.5" x14ac:dyDescent="0.35">
      <c r="A34" s="8"/>
      <c r="B34" s="467"/>
      <c r="C34" s="8"/>
      <c r="D34" s="22" t="s">
        <v>11</v>
      </c>
      <c r="E34" s="8" t="s">
        <v>21</v>
      </c>
      <c r="F34" s="8"/>
      <c r="G34" s="8"/>
      <c r="H34" s="8"/>
      <c r="I34" s="8"/>
      <c r="J34" s="8"/>
      <c r="K34" s="8"/>
      <c r="L34" s="10">
        <v>1374.1650074555876</v>
      </c>
      <c r="M34" s="11"/>
      <c r="N34" s="10">
        <v>571.27257228333895</v>
      </c>
      <c r="Q34" s="405"/>
      <c r="R34" s="405"/>
    </row>
    <row r="35" spans="1:18" s="401" customFormat="1" ht="14.5" x14ac:dyDescent="0.35">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35">
      <c r="A36" s="8"/>
      <c r="B36" s="467"/>
      <c r="C36" s="8"/>
      <c r="D36" s="8"/>
      <c r="E36" s="8"/>
      <c r="F36" s="24" t="s">
        <v>15</v>
      </c>
      <c r="G36" s="8"/>
      <c r="H36" s="8"/>
      <c r="I36" s="8"/>
      <c r="J36" s="8"/>
      <c r="K36" s="8"/>
      <c r="L36" s="81">
        <v>11.733948752338682</v>
      </c>
      <c r="M36" s="11"/>
      <c r="N36" s="81">
        <v>8.739317999604982E-3</v>
      </c>
      <c r="Q36" s="405"/>
      <c r="R36" s="405"/>
    </row>
    <row r="37" spans="1:18" s="401" customFormat="1" ht="14.5" x14ac:dyDescent="0.35">
      <c r="A37" s="8"/>
      <c r="B37" s="467"/>
      <c r="C37" s="8"/>
      <c r="D37" s="8"/>
      <c r="E37" s="8"/>
      <c r="F37" s="24" t="s">
        <v>16</v>
      </c>
      <c r="G37" s="8"/>
      <c r="H37" s="8"/>
      <c r="I37" s="8"/>
      <c r="J37" s="8"/>
      <c r="K37" s="8"/>
      <c r="L37" s="81">
        <v>1.9999999999999999E-6</v>
      </c>
      <c r="M37" s="11"/>
      <c r="N37" s="81">
        <v>0</v>
      </c>
      <c r="Q37" s="405"/>
      <c r="R37" s="405"/>
    </row>
    <row r="38" spans="1:18" s="401" customFormat="1" ht="14.5" x14ac:dyDescent="0.35">
      <c r="A38" s="8"/>
      <c r="B38" s="467"/>
      <c r="C38" s="8"/>
      <c r="D38" s="22" t="s">
        <v>17</v>
      </c>
      <c r="E38" s="8" t="s">
        <v>23</v>
      </c>
      <c r="F38" s="8"/>
      <c r="G38" s="8"/>
      <c r="H38" s="8"/>
      <c r="I38" s="8"/>
      <c r="J38" s="8"/>
      <c r="K38" s="8"/>
      <c r="L38" s="10">
        <v>317.57607827401557</v>
      </c>
      <c r="M38" s="11"/>
      <c r="N38" s="10">
        <v>5.0177454502024235</v>
      </c>
      <c r="Q38" s="405"/>
      <c r="R38" s="405"/>
    </row>
    <row r="39" spans="1:18" s="401" customFormat="1" ht="14.5" x14ac:dyDescent="0.35">
      <c r="A39" s="8"/>
      <c r="B39" s="467"/>
      <c r="C39" s="8"/>
      <c r="D39" s="8"/>
      <c r="E39" s="8"/>
      <c r="F39" s="24" t="s">
        <v>15</v>
      </c>
      <c r="G39" s="8"/>
      <c r="H39" s="8"/>
      <c r="I39" s="8"/>
      <c r="J39" s="8"/>
      <c r="K39" s="8"/>
      <c r="L39" s="81">
        <v>312.29805873971583</v>
      </c>
      <c r="M39" s="11"/>
      <c r="N39" s="81">
        <v>0</v>
      </c>
      <c r="Q39" s="405"/>
      <c r="R39" s="405"/>
    </row>
    <row r="40" spans="1:18" s="401" customFormat="1" ht="14.5" x14ac:dyDescent="0.35">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35">
      <c r="A41" s="8"/>
      <c r="B41" s="467"/>
      <c r="C41" s="8"/>
      <c r="D41" s="8"/>
      <c r="E41" s="8"/>
      <c r="F41" s="8"/>
      <c r="G41" s="8"/>
      <c r="H41" s="8"/>
      <c r="I41" s="8"/>
      <c r="J41" s="8"/>
      <c r="K41" s="8"/>
      <c r="L41" s="81"/>
      <c r="M41" s="11"/>
      <c r="N41" s="81"/>
      <c r="Q41" s="405"/>
      <c r="R41" s="405"/>
    </row>
    <row r="42" spans="1:18" s="401" customFormat="1" ht="14.5" x14ac:dyDescent="0.35">
      <c r="A42" s="8"/>
      <c r="B42" s="467"/>
      <c r="C42" s="8"/>
      <c r="D42" s="22"/>
      <c r="E42" s="8"/>
      <c r="F42" s="8"/>
      <c r="G42" s="8"/>
      <c r="H42" s="8"/>
      <c r="I42" s="8"/>
      <c r="J42" s="8"/>
      <c r="K42" s="8"/>
      <c r="L42" s="10"/>
      <c r="M42" s="47"/>
      <c r="N42" s="10"/>
      <c r="Q42" s="405"/>
      <c r="R42" s="405"/>
    </row>
    <row r="43" spans="1:18" s="401" customFormat="1" ht="7.5" customHeight="1" x14ac:dyDescent="0.35">
      <c r="A43" s="8"/>
      <c r="B43" s="467"/>
      <c r="C43" s="8"/>
      <c r="D43" s="8"/>
      <c r="E43" s="8"/>
      <c r="F43" s="8"/>
      <c r="G43" s="8"/>
      <c r="H43" s="8"/>
      <c r="I43" s="8"/>
      <c r="J43" s="8"/>
      <c r="K43" s="8"/>
      <c r="L43" s="17"/>
      <c r="M43" s="11"/>
      <c r="N43" s="17"/>
      <c r="Q43" s="405"/>
      <c r="R43" s="405"/>
    </row>
    <row r="44" spans="1:18" s="401" customFormat="1" ht="14.5" x14ac:dyDescent="0.35">
      <c r="A44" s="8"/>
      <c r="B44" s="467">
        <v>2</v>
      </c>
      <c r="C44" s="21" t="s">
        <v>24</v>
      </c>
      <c r="D44" s="8"/>
      <c r="E44" s="8"/>
      <c r="F44" s="8"/>
      <c r="G44" s="8"/>
      <c r="H44" s="8"/>
      <c r="I44" s="8"/>
      <c r="J44" s="8"/>
      <c r="K44" s="8"/>
      <c r="L44" s="79">
        <v>6678.3339205815209</v>
      </c>
      <c r="M44" s="11"/>
      <c r="N44" s="384">
        <v>0</v>
      </c>
      <c r="Q44" s="405"/>
      <c r="R44" s="405"/>
    </row>
    <row r="45" spans="1:18" s="401" customFormat="1" x14ac:dyDescent="0.35">
      <c r="A45" s="1"/>
      <c r="B45" s="467"/>
      <c r="C45" s="8"/>
      <c r="D45" s="8"/>
      <c r="E45" s="8"/>
      <c r="F45" s="8"/>
      <c r="G45" s="8"/>
      <c r="H45" s="8"/>
      <c r="I45" s="8"/>
      <c r="J45" s="8"/>
      <c r="K45" s="8"/>
      <c r="L45" s="10"/>
      <c r="M45" s="11"/>
      <c r="N45" s="10"/>
      <c r="Q45" s="405"/>
      <c r="R45" s="405"/>
    </row>
    <row r="46" spans="1:18" s="401" customFormat="1" ht="14.5" x14ac:dyDescent="0.35">
      <c r="A46" s="8"/>
      <c r="B46" s="467">
        <v>3</v>
      </c>
      <c r="C46" s="21" t="s">
        <v>25</v>
      </c>
      <c r="D46" s="8"/>
      <c r="E46" s="8"/>
      <c r="F46" s="8"/>
      <c r="G46" s="8"/>
      <c r="H46" s="8"/>
      <c r="I46" s="8"/>
      <c r="J46" s="8"/>
      <c r="K46" s="8"/>
      <c r="L46" s="79">
        <v>10993.558953210084</v>
      </c>
      <c r="M46" s="11"/>
      <c r="N46" s="384">
        <v>0</v>
      </c>
      <c r="Q46" s="405"/>
      <c r="R46" s="405"/>
    </row>
    <row r="47" spans="1:18" s="401" customFormat="1" ht="14.5" x14ac:dyDescent="0.35">
      <c r="A47" s="8"/>
      <c r="B47" s="467"/>
      <c r="C47" s="21"/>
      <c r="D47" s="8"/>
      <c r="E47" s="8"/>
      <c r="F47" s="8"/>
      <c r="G47" s="8"/>
      <c r="H47" s="8"/>
      <c r="I47" s="8"/>
      <c r="J47" s="8"/>
      <c r="K47" s="8"/>
      <c r="L47" s="10"/>
      <c r="M47" s="11"/>
      <c r="N47" s="10"/>
      <c r="Q47" s="405"/>
      <c r="R47" s="405"/>
    </row>
    <row r="48" spans="1:18" s="401" customFormat="1" ht="14.5" x14ac:dyDescent="0.35">
      <c r="A48" s="8"/>
      <c r="B48" s="467">
        <v>4</v>
      </c>
      <c r="C48" s="21" t="s">
        <v>26</v>
      </c>
      <c r="D48" s="8"/>
      <c r="E48" s="8"/>
      <c r="F48" s="8"/>
      <c r="G48" s="8"/>
      <c r="H48" s="14"/>
      <c r="I48" s="8" t="s">
        <v>27</v>
      </c>
      <c r="J48" s="8"/>
      <c r="K48" s="8"/>
      <c r="L48" s="79">
        <v>11543.526620235103</v>
      </c>
      <c r="M48" s="11"/>
      <c r="N48" s="79">
        <v>0</v>
      </c>
      <c r="Q48" s="405"/>
      <c r="R48" s="405"/>
    </row>
    <row r="49" spans="1:32" ht="14.5" x14ac:dyDescent="0.35">
      <c r="A49" s="8"/>
      <c r="C49" s="97"/>
      <c r="H49" s="14"/>
      <c r="I49" s="8" t="s">
        <v>28</v>
      </c>
      <c r="L49" s="82">
        <v>9976042.6840000004</v>
      </c>
      <c r="N49" s="82">
        <v>0</v>
      </c>
      <c r="Q49" s="405"/>
      <c r="R49" s="405"/>
    </row>
    <row r="50" spans="1:32" ht="14.5" x14ac:dyDescent="0.35">
      <c r="A50" s="8"/>
      <c r="C50" s="97"/>
      <c r="Q50" s="405"/>
      <c r="R50" s="405"/>
    </row>
    <row r="51" spans="1:32" ht="14.5" x14ac:dyDescent="0.35">
      <c r="A51" s="8"/>
      <c r="B51" s="467">
        <v>5</v>
      </c>
      <c r="C51" s="21" t="s">
        <v>93</v>
      </c>
      <c r="G51" s="14"/>
      <c r="L51" s="79">
        <v>6726.8222369171608</v>
      </c>
      <c r="N51" s="79">
        <v>10589.2937813473</v>
      </c>
      <c r="Q51" s="405"/>
      <c r="R51" s="405"/>
    </row>
    <row r="52" spans="1:32" ht="7.5" customHeight="1" x14ac:dyDescent="0.35">
      <c r="A52" s="8"/>
      <c r="C52" s="15"/>
      <c r="G52" s="14"/>
      <c r="L52" s="17"/>
      <c r="N52" s="17"/>
      <c r="Q52" s="405"/>
      <c r="R52" s="405"/>
    </row>
    <row r="53" spans="1:32" ht="15.75" customHeight="1" x14ac:dyDescent="0.35">
      <c r="A53" s="8"/>
      <c r="C53" s="15"/>
      <c r="E53" s="26" t="s">
        <v>29</v>
      </c>
      <c r="F53" s="8" t="s">
        <v>82</v>
      </c>
      <c r="G53" s="14"/>
      <c r="L53" s="385">
        <v>0</v>
      </c>
      <c r="M53" s="65"/>
      <c r="N53" s="385">
        <v>0</v>
      </c>
      <c r="Q53" s="405"/>
      <c r="R53" s="405"/>
    </row>
    <row r="54" spans="1:32" ht="15.75" customHeight="1" x14ac:dyDescent="0.35">
      <c r="A54" s="8"/>
      <c r="C54" s="15"/>
      <c r="F54" s="8" t="s">
        <v>157</v>
      </c>
      <c r="G54" s="14"/>
      <c r="L54" s="386">
        <v>0</v>
      </c>
      <c r="N54" s="386">
        <v>0</v>
      </c>
      <c r="Q54" s="405"/>
      <c r="R54" s="405"/>
    </row>
    <row r="55" spans="1:32" ht="15.75" customHeight="1" x14ac:dyDescent="0.35">
      <c r="A55" s="8"/>
      <c r="C55" s="15"/>
      <c r="G55" s="14" t="s">
        <v>30</v>
      </c>
      <c r="L55" s="387">
        <v>0</v>
      </c>
      <c r="M55" s="388"/>
      <c r="N55" s="387">
        <v>0</v>
      </c>
      <c r="Q55" s="405"/>
      <c r="R55" s="405"/>
    </row>
    <row r="56" spans="1:32" ht="15.75" customHeight="1" x14ac:dyDescent="0.35">
      <c r="A56" s="8"/>
      <c r="C56" s="15"/>
      <c r="F56" s="8" t="s">
        <v>31</v>
      </c>
      <c r="G56" s="14"/>
      <c r="L56" s="10">
        <v>6726.8222369171608</v>
      </c>
      <c r="M56" s="388"/>
      <c r="N56" s="10">
        <v>10589.2937813473</v>
      </c>
      <c r="Q56" s="405"/>
      <c r="R56" s="405"/>
    </row>
    <row r="57" spans="1:32" s="407" customFormat="1" ht="15.75" customHeight="1" x14ac:dyDescent="0.35">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4.5" x14ac:dyDescent="0.35">
      <c r="A58" s="8"/>
      <c r="Q58" s="405"/>
      <c r="R58" s="405"/>
    </row>
    <row r="59" spans="1:32" ht="54.75" customHeight="1" x14ac:dyDescent="0.35">
      <c r="A59" s="8"/>
      <c r="B59" s="2" t="s">
        <v>32</v>
      </c>
      <c r="C59" s="1" t="s">
        <v>33</v>
      </c>
      <c r="L59" s="17">
        <v>4252.12708814908</v>
      </c>
      <c r="M59" s="19"/>
      <c r="N59" s="17">
        <v>0</v>
      </c>
      <c r="Q59" s="405"/>
      <c r="R59" s="405"/>
    </row>
    <row r="60" spans="1:32" ht="14.5" x14ac:dyDescent="0.35">
      <c r="A60" s="8"/>
      <c r="E60" s="26" t="s">
        <v>29</v>
      </c>
      <c r="G60" s="64" t="s">
        <v>105</v>
      </c>
      <c r="H60" s="64"/>
      <c r="I60" s="64"/>
      <c r="J60" s="64"/>
      <c r="K60" s="64"/>
      <c r="L60" s="385">
        <v>0</v>
      </c>
      <c r="M60" s="65"/>
      <c r="N60" s="385">
        <v>0</v>
      </c>
      <c r="Q60" s="405"/>
      <c r="R60" s="405"/>
    </row>
    <row r="61" spans="1:32" ht="14.5" x14ac:dyDescent="0.35">
      <c r="A61" s="8"/>
      <c r="G61" s="64" t="s">
        <v>157</v>
      </c>
      <c r="H61" s="64"/>
      <c r="I61" s="64"/>
      <c r="J61" s="64"/>
      <c r="K61" s="64"/>
      <c r="L61" s="385">
        <v>0</v>
      </c>
      <c r="M61" s="65"/>
      <c r="N61" s="385">
        <v>0</v>
      </c>
      <c r="Q61" s="405"/>
      <c r="R61" s="405"/>
    </row>
    <row r="62" spans="1:32" ht="14.5" x14ac:dyDescent="0.35">
      <c r="A62" s="8"/>
      <c r="G62" s="64" t="s">
        <v>180</v>
      </c>
      <c r="H62" s="64"/>
      <c r="I62" s="64"/>
      <c r="J62" s="64"/>
      <c r="K62" s="64"/>
      <c r="L62" s="385">
        <v>0</v>
      </c>
      <c r="M62" s="65"/>
      <c r="N62" s="385">
        <v>0</v>
      </c>
      <c r="Q62" s="405"/>
      <c r="R62" s="405"/>
    </row>
    <row r="63" spans="1:32" ht="14.5" x14ac:dyDescent="0.35">
      <c r="A63" s="8"/>
      <c r="G63" s="8" t="s">
        <v>31</v>
      </c>
      <c r="H63" s="64"/>
      <c r="I63" s="64"/>
      <c r="J63" s="64"/>
      <c r="K63" s="64"/>
      <c r="L63" s="85">
        <v>4252.12708814908</v>
      </c>
      <c r="M63" s="85"/>
      <c r="N63" s="66"/>
      <c r="Q63" s="405"/>
      <c r="R63" s="405"/>
    </row>
    <row r="64" spans="1:32" ht="14.5" x14ac:dyDescent="0.35">
      <c r="A64" s="8"/>
      <c r="G64" s="64"/>
      <c r="H64" s="64"/>
      <c r="I64" s="64"/>
      <c r="J64" s="64"/>
      <c r="K64" s="64"/>
      <c r="L64" s="85"/>
      <c r="M64" s="85"/>
      <c r="N64" s="66"/>
      <c r="Q64" s="405"/>
      <c r="R64" s="405"/>
    </row>
    <row r="65" spans="1:18" s="401" customFormat="1" x14ac:dyDescent="0.35">
      <c r="A65" s="1"/>
      <c r="B65" s="467"/>
      <c r="C65" s="8"/>
      <c r="D65" s="8"/>
      <c r="E65" s="8"/>
      <c r="F65" s="8"/>
      <c r="G65" s="64"/>
      <c r="H65" s="64"/>
      <c r="I65" s="64"/>
      <c r="J65" s="64"/>
      <c r="K65" s="64"/>
      <c r="L65" s="85"/>
      <c r="M65" s="85"/>
      <c r="N65" s="66"/>
      <c r="Q65" s="405"/>
      <c r="R65" s="405"/>
    </row>
    <row r="66" spans="1:18" s="401" customFormat="1" x14ac:dyDescent="0.35">
      <c r="A66" s="1"/>
      <c r="B66" s="467"/>
      <c r="C66" s="8"/>
      <c r="D66" s="8"/>
      <c r="E66" s="8"/>
      <c r="F66" s="8"/>
      <c r="G66" s="64"/>
      <c r="H66" s="64"/>
      <c r="I66" s="64"/>
      <c r="J66" s="64"/>
      <c r="K66" s="64"/>
      <c r="L66" s="85"/>
      <c r="M66" s="85"/>
      <c r="N66" s="66"/>
      <c r="Q66" s="405"/>
      <c r="R66" s="405"/>
    </row>
    <row r="67" spans="1:18" s="401" customFormat="1" x14ac:dyDescent="0.35">
      <c r="A67" s="1"/>
      <c r="B67" s="467"/>
      <c r="C67" s="8"/>
      <c r="D67" s="8"/>
      <c r="E67" s="8"/>
      <c r="F67" s="8"/>
      <c r="G67" s="64"/>
      <c r="H67" s="64"/>
      <c r="I67" s="64"/>
      <c r="J67" s="64"/>
      <c r="K67" s="64"/>
      <c r="L67" s="85"/>
      <c r="M67" s="85"/>
      <c r="N67" s="66"/>
      <c r="Q67" s="405"/>
      <c r="R67" s="405"/>
    </row>
    <row r="68" spans="1:18" s="401" customFormat="1" x14ac:dyDescent="0.35">
      <c r="A68" s="18" t="s">
        <v>76</v>
      </c>
      <c r="B68" s="467"/>
      <c r="C68" s="8"/>
      <c r="D68" s="8"/>
      <c r="E68" s="8"/>
      <c r="F68" s="8"/>
      <c r="G68" s="8"/>
      <c r="H68" s="8"/>
      <c r="I68" s="8"/>
      <c r="J68" s="8"/>
      <c r="K68" s="8"/>
      <c r="L68" s="10"/>
      <c r="M68" s="11"/>
      <c r="N68" s="48" t="s">
        <v>1</v>
      </c>
      <c r="Q68" s="405"/>
      <c r="R68" s="405"/>
    </row>
    <row r="69" spans="1:18" s="401" customFormat="1" x14ac:dyDescent="0.35">
      <c r="A69" s="1"/>
      <c r="B69" s="467"/>
      <c r="C69" s="8"/>
      <c r="D69" s="8"/>
      <c r="E69" s="8"/>
      <c r="F69" s="8"/>
      <c r="G69" s="8"/>
      <c r="H69" s="8"/>
      <c r="I69" s="8"/>
      <c r="J69" s="8"/>
      <c r="K69" s="8"/>
      <c r="L69" s="10"/>
      <c r="M69" s="11"/>
      <c r="N69" s="10"/>
      <c r="Q69" s="405"/>
      <c r="R69" s="405"/>
    </row>
    <row r="70" spans="1:18" s="401" customFormat="1" x14ac:dyDescent="0.35">
      <c r="A70" s="14"/>
      <c r="B70" s="467"/>
      <c r="C70" s="61"/>
      <c r="D70" s="60"/>
      <c r="E70" s="8"/>
      <c r="F70" s="8"/>
      <c r="G70" s="8"/>
      <c r="H70" s="8"/>
      <c r="I70" s="8"/>
      <c r="J70" s="8"/>
      <c r="K70" s="8"/>
      <c r="L70" s="75" t="s">
        <v>2</v>
      </c>
      <c r="M70" s="16"/>
      <c r="N70" s="75" t="s">
        <v>3</v>
      </c>
      <c r="Q70" s="405"/>
      <c r="R70" s="405"/>
    </row>
    <row r="71" spans="1:18" s="401" customFormat="1" x14ac:dyDescent="0.35">
      <c r="A71" s="1"/>
      <c r="B71" s="467"/>
      <c r="C71" s="8"/>
      <c r="D71" s="8"/>
      <c r="E71" s="8"/>
      <c r="F71" s="8"/>
      <c r="G71" s="8"/>
      <c r="H71" s="8"/>
      <c r="I71" s="8"/>
      <c r="J71" s="8"/>
      <c r="K71" s="8"/>
      <c r="L71" s="10"/>
      <c r="M71" s="11"/>
      <c r="N71" s="10"/>
      <c r="Q71" s="405"/>
      <c r="R71" s="405"/>
    </row>
    <row r="72" spans="1:18" s="401" customFormat="1" x14ac:dyDescent="0.35">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35">
      <c r="A73" s="1"/>
      <c r="B73" s="467"/>
      <c r="C73" s="15"/>
      <c r="D73" s="14"/>
      <c r="E73" s="8"/>
      <c r="F73" s="8"/>
      <c r="G73" s="8"/>
      <c r="H73" s="8"/>
      <c r="I73" s="13"/>
      <c r="J73" s="8"/>
      <c r="K73" s="8"/>
      <c r="L73" s="10"/>
      <c r="M73" s="30"/>
      <c r="N73" s="10"/>
      <c r="Q73" s="405"/>
      <c r="R73" s="405"/>
    </row>
    <row r="74" spans="1:18" s="401" customFormat="1" x14ac:dyDescent="0.35">
      <c r="A74" s="1"/>
      <c r="B74" s="467"/>
      <c r="C74" s="8"/>
      <c r="D74" s="8"/>
      <c r="E74" s="8"/>
      <c r="F74" s="8"/>
      <c r="G74" s="8"/>
      <c r="H74" s="8"/>
      <c r="I74" s="8" t="s">
        <v>29</v>
      </c>
      <c r="J74" s="31" t="s">
        <v>36</v>
      </c>
      <c r="K74" s="31"/>
      <c r="L74" s="10">
        <v>0</v>
      </c>
      <c r="M74" s="30"/>
      <c r="N74" s="10">
        <v>-7927.294948289993</v>
      </c>
      <c r="Q74" s="405"/>
      <c r="R74" s="405"/>
    </row>
    <row r="75" spans="1:18" s="401" customFormat="1" x14ac:dyDescent="0.35">
      <c r="A75" s="1"/>
      <c r="B75" s="467"/>
      <c r="C75" s="8"/>
      <c r="D75" s="8"/>
      <c r="E75" s="8"/>
      <c r="F75" s="8"/>
      <c r="G75" s="8"/>
      <c r="H75" s="8"/>
      <c r="I75" s="13"/>
      <c r="J75" s="32" t="s">
        <v>37</v>
      </c>
      <c r="K75" s="32"/>
      <c r="L75" s="10">
        <v>0</v>
      </c>
      <c r="M75" s="30"/>
      <c r="N75" s="10">
        <v>-7648.9868822820681</v>
      </c>
      <c r="Q75" s="405"/>
      <c r="R75" s="405"/>
    </row>
    <row r="76" spans="1:18" s="401" customFormat="1" x14ac:dyDescent="0.35">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35">
      <c r="A77" s="1"/>
      <c r="B77" s="467"/>
      <c r="C77" s="8"/>
      <c r="D77" s="8"/>
      <c r="E77" s="8"/>
      <c r="F77" s="8"/>
      <c r="G77" s="8"/>
      <c r="H77" s="8"/>
      <c r="I77" s="8"/>
      <c r="J77" s="8"/>
      <c r="K77" s="8"/>
      <c r="L77" s="27"/>
      <c r="M77" s="30"/>
      <c r="N77" s="27"/>
      <c r="Q77" s="405"/>
      <c r="R77" s="405"/>
    </row>
    <row r="78" spans="1:18" s="401" customFormat="1" x14ac:dyDescent="0.35">
      <c r="A78" s="1"/>
      <c r="B78" s="29">
        <v>2</v>
      </c>
      <c r="C78" s="21" t="s">
        <v>39</v>
      </c>
      <c r="D78" s="8"/>
      <c r="E78" s="8"/>
      <c r="F78" s="8"/>
      <c r="G78" s="8"/>
      <c r="H78" s="8"/>
      <c r="I78" s="13"/>
      <c r="J78" s="13"/>
      <c r="K78" s="13"/>
      <c r="L78" s="10"/>
      <c r="M78" s="30"/>
      <c r="N78" s="10"/>
      <c r="Q78" s="405"/>
      <c r="R78" s="405"/>
    </row>
    <row r="79" spans="1:18" s="401" customFormat="1" x14ac:dyDescent="0.35">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35">
      <c r="A80" s="1"/>
      <c r="B80" s="29"/>
      <c r="C80" s="21" t="s">
        <v>41</v>
      </c>
      <c r="D80" s="14"/>
      <c r="E80" s="8"/>
      <c r="F80" s="8"/>
      <c r="G80" s="8"/>
      <c r="H80" s="8"/>
      <c r="I80" s="13"/>
      <c r="J80" s="13"/>
      <c r="K80" s="13"/>
      <c r="L80" s="10"/>
      <c r="M80" s="30"/>
      <c r="N80" s="10"/>
      <c r="Q80" s="405"/>
      <c r="R80" s="405"/>
    </row>
    <row r="81" spans="1:32" ht="14.5" x14ac:dyDescent="0.35">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35">
      <c r="A82" s="8"/>
      <c r="I82" s="13"/>
      <c r="M82" s="30"/>
      <c r="Q82" s="405"/>
      <c r="R82" s="405"/>
      <c r="S82" s="403"/>
      <c r="T82" s="403"/>
      <c r="U82" s="403"/>
      <c r="V82" s="403"/>
      <c r="W82" s="403"/>
      <c r="X82" s="403"/>
      <c r="Y82" s="403"/>
      <c r="Z82" s="403"/>
      <c r="AA82" s="403"/>
      <c r="AB82" s="403"/>
      <c r="AC82" s="403"/>
      <c r="AD82" s="403"/>
      <c r="AE82" s="403"/>
      <c r="AF82" s="403"/>
    </row>
    <row r="83" spans="1:32" ht="14.5" x14ac:dyDescent="0.35">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4.5" x14ac:dyDescent="0.35">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4.5" x14ac:dyDescent="0.35">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35">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4.5" x14ac:dyDescent="0.35">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35">
      <c r="A88" s="8"/>
      <c r="B88" s="8"/>
      <c r="I88" s="13"/>
      <c r="M88" s="30"/>
      <c r="Q88" s="405"/>
      <c r="R88" s="405"/>
      <c r="S88" s="403"/>
      <c r="T88" s="403"/>
      <c r="U88" s="403"/>
      <c r="V88" s="403"/>
      <c r="W88" s="403"/>
      <c r="X88" s="403"/>
      <c r="Y88" s="403"/>
      <c r="Z88" s="403"/>
      <c r="AA88" s="403"/>
      <c r="AB88" s="403"/>
      <c r="AC88" s="403"/>
      <c r="AD88" s="403"/>
      <c r="AE88" s="403"/>
      <c r="AF88" s="403"/>
    </row>
    <row r="89" spans="1:32" ht="14.5" x14ac:dyDescent="0.35">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4.5" x14ac:dyDescent="0.35">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4.5" x14ac:dyDescent="0.35">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35">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4.5" x14ac:dyDescent="0.35">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35">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35">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4.5" x14ac:dyDescent="0.35">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35">
      <c r="A97" s="1"/>
      <c r="B97" s="8"/>
      <c r="C97" s="8"/>
      <c r="D97" s="8"/>
      <c r="E97" s="8"/>
      <c r="F97" s="8"/>
      <c r="G97" s="8"/>
      <c r="H97" s="8"/>
      <c r="I97" s="8"/>
      <c r="J97" s="31" t="s">
        <v>38</v>
      </c>
      <c r="K97" s="8"/>
      <c r="L97" s="10">
        <v>0</v>
      </c>
      <c r="M97" s="11"/>
      <c r="N97" s="10">
        <v>0</v>
      </c>
      <c r="Q97" s="405"/>
      <c r="R97" s="405"/>
    </row>
    <row r="98" spans="1:18" s="401" customFormat="1" ht="9" customHeight="1" x14ac:dyDescent="0.35">
      <c r="A98" s="1"/>
      <c r="B98" s="467"/>
      <c r="C98" s="8"/>
      <c r="D98" s="8"/>
      <c r="E98" s="8"/>
      <c r="F98" s="8"/>
      <c r="G98" s="8"/>
      <c r="H98" s="8"/>
      <c r="I98" s="8"/>
      <c r="J98" s="8"/>
      <c r="K98" s="8"/>
      <c r="L98" s="10"/>
      <c r="M98" s="11"/>
      <c r="N98" s="10"/>
      <c r="Q98" s="405"/>
      <c r="R98" s="405"/>
    </row>
    <row r="99" spans="1:18" s="401" customFormat="1" x14ac:dyDescent="0.35">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35">
      <c r="A100" s="1"/>
      <c r="B100" s="8"/>
      <c r="C100" s="8"/>
      <c r="D100" s="8"/>
      <c r="E100" s="8"/>
      <c r="F100" s="8"/>
      <c r="G100" s="8"/>
      <c r="H100" s="8"/>
      <c r="I100" s="8" t="s">
        <v>29</v>
      </c>
      <c r="J100" s="31" t="s">
        <v>36</v>
      </c>
      <c r="K100" s="8"/>
      <c r="L100" s="10">
        <v>0</v>
      </c>
      <c r="M100" s="11"/>
      <c r="N100" s="10">
        <v>0</v>
      </c>
      <c r="Q100" s="405"/>
      <c r="R100" s="405"/>
    </row>
    <row r="101" spans="1:18" s="401" customFormat="1" x14ac:dyDescent="0.35">
      <c r="A101" s="1"/>
      <c r="B101" s="467"/>
      <c r="C101" s="8"/>
      <c r="D101" s="8"/>
      <c r="E101" s="8"/>
      <c r="F101" s="8"/>
      <c r="G101" s="8"/>
      <c r="H101" s="8"/>
      <c r="I101" s="8"/>
      <c r="J101" s="32" t="s">
        <v>37</v>
      </c>
      <c r="K101" s="8"/>
      <c r="L101" s="10">
        <v>0</v>
      </c>
      <c r="M101" s="11"/>
      <c r="N101" s="10">
        <v>0</v>
      </c>
      <c r="Q101" s="405"/>
      <c r="R101" s="405"/>
    </row>
    <row r="102" spans="1:18" s="401" customFormat="1" x14ac:dyDescent="0.35">
      <c r="A102" s="34"/>
      <c r="B102" s="13"/>
      <c r="C102" s="13"/>
      <c r="D102" s="13"/>
      <c r="E102" s="13"/>
      <c r="F102" s="13"/>
      <c r="G102" s="13"/>
      <c r="H102" s="13"/>
      <c r="I102" s="8"/>
      <c r="J102" s="31" t="s">
        <v>38</v>
      </c>
      <c r="K102" s="8"/>
      <c r="L102" s="10">
        <v>0</v>
      </c>
      <c r="M102" s="11"/>
      <c r="N102" s="10">
        <v>0</v>
      </c>
      <c r="Q102" s="405"/>
      <c r="R102" s="405"/>
    </row>
    <row r="103" spans="1:18" s="401" customFormat="1" x14ac:dyDescent="0.35">
      <c r="A103" s="34"/>
      <c r="B103" s="13"/>
      <c r="C103" s="13"/>
      <c r="D103" s="13"/>
      <c r="E103" s="13"/>
      <c r="F103" s="13"/>
      <c r="G103" s="13"/>
      <c r="H103" s="13"/>
      <c r="I103" s="8"/>
      <c r="J103" s="31"/>
      <c r="K103" s="8"/>
      <c r="L103" s="10"/>
      <c r="M103" s="11"/>
      <c r="N103" s="10"/>
      <c r="Q103" s="405"/>
      <c r="R103" s="405"/>
    </row>
    <row r="104" spans="1:18" s="401" customFormat="1" x14ac:dyDescent="0.3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5">
      <c r="A105" s="34"/>
      <c r="B105" s="13"/>
      <c r="C105" s="8"/>
      <c r="D105" s="8"/>
      <c r="E105" s="8"/>
      <c r="F105" s="8"/>
      <c r="G105" s="8"/>
      <c r="H105" s="8"/>
      <c r="I105" s="8" t="s">
        <v>29</v>
      </c>
      <c r="J105" s="31" t="s">
        <v>36</v>
      </c>
      <c r="K105" s="8"/>
      <c r="L105" s="10">
        <v>0</v>
      </c>
      <c r="M105" s="11"/>
      <c r="N105" s="10">
        <v>0</v>
      </c>
      <c r="Q105" s="405"/>
      <c r="R105" s="405"/>
    </row>
    <row r="106" spans="1:18" s="401" customFormat="1" x14ac:dyDescent="0.35">
      <c r="A106" s="34"/>
      <c r="B106" s="13"/>
      <c r="C106" s="8"/>
      <c r="D106" s="8"/>
      <c r="E106" s="8"/>
      <c r="F106" s="8"/>
      <c r="G106" s="8"/>
      <c r="H106" s="8"/>
      <c r="I106" s="8"/>
      <c r="J106" s="32" t="s">
        <v>37</v>
      </c>
      <c r="K106" s="8"/>
      <c r="L106" s="389">
        <v>0</v>
      </c>
      <c r="M106" s="390"/>
      <c r="N106" s="389">
        <v>0</v>
      </c>
      <c r="Q106" s="405"/>
      <c r="R106" s="405"/>
    </row>
    <row r="107" spans="1:18" s="401" customFormat="1" x14ac:dyDescent="0.35">
      <c r="A107" s="34"/>
      <c r="B107" s="13"/>
      <c r="C107" s="8"/>
      <c r="D107" s="8"/>
      <c r="E107" s="8"/>
      <c r="F107" s="8"/>
      <c r="G107" s="8"/>
      <c r="H107" s="8"/>
      <c r="I107" s="8"/>
      <c r="J107" s="31" t="s">
        <v>38</v>
      </c>
      <c r="K107" s="8"/>
      <c r="L107" s="389">
        <v>0</v>
      </c>
      <c r="M107" s="390"/>
      <c r="N107" s="389">
        <v>0</v>
      </c>
      <c r="Q107" s="405"/>
      <c r="R107" s="405"/>
    </row>
    <row r="108" spans="1:18" s="401" customFormat="1" x14ac:dyDescent="0.35">
      <c r="A108" s="34"/>
      <c r="B108" s="13"/>
      <c r="C108" s="8"/>
      <c r="D108" s="8"/>
      <c r="E108" s="8"/>
      <c r="F108" s="8"/>
      <c r="G108" s="8"/>
      <c r="H108" s="8"/>
      <c r="I108" s="8"/>
      <c r="J108" s="8"/>
      <c r="K108" s="8"/>
      <c r="L108" s="10"/>
      <c r="M108" s="11"/>
      <c r="N108" s="10"/>
      <c r="Q108" s="405"/>
      <c r="R108" s="405"/>
    </row>
    <row r="109" spans="1:18" s="401" customFormat="1" x14ac:dyDescent="0.3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5">
      <c r="A110" s="34"/>
      <c r="B110" s="13"/>
      <c r="C110" s="8"/>
      <c r="D110" s="8"/>
      <c r="E110" s="8"/>
      <c r="F110" s="8"/>
      <c r="G110" s="8"/>
      <c r="H110" s="8"/>
      <c r="I110" s="8" t="s">
        <v>29</v>
      </c>
      <c r="J110" s="31" t="s">
        <v>36</v>
      </c>
      <c r="K110" s="8"/>
      <c r="L110" s="10">
        <v>0</v>
      </c>
      <c r="M110" s="11"/>
      <c r="N110" s="10">
        <v>0</v>
      </c>
      <c r="Q110" s="405"/>
      <c r="R110" s="405"/>
    </row>
    <row r="111" spans="1:18" s="401" customFormat="1" x14ac:dyDescent="0.35">
      <c r="A111" s="34"/>
      <c r="B111" s="13"/>
      <c r="C111" s="8"/>
      <c r="D111" s="8"/>
      <c r="E111" s="8"/>
      <c r="F111" s="8"/>
      <c r="G111" s="8"/>
      <c r="H111" s="8"/>
      <c r="I111" s="8"/>
      <c r="J111" s="32" t="s">
        <v>37</v>
      </c>
      <c r="K111" s="8"/>
      <c r="L111" s="389">
        <v>0</v>
      </c>
      <c r="M111" s="390"/>
      <c r="N111" s="389">
        <v>0</v>
      </c>
      <c r="Q111" s="405"/>
      <c r="R111" s="405"/>
    </row>
    <row r="112" spans="1:18" s="401" customFormat="1" x14ac:dyDescent="0.3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5">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35">
      <c r="A114" s="1"/>
      <c r="B114" s="18"/>
      <c r="C114" s="8"/>
      <c r="D114" s="8"/>
      <c r="E114" s="8"/>
      <c r="F114" s="8"/>
      <c r="G114" s="8"/>
      <c r="H114" s="8"/>
      <c r="I114" s="8"/>
      <c r="J114" s="8"/>
      <c r="K114" s="8"/>
      <c r="L114" s="79"/>
      <c r="M114" s="35"/>
      <c r="N114" s="79"/>
      <c r="Q114" s="405"/>
      <c r="R114" s="405"/>
    </row>
    <row r="115" spans="1:18" s="401" customFormat="1" x14ac:dyDescent="0.35">
      <c r="A115" s="1"/>
      <c r="B115" s="1"/>
      <c r="C115" s="8"/>
      <c r="D115" s="8"/>
      <c r="E115" s="8"/>
      <c r="F115" s="8"/>
      <c r="G115" s="8"/>
      <c r="H115" s="8"/>
      <c r="I115" s="8"/>
      <c r="J115" s="8"/>
      <c r="K115" s="8"/>
      <c r="L115" s="10"/>
      <c r="M115" s="11"/>
      <c r="N115" s="10"/>
      <c r="Q115" s="405"/>
      <c r="R115" s="405"/>
    </row>
    <row r="116" spans="1:18" s="401" customFormat="1" x14ac:dyDescent="0.35">
      <c r="A116" s="1"/>
      <c r="B116" s="8"/>
      <c r="C116" s="8"/>
      <c r="D116" s="8"/>
      <c r="E116" s="8"/>
      <c r="F116" s="8"/>
      <c r="G116" s="8"/>
      <c r="H116" s="8"/>
      <c r="I116" s="8"/>
      <c r="J116" s="8"/>
      <c r="K116" s="8"/>
      <c r="L116" s="10"/>
      <c r="M116" s="11"/>
      <c r="N116" s="10"/>
      <c r="Q116" s="405"/>
      <c r="R116" s="405"/>
    </row>
    <row r="117" spans="1:18" s="401" customFormat="1" ht="17.25" customHeight="1" x14ac:dyDescent="0.35">
      <c r="A117" s="1"/>
      <c r="B117" s="8"/>
      <c r="C117" s="8"/>
      <c r="D117" s="8"/>
      <c r="E117" s="8"/>
      <c r="F117" s="8"/>
      <c r="G117" s="8"/>
      <c r="H117" s="8"/>
      <c r="I117" s="8"/>
      <c r="J117" s="8"/>
      <c r="K117" s="8"/>
      <c r="L117" s="10"/>
      <c r="M117" s="11"/>
      <c r="N117" s="10"/>
      <c r="Q117" s="405"/>
      <c r="R117" s="405"/>
    </row>
    <row r="118" spans="1:18" s="401" customFormat="1" x14ac:dyDescent="0.35">
      <c r="A118" s="18" t="s">
        <v>78</v>
      </c>
      <c r="B118" s="8"/>
      <c r="C118" s="8"/>
      <c r="D118" s="8"/>
      <c r="E118" s="8"/>
      <c r="F118" s="8"/>
      <c r="G118" s="8"/>
      <c r="H118" s="8"/>
      <c r="I118" s="8"/>
      <c r="J118" s="8"/>
      <c r="K118" s="8"/>
      <c r="L118" s="10"/>
      <c r="M118" s="11"/>
      <c r="N118" s="10"/>
      <c r="Q118" s="405"/>
      <c r="R118" s="405"/>
    </row>
    <row r="119" spans="1:18" s="401" customFormat="1" x14ac:dyDescent="0.35">
      <c r="A119" s="1"/>
      <c r="B119" s="467"/>
      <c r="C119" s="8"/>
      <c r="D119" s="8"/>
      <c r="E119" s="8"/>
      <c r="F119" s="8"/>
      <c r="G119" s="8"/>
      <c r="H119" s="8"/>
      <c r="I119" s="8"/>
      <c r="J119" s="8"/>
      <c r="K119" s="8"/>
      <c r="L119" s="10"/>
      <c r="M119" s="11"/>
      <c r="N119" s="10"/>
      <c r="Q119" s="405"/>
      <c r="R119" s="405"/>
    </row>
    <row r="120" spans="1:18" s="401" customFormat="1" x14ac:dyDescent="0.35">
      <c r="A120" s="14"/>
      <c r="B120" s="14"/>
      <c r="C120" s="61"/>
      <c r="D120" s="60"/>
      <c r="E120" s="8"/>
      <c r="F120" s="8"/>
      <c r="G120" s="8"/>
      <c r="H120" s="8"/>
      <c r="I120" s="49" t="s">
        <v>1</v>
      </c>
      <c r="J120" s="8"/>
      <c r="K120" s="8"/>
      <c r="L120" s="75" t="s">
        <v>2</v>
      </c>
      <c r="M120" s="16"/>
      <c r="N120" s="75" t="s">
        <v>3</v>
      </c>
      <c r="Q120" s="405"/>
      <c r="R120" s="405"/>
    </row>
    <row r="121" spans="1:18" s="401" customFormat="1" x14ac:dyDescent="0.35">
      <c r="A121" s="1"/>
      <c r="B121" s="467"/>
      <c r="C121" s="8"/>
      <c r="D121" s="8"/>
      <c r="E121" s="8"/>
      <c r="F121" s="8"/>
      <c r="G121" s="8"/>
      <c r="H121" s="8"/>
      <c r="I121" s="15"/>
      <c r="J121" s="15"/>
      <c r="K121" s="15"/>
      <c r="L121" s="11"/>
      <c r="M121" s="11"/>
      <c r="N121" s="11"/>
      <c r="Q121" s="405"/>
      <c r="R121" s="405"/>
    </row>
    <row r="122" spans="1:18" s="401" customFormat="1" x14ac:dyDescent="0.35">
      <c r="A122" s="1"/>
      <c r="B122" s="29">
        <v>1</v>
      </c>
      <c r="C122" s="36" t="s">
        <v>46</v>
      </c>
      <c r="D122" s="8"/>
      <c r="E122" s="8"/>
      <c r="F122" s="8"/>
      <c r="G122" s="8"/>
      <c r="H122" s="8"/>
      <c r="I122" s="13"/>
      <c r="J122" s="13"/>
      <c r="K122" s="13"/>
      <c r="L122" s="79">
        <v>0</v>
      </c>
      <c r="M122" s="11"/>
      <c r="N122" s="79">
        <v>0</v>
      </c>
      <c r="Q122" s="405"/>
      <c r="R122" s="405"/>
    </row>
    <row r="123" spans="1:18" s="401" customFormat="1" x14ac:dyDescent="0.35">
      <c r="A123" s="1"/>
      <c r="B123" s="467"/>
      <c r="C123" s="8"/>
      <c r="D123" s="8"/>
      <c r="E123" s="8"/>
      <c r="F123" s="8"/>
      <c r="G123" s="8"/>
      <c r="H123" s="8"/>
      <c r="I123" s="13"/>
      <c r="J123" s="13"/>
      <c r="K123" s="13"/>
      <c r="L123" s="10"/>
      <c r="M123" s="30"/>
      <c r="N123" s="10"/>
      <c r="Q123" s="405"/>
      <c r="R123" s="405"/>
    </row>
    <row r="124" spans="1:18" s="401" customFormat="1" x14ac:dyDescent="0.35">
      <c r="A124" s="1"/>
      <c r="B124" s="467"/>
      <c r="C124" s="8" t="s">
        <v>8</v>
      </c>
      <c r="D124" s="8" t="s">
        <v>47</v>
      </c>
      <c r="E124" s="8"/>
      <c r="F124" s="8"/>
      <c r="G124" s="8"/>
      <c r="H124" s="8"/>
      <c r="I124" s="13"/>
      <c r="J124" s="13"/>
      <c r="K124" s="13"/>
      <c r="L124" s="391">
        <v>0</v>
      </c>
      <c r="M124" s="37"/>
      <c r="N124" s="391">
        <v>0</v>
      </c>
      <c r="Q124" s="405"/>
      <c r="R124" s="405"/>
    </row>
    <row r="125" spans="1:18" s="401" customFormat="1" x14ac:dyDescent="0.35">
      <c r="A125" s="1"/>
      <c r="B125" s="467"/>
      <c r="C125" s="8" t="s">
        <v>20</v>
      </c>
      <c r="D125" s="8" t="s">
        <v>48</v>
      </c>
      <c r="E125" s="8"/>
      <c r="F125" s="8"/>
      <c r="G125" s="8"/>
      <c r="H125" s="8"/>
      <c r="I125" s="87"/>
      <c r="J125" s="13"/>
      <c r="K125" s="13"/>
      <c r="L125" s="391">
        <v>0</v>
      </c>
      <c r="M125" s="37"/>
      <c r="N125" s="391">
        <v>0</v>
      </c>
      <c r="Q125" s="405"/>
      <c r="R125" s="405"/>
    </row>
    <row r="126" spans="1:18" s="401" customFormat="1" x14ac:dyDescent="0.35">
      <c r="A126" s="1"/>
      <c r="B126" s="467"/>
      <c r="C126" s="8"/>
      <c r="D126" s="8"/>
      <c r="E126" s="8"/>
      <c r="F126" s="8"/>
      <c r="G126" s="8"/>
      <c r="H126" s="8"/>
      <c r="I126" s="13"/>
      <c r="J126" s="13"/>
      <c r="K126" s="13"/>
      <c r="L126" s="10"/>
      <c r="M126" s="30"/>
      <c r="N126" s="10"/>
      <c r="Q126" s="405"/>
      <c r="R126" s="405"/>
    </row>
    <row r="127" spans="1:18" s="401" customFormat="1" x14ac:dyDescent="0.35">
      <c r="A127" s="1"/>
      <c r="B127" s="467"/>
      <c r="C127" s="8"/>
      <c r="D127" s="8"/>
      <c r="E127" s="8"/>
      <c r="F127" s="8"/>
      <c r="G127" s="8"/>
      <c r="H127" s="8"/>
      <c r="I127" s="13"/>
      <c r="J127" s="13"/>
      <c r="K127" s="13"/>
      <c r="L127" s="10"/>
      <c r="M127" s="30"/>
      <c r="N127" s="10"/>
      <c r="Q127" s="405"/>
      <c r="R127" s="405"/>
    </row>
    <row r="128" spans="1:18" s="401" customFormat="1" x14ac:dyDescent="0.35">
      <c r="A128" s="1"/>
      <c r="B128" s="29">
        <v>2</v>
      </c>
      <c r="C128" s="21" t="s">
        <v>49</v>
      </c>
      <c r="D128" s="8"/>
      <c r="E128" s="8"/>
      <c r="F128" s="8"/>
      <c r="G128" s="8"/>
      <c r="H128" s="8"/>
      <c r="I128" s="13"/>
      <c r="J128" s="13"/>
      <c r="K128" s="13"/>
      <c r="L128" s="384">
        <v>0</v>
      </c>
      <c r="M128" s="46"/>
      <c r="N128" s="384">
        <v>0</v>
      </c>
      <c r="Q128" s="405"/>
      <c r="R128" s="405"/>
    </row>
    <row r="129" spans="1:32" x14ac:dyDescent="0.35">
      <c r="B129" s="29"/>
      <c r="C129" s="21" t="s">
        <v>41</v>
      </c>
      <c r="G129" s="14"/>
      <c r="I129" s="13"/>
      <c r="J129" s="13"/>
      <c r="K129" s="13"/>
      <c r="M129" s="30"/>
      <c r="Q129" s="405"/>
      <c r="R129" s="405"/>
    </row>
    <row r="130" spans="1:32" x14ac:dyDescent="0.35">
      <c r="I130" s="13"/>
      <c r="J130" s="13"/>
      <c r="K130" s="13"/>
      <c r="M130" s="30"/>
      <c r="Q130" s="405"/>
      <c r="R130" s="405"/>
    </row>
    <row r="131" spans="1:32" x14ac:dyDescent="0.35">
      <c r="B131" s="29">
        <v>3</v>
      </c>
      <c r="C131" s="21" t="s">
        <v>50</v>
      </c>
      <c r="J131" s="87" t="s">
        <v>51</v>
      </c>
      <c r="K131" s="87"/>
      <c r="L131" s="79">
        <v>0</v>
      </c>
      <c r="M131" s="30"/>
      <c r="N131" s="79">
        <v>0</v>
      </c>
      <c r="Q131" s="405"/>
      <c r="R131" s="405"/>
    </row>
    <row r="132" spans="1:32" s="406" customFormat="1" x14ac:dyDescent="0.3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5">
      <c r="C133" s="8" t="s">
        <v>8</v>
      </c>
      <c r="D133" s="8" t="s">
        <v>52</v>
      </c>
      <c r="J133" s="87" t="s">
        <v>51</v>
      </c>
      <c r="K133" s="87"/>
      <c r="L133" s="386">
        <v>0</v>
      </c>
      <c r="M133" s="30"/>
      <c r="N133" s="386">
        <v>0</v>
      </c>
      <c r="Q133" s="405"/>
      <c r="R133" s="405"/>
    </row>
    <row r="134" spans="1:32" x14ac:dyDescent="0.35">
      <c r="C134" s="8" t="s">
        <v>20</v>
      </c>
      <c r="D134" s="8" t="s">
        <v>53</v>
      </c>
      <c r="I134" s="13"/>
      <c r="J134" s="13"/>
      <c r="K134" s="13"/>
      <c r="L134" s="386">
        <v>0</v>
      </c>
      <c r="M134" s="30"/>
      <c r="N134" s="386">
        <v>0</v>
      </c>
      <c r="Q134" s="405"/>
      <c r="R134" s="405"/>
    </row>
    <row r="135" spans="1:32" x14ac:dyDescent="0.35">
      <c r="C135" s="8" t="s">
        <v>54</v>
      </c>
      <c r="D135" s="8" t="s">
        <v>55</v>
      </c>
      <c r="I135" s="13"/>
      <c r="J135" s="13"/>
      <c r="K135" s="13"/>
      <c r="L135" s="386">
        <v>0</v>
      </c>
      <c r="M135" s="30"/>
      <c r="N135" s="386">
        <v>0</v>
      </c>
      <c r="Q135" s="405"/>
      <c r="R135" s="405"/>
    </row>
    <row r="136" spans="1:32" x14ac:dyDescent="0.35">
      <c r="Q136" s="405"/>
      <c r="R136" s="405"/>
    </row>
    <row r="137" spans="1:32" x14ac:dyDescent="0.35">
      <c r="Q137" s="405"/>
      <c r="R137" s="405"/>
    </row>
    <row r="138" spans="1:32" x14ac:dyDescent="0.35">
      <c r="Q138" s="405"/>
      <c r="R138" s="405"/>
    </row>
    <row r="139" spans="1:32" x14ac:dyDescent="0.35">
      <c r="Q139" s="405"/>
      <c r="R139" s="405"/>
    </row>
    <row r="140" spans="1:32" x14ac:dyDescent="0.35">
      <c r="A140" s="18" t="s">
        <v>79</v>
      </c>
      <c r="I140" s="50" t="s">
        <v>1</v>
      </c>
      <c r="J140" s="28"/>
      <c r="K140" s="28"/>
      <c r="L140" s="75" t="s">
        <v>2</v>
      </c>
      <c r="M140" s="16"/>
      <c r="N140" s="75" t="s">
        <v>3</v>
      </c>
      <c r="Q140" s="405"/>
      <c r="R140" s="405"/>
    </row>
    <row r="141" spans="1:32" s="408" customFormat="1" ht="28.5" customHeight="1" x14ac:dyDescent="0.3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5">
      <c r="C142" s="8" t="s">
        <v>8</v>
      </c>
      <c r="D142" s="8" t="s">
        <v>56</v>
      </c>
      <c r="I142" s="28"/>
      <c r="J142" s="28"/>
      <c r="K142" s="28"/>
      <c r="L142" s="392">
        <v>0</v>
      </c>
      <c r="M142" s="98"/>
      <c r="N142" s="392">
        <v>0</v>
      </c>
      <c r="Q142" s="405"/>
      <c r="R142" s="405"/>
    </row>
    <row r="143" spans="1:32" x14ac:dyDescent="0.35">
      <c r="D143" s="8" t="s">
        <v>41</v>
      </c>
      <c r="I143" s="28"/>
      <c r="J143" s="28"/>
      <c r="K143" s="28"/>
      <c r="L143" s="90"/>
      <c r="M143" s="98"/>
      <c r="N143" s="90"/>
      <c r="Q143" s="405"/>
      <c r="R143" s="405"/>
    </row>
    <row r="144" spans="1:32" x14ac:dyDescent="0.35">
      <c r="C144" s="8" t="s">
        <v>20</v>
      </c>
      <c r="D144" s="8" t="s">
        <v>57</v>
      </c>
      <c r="I144" s="28"/>
      <c r="J144" s="28"/>
      <c r="K144" s="28"/>
      <c r="L144" s="392">
        <v>0</v>
      </c>
      <c r="M144" s="98"/>
      <c r="N144" s="392">
        <v>0</v>
      </c>
      <c r="Q144" s="405"/>
      <c r="R144" s="405"/>
    </row>
    <row r="145" spans="1:18" s="401" customFormat="1" x14ac:dyDescent="0.35">
      <c r="A145" s="1"/>
      <c r="B145" s="467"/>
      <c r="C145" s="8"/>
      <c r="D145" s="8"/>
      <c r="E145" s="8"/>
      <c r="F145" s="8"/>
      <c r="G145" s="8"/>
      <c r="H145" s="8"/>
      <c r="I145" s="28"/>
      <c r="J145" s="28"/>
      <c r="K145" s="28"/>
      <c r="L145" s="90"/>
      <c r="M145" s="98"/>
      <c r="N145" s="90"/>
      <c r="Q145" s="405"/>
      <c r="R145" s="405"/>
    </row>
    <row r="146" spans="1:18" s="401" customFormat="1" x14ac:dyDescent="0.35">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35">
      <c r="A147" s="1"/>
      <c r="B147" s="467"/>
      <c r="C147" s="8"/>
      <c r="D147" s="8"/>
      <c r="E147" s="8"/>
      <c r="F147" s="8"/>
      <c r="G147" s="8"/>
      <c r="H147" s="8"/>
      <c r="I147" s="28"/>
      <c r="J147" s="28"/>
      <c r="K147" s="28"/>
      <c r="L147" s="90"/>
      <c r="M147" s="98"/>
      <c r="N147" s="90"/>
      <c r="Q147" s="405"/>
      <c r="R147" s="405"/>
    </row>
    <row r="148" spans="1:18" s="401" customFormat="1" x14ac:dyDescent="0.35">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35">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35">
      <c r="A150" s="1"/>
      <c r="B150" s="467"/>
      <c r="C150" s="8"/>
      <c r="D150" s="14"/>
      <c r="E150" s="8"/>
      <c r="F150" s="8"/>
      <c r="G150" s="8"/>
      <c r="H150" s="8"/>
      <c r="I150" s="28"/>
      <c r="J150" s="28"/>
      <c r="K150" s="28"/>
      <c r="L150" s="90"/>
      <c r="M150" s="98"/>
      <c r="N150" s="90"/>
      <c r="Q150" s="405"/>
      <c r="R150" s="405"/>
    </row>
    <row r="151" spans="1:18" s="401" customFormat="1" x14ac:dyDescent="0.35">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35">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35">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35">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35">
      <c r="A155" s="1"/>
      <c r="B155" s="467"/>
      <c r="C155" s="8"/>
      <c r="D155" s="8"/>
      <c r="E155" s="8"/>
      <c r="F155" s="8"/>
      <c r="G155" s="8"/>
      <c r="H155" s="8"/>
      <c r="I155" s="8" t="s">
        <v>67</v>
      </c>
      <c r="J155" s="28"/>
      <c r="K155" s="28"/>
      <c r="L155" s="393">
        <v>0</v>
      </c>
      <c r="M155" s="11"/>
      <c r="N155" s="393">
        <v>0</v>
      </c>
      <c r="Q155" s="405"/>
      <c r="R155" s="405"/>
    </row>
    <row r="156" spans="1:18" s="401" customFormat="1" x14ac:dyDescent="0.35">
      <c r="A156" s="1"/>
      <c r="B156" s="467"/>
      <c r="C156" s="8"/>
      <c r="D156" s="8"/>
      <c r="E156" s="8"/>
      <c r="F156" s="8"/>
      <c r="G156" s="8"/>
      <c r="H156" s="8"/>
      <c r="I156" s="28"/>
      <c r="J156" s="28"/>
      <c r="K156" s="28"/>
      <c r="L156" s="90"/>
      <c r="M156" s="98"/>
      <c r="N156" s="90"/>
      <c r="Q156" s="405"/>
      <c r="R156" s="405"/>
    </row>
    <row r="157" spans="1:18" s="401" customFormat="1" x14ac:dyDescent="0.35">
      <c r="A157" s="1"/>
      <c r="B157" s="467"/>
      <c r="C157" s="8" t="s">
        <v>68</v>
      </c>
      <c r="D157" s="8" t="s">
        <v>158</v>
      </c>
      <c r="E157" s="8"/>
      <c r="F157" s="8"/>
      <c r="G157" s="8"/>
      <c r="H157" s="8"/>
      <c r="I157" s="28"/>
      <c r="J157" s="28"/>
      <c r="K157" s="28"/>
      <c r="L157" s="392">
        <v>0</v>
      </c>
      <c r="M157" s="98"/>
      <c r="N157" s="392">
        <v>0</v>
      </c>
      <c r="Q157" s="405"/>
    </row>
    <row r="158" spans="1:18" s="401" customFormat="1" x14ac:dyDescent="0.35">
      <c r="A158" s="1"/>
      <c r="B158" s="467"/>
      <c r="C158" s="8"/>
      <c r="D158" s="8" t="s">
        <v>41</v>
      </c>
      <c r="E158" s="8"/>
      <c r="F158" s="8"/>
      <c r="G158" s="8"/>
      <c r="H158" s="8"/>
      <c r="I158" s="28"/>
      <c r="J158" s="28"/>
      <c r="K158" s="28"/>
      <c r="L158" s="90"/>
      <c r="M158" s="98"/>
      <c r="N158" s="90"/>
      <c r="Q158" s="405"/>
    </row>
    <row r="159" spans="1:18" s="401" customFormat="1" x14ac:dyDescent="0.35">
      <c r="A159" s="1"/>
      <c r="B159" s="467"/>
      <c r="C159" s="8"/>
      <c r="D159" s="8"/>
      <c r="E159" s="8"/>
      <c r="F159" s="8"/>
      <c r="G159" s="8"/>
      <c r="H159" s="8"/>
      <c r="I159" s="28"/>
      <c r="J159" s="28"/>
      <c r="K159" s="28"/>
      <c r="L159" s="90"/>
      <c r="M159" s="98"/>
      <c r="N159" s="90"/>
      <c r="Q159" s="405"/>
    </row>
    <row r="160" spans="1:18" s="401" customFormat="1" x14ac:dyDescent="0.35">
      <c r="A160" s="41"/>
      <c r="B160" s="42"/>
      <c r="C160" s="43"/>
      <c r="D160" s="43"/>
      <c r="E160" s="43"/>
      <c r="F160" s="43"/>
      <c r="G160" s="43"/>
      <c r="H160" s="43"/>
      <c r="I160" s="44"/>
      <c r="J160" s="44"/>
      <c r="K160" s="44"/>
      <c r="L160" s="91"/>
      <c r="M160" s="101"/>
      <c r="N160" s="91"/>
      <c r="Q160" s="405"/>
    </row>
    <row r="161" spans="1:17" s="401" customFormat="1" x14ac:dyDescent="0.35">
      <c r="A161" s="1"/>
      <c r="B161" s="467"/>
      <c r="C161" s="8"/>
      <c r="D161" s="8"/>
      <c r="E161" s="8"/>
      <c r="F161" s="8"/>
      <c r="G161" s="8"/>
      <c r="H161" s="8"/>
      <c r="I161" s="13"/>
      <c r="J161" s="13"/>
      <c r="K161" s="13"/>
      <c r="L161" s="10"/>
      <c r="M161" s="30"/>
      <c r="N161" s="10"/>
      <c r="Q161" s="405"/>
    </row>
    <row r="162" spans="1:17" s="401" customFormat="1" x14ac:dyDescent="0.35">
      <c r="A162" s="1"/>
      <c r="B162" s="1"/>
      <c r="C162" s="8"/>
      <c r="D162" s="8"/>
      <c r="E162" s="8"/>
      <c r="F162" s="8"/>
      <c r="G162" s="8"/>
      <c r="H162" s="8"/>
      <c r="I162" s="13"/>
      <c r="J162" s="13"/>
      <c r="K162" s="13"/>
      <c r="L162" s="10"/>
      <c r="M162" s="30"/>
      <c r="N162" s="10"/>
      <c r="Q162" s="405"/>
    </row>
    <row r="163" spans="1:17" s="401" customFormat="1" x14ac:dyDescent="0.35">
      <c r="A163" s="1"/>
      <c r="B163" s="467"/>
      <c r="C163" s="8"/>
      <c r="D163" s="8"/>
      <c r="E163" s="8"/>
      <c r="F163" s="8"/>
      <c r="G163" s="8"/>
      <c r="H163" s="8"/>
      <c r="I163" s="8"/>
      <c r="J163" s="8"/>
      <c r="K163" s="8"/>
      <c r="L163" s="8"/>
      <c r="M163" s="8"/>
      <c r="N163" s="8"/>
      <c r="Q163" s="405"/>
    </row>
    <row r="164" spans="1:17" customFormat="1" ht="15" customHeight="1" x14ac:dyDescent="0.25"/>
    <row r="165" spans="1:17" customFormat="1" ht="15" customHeight="1" x14ac:dyDescent="0.25"/>
    <row r="166" spans="1:17" customFormat="1" ht="12.75" customHeight="1" x14ac:dyDescent="0.25"/>
    <row r="167" spans="1:17" customFormat="1" ht="12.5" x14ac:dyDescent="0.25"/>
    <row r="168" spans="1:17" customFormat="1" ht="12.5" x14ac:dyDescent="0.25"/>
    <row r="169" spans="1:17" customFormat="1" ht="12.5" x14ac:dyDescent="0.25"/>
    <row r="170" spans="1:17" customFormat="1" ht="12.5" x14ac:dyDescent="0.25"/>
    <row r="171" spans="1:17" customFormat="1" ht="12.5" x14ac:dyDescent="0.25"/>
    <row r="172" spans="1:17" customFormat="1" ht="12.5" x14ac:dyDescent="0.25"/>
    <row r="173" spans="1:17" customFormat="1" ht="12.5" x14ac:dyDescent="0.25"/>
    <row r="174" spans="1:17" customFormat="1" ht="12.5" x14ac:dyDescent="0.25"/>
    <row r="175" spans="1:17" customFormat="1" ht="12.5" x14ac:dyDescent="0.25"/>
    <row r="176" spans="1:17" customFormat="1" ht="12.5" x14ac:dyDescent="0.25"/>
    <row r="177" spans="1:14" customFormat="1" ht="12.5" x14ac:dyDescent="0.25"/>
    <row r="178" spans="1:14" customFormat="1" ht="12.5" x14ac:dyDescent="0.25"/>
    <row r="179" spans="1:14" customFormat="1" ht="12.5" x14ac:dyDescent="0.25"/>
    <row r="180" spans="1:14" customFormat="1" ht="12.5" x14ac:dyDescent="0.25"/>
    <row r="181" spans="1:14" customFormat="1" ht="12.5" x14ac:dyDescent="0.25"/>
    <row r="182" spans="1:14" customFormat="1" ht="12.5" x14ac:dyDescent="0.25"/>
    <row r="186" spans="1:14" s="401" customFormat="1" x14ac:dyDescent="0.35">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08984375" defaultRowHeight="15.5" x14ac:dyDescent="0.35"/>
  <cols>
    <col min="1" max="1" width="2.90625" style="1" customWidth="1"/>
    <col min="2" max="2" width="5" style="466"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3.54296875" style="11" bestFit="1" customWidth="1"/>
    <col min="14" max="14" width="16.54296875" style="10" customWidth="1"/>
    <col min="15" max="15" width="10.54296875" style="401" bestFit="1" customWidth="1"/>
    <col min="16" max="16" width="4.453125" style="401" customWidth="1"/>
    <col min="17" max="17" width="15" style="401" customWidth="1"/>
    <col min="18" max="18" width="9.08984375" style="401" customWidth="1"/>
    <col min="19" max="19" width="12.08984375" style="401" customWidth="1"/>
    <col min="20" max="20" width="9.08984375" style="401"/>
    <col min="21" max="21" width="18" style="401" bestFit="1" customWidth="1"/>
    <col min="22" max="22" width="17.54296875" style="401" customWidth="1"/>
    <col min="23" max="23" width="12.08984375" style="401" customWidth="1"/>
    <col min="24" max="24" width="16.54296875" style="401" customWidth="1"/>
    <col min="25" max="27" width="9.08984375" style="401"/>
    <col min="28" max="28" width="31" style="401" customWidth="1"/>
    <col min="29" max="29" width="16.54296875" style="401" customWidth="1"/>
    <col min="30" max="32" width="9.08984375" style="401"/>
    <col min="33" max="16384" width="9.08984375" style="403"/>
  </cols>
  <sheetData>
    <row r="1" spans="1:32" s="402" customFormat="1" x14ac:dyDescent="0.3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5">
      <c r="J2" s="48" t="s">
        <v>1</v>
      </c>
      <c r="N2" s="12"/>
    </row>
    <row r="3" spans="1:32" x14ac:dyDescent="0.35">
      <c r="A3" s="14"/>
      <c r="C3" s="59" t="s">
        <v>161</v>
      </c>
      <c r="D3" s="60">
        <v>42675</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404" customFormat="1" x14ac:dyDescent="0.3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35">
      <c r="B8" s="2" t="s">
        <v>5</v>
      </c>
      <c r="C8" s="1" t="s">
        <v>6</v>
      </c>
      <c r="L8" s="76">
        <v>139903.70380114665</v>
      </c>
      <c r="M8" s="76"/>
      <c r="N8" s="76">
        <v>21821.503542478116</v>
      </c>
      <c r="Q8" s="405"/>
      <c r="R8" s="405"/>
    </row>
    <row r="9" spans="1:32" s="406" customFormat="1" x14ac:dyDescent="0.3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5">
      <c r="B10" s="466">
        <v>1</v>
      </c>
      <c r="C10" s="21" t="s">
        <v>7</v>
      </c>
      <c r="L10" s="79">
        <v>101152.52997849055</v>
      </c>
      <c r="M10" s="79"/>
      <c r="N10" s="79">
        <v>11188.894511234515</v>
      </c>
      <c r="Q10" s="405"/>
      <c r="R10" s="405"/>
    </row>
    <row r="11" spans="1:32" ht="7.5" customHeight="1" x14ac:dyDescent="0.35">
      <c r="L11" s="17"/>
      <c r="N11" s="17"/>
      <c r="Q11" s="405"/>
      <c r="R11" s="405"/>
    </row>
    <row r="12" spans="1:32" ht="15.75" customHeight="1" x14ac:dyDescent="0.35">
      <c r="C12" s="8" t="s">
        <v>8</v>
      </c>
      <c r="D12" s="8" t="s">
        <v>9</v>
      </c>
      <c r="L12" s="79">
        <v>100271.61451789754</v>
      </c>
      <c r="N12" s="79">
        <v>10678.89384920341</v>
      </c>
      <c r="Q12" s="405"/>
      <c r="R12" s="405"/>
    </row>
    <row r="13" spans="1:32" ht="7.5" customHeight="1" x14ac:dyDescent="0.35">
      <c r="Q13" s="405"/>
      <c r="R13" s="405"/>
    </row>
    <row r="14" spans="1:32" ht="15" customHeight="1" x14ac:dyDescent="0.35">
      <c r="D14" s="8" t="s">
        <v>10</v>
      </c>
      <c r="L14" s="17">
        <v>96898.410756911238</v>
      </c>
      <c r="N14" s="17">
        <v>6815.5703360073067</v>
      </c>
      <c r="Q14" s="405"/>
      <c r="R14" s="405"/>
    </row>
    <row r="15" spans="1:32" ht="15" customHeight="1" x14ac:dyDescent="0.35">
      <c r="D15" s="22" t="s">
        <v>11</v>
      </c>
      <c r="E15" s="23" t="s">
        <v>12</v>
      </c>
      <c r="L15" s="10">
        <v>95399.248008552953</v>
      </c>
      <c r="N15" s="10">
        <v>6815.5703360073067</v>
      </c>
      <c r="Q15" s="405"/>
      <c r="R15" s="405"/>
    </row>
    <row r="16" spans="1:32" ht="15" customHeight="1" x14ac:dyDescent="0.35">
      <c r="D16" s="22" t="s">
        <v>13</v>
      </c>
      <c r="E16" s="8" t="s">
        <v>14</v>
      </c>
      <c r="L16" s="10">
        <v>0</v>
      </c>
      <c r="N16" s="10">
        <v>0</v>
      </c>
      <c r="Q16" s="405"/>
      <c r="R16" s="405"/>
    </row>
    <row r="17" spans="1:18" s="401" customFormat="1" ht="15" customHeight="1" x14ac:dyDescent="0.35">
      <c r="A17" s="8"/>
      <c r="B17" s="8"/>
      <c r="C17" s="8"/>
      <c r="D17" s="8"/>
      <c r="E17" s="8"/>
      <c r="F17" s="24" t="s">
        <v>15</v>
      </c>
      <c r="G17" s="8"/>
      <c r="H17" s="8"/>
      <c r="I17" s="8"/>
      <c r="J17" s="8"/>
      <c r="K17" s="8"/>
      <c r="L17" s="80">
        <v>0</v>
      </c>
      <c r="M17" s="11"/>
      <c r="N17" s="80">
        <v>0</v>
      </c>
      <c r="Q17" s="405"/>
      <c r="R17" s="405"/>
    </row>
    <row r="18" spans="1:18" s="401" customFormat="1" ht="15" customHeight="1" x14ac:dyDescent="0.35">
      <c r="A18" s="8"/>
      <c r="B18" s="8"/>
      <c r="C18" s="8"/>
      <c r="D18" s="8"/>
      <c r="E18" s="8"/>
      <c r="F18" s="24" t="s">
        <v>16</v>
      </c>
      <c r="G18" s="8"/>
      <c r="H18" s="8"/>
      <c r="I18" s="8"/>
      <c r="J18" s="8"/>
      <c r="K18" s="8"/>
      <c r="L18" s="80">
        <v>0</v>
      </c>
      <c r="M18" s="11"/>
      <c r="N18" s="80">
        <v>0</v>
      </c>
      <c r="Q18" s="405"/>
      <c r="R18" s="405"/>
    </row>
    <row r="19" spans="1:18" s="401" customFormat="1" ht="15" customHeight="1" x14ac:dyDescent="0.35">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35">
      <c r="A20" s="8"/>
      <c r="B20" s="8"/>
      <c r="C20" s="8"/>
      <c r="D20" s="8"/>
      <c r="E20" s="8"/>
      <c r="F20" s="24" t="s">
        <v>15</v>
      </c>
      <c r="G20" s="8"/>
      <c r="H20" s="8"/>
      <c r="I20" s="8"/>
      <c r="J20" s="8"/>
      <c r="K20" s="8"/>
      <c r="L20" s="80">
        <v>0</v>
      </c>
      <c r="M20" s="25"/>
      <c r="N20" s="80">
        <v>0</v>
      </c>
      <c r="Q20" s="405"/>
      <c r="R20" s="405"/>
    </row>
    <row r="21" spans="1:18" s="401" customFormat="1" ht="15" customHeight="1" x14ac:dyDescent="0.35">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35">
      <c r="A22" s="8"/>
      <c r="B22" s="8"/>
      <c r="C22" s="8"/>
      <c r="D22" s="8"/>
      <c r="E22" s="8"/>
      <c r="F22" s="24"/>
      <c r="G22" s="8"/>
      <c r="H22" s="8"/>
      <c r="I22" s="8"/>
      <c r="J22" s="8"/>
      <c r="K22" s="8"/>
      <c r="L22" s="80"/>
      <c r="M22" s="25"/>
      <c r="N22" s="80"/>
      <c r="Q22" s="405"/>
      <c r="R22" s="405"/>
    </row>
    <row r="23" spans="1:18" s="401" customFormat="1" ht="14.5" x14ac:dyDescent="0.35">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35">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35">
      <c r="A25" s="8"/>
      <c r="B25" s="8"/>
      <c r="C25" s="8"/>
      <c r="D25" s="22" t="s">
        <v>13</v>
      </c>
      <c r="E25" s="8" t="s">
        <v>14</v>
      </c>
      <c r="F25" s="8"/>
      <c r="G25" s="8"/>
      <c r="H25" s="8"/>
      <c r="I25" s="8"/>
      <c r="J25" s="8"/>
      <c r="K25" s="8"/>
      <c r="L25" s="382">
        <v>0</v>
      </c>
      <c r="M25" s="11"/>
      <c r="N25" s="10">
        <v>0</v>
      </c>
      <c r="Q25" s="405"/>
      <c r="R25" s="405"/>
    </row>
    <row r="26" spans="1:18" s="401" customFormat="1" ht="15" customHeight="1" x14ac:dyDescent="0.35">
      <c r="A26" s="8"/>
      <c r="B26" s="8"/>
      <c r="C26" s="8"/>
      <c r="D26" s="8"/>
      <c r="E26" s="8"/>
      <c r="F26" s="24" t="s">
        <v>15</v>
      </c>
      <c r="G26" s="8"/>
      <c r="H26" s="8"/>
      <c r="I26" s="8"/>
      <c r="J26" s="8"/>
      <c r="K26" s="8"/>
      <c r="L26" s="383">
        <v>0</v>
      </c>
      <c r="M26" s="25"/>
      <c r="N26" s="80">
        <v>0</v>
      </c>
      <c r="Q26" s="405"/>
      <c r="R26" s="405"/>
    </row>
    <row r="27" spans="1:18" s="401" customFormat="1" ht="15" customHeight="1" x14ac:dyDescent="0.35">
      <c r="A27" s="8"/>
      <c r="B27" s="8"/>
      <c r="C27" s="8"/>
      <c r="D27" s="8"/>
      <c r="E27" s="8"/>
      <c r="F27" s="24" t="s">
        <v>16</v>
      </c>
      <c r="G27" s="8"/>
      <c r="H27" s="8"/>
      <c r="I27" s="8"/>
      <c r="J27" s="8"/>
      <c r="K27" s="8"/>
      <c r="L27" s="80">
        <v>0</v>
      </c>
      <c r="M27" s="25"/>
      <c r="N27" s="80">
        <v>0</v>
      </c>
      <c r="Q27" s="405"/>
      <c r="R27" s="405"/>
    </row>
    <row r="28" spans="1:18" s="401" customFormat="1" ht="15" customHeight="1" x14ac:dyDescent="0.35">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35">
      <c r="A29" s="8"/>
      <c r="B29" s="8"/>
      <c r="C29" s="8"/>
      <c r="D29" s="8"/>
      <c r="E29" s="8"/>
      <c r="F29" s="24" t="s">
        <v>15</v>
      </c>
      <c r="G29" s="8"/>
      <c r="H29" s="8"/>
      <c r="I29" s="8"/>
      <c r="J29" s="8"/>
      <c r="K29" s="8"/>
      <c r="L29" s="80">
        <v>0</v>
      </c>
      <c r="M29" s="25"/>
      <c r="N29" s="80">
        <v>0</v>
      </c>
      <c r="Q29" s="405"/>
      <c r="R29" s="405"/>
    </row>
    <row r="30" spans="1:18" s="401" customFormat="1" ht="15" customHeight="1" x14ac:dyDescent="0.35">
      <c r="A30" s="53"/>
      <c r="B30" s="8"/>
      <c r="C30" s="8"/>
      <c r="D30" s="8"/>
      <c r="E30" s="8"/>
      <c r="F30" s="24" t="s">
        <v>16</v>
      </c>
      <c r="G30" s="8"/>
      <c r="H30" s="8"/>
      <c r="I30" s="8"/>
      <c r="J30" s="8"/>
      <c r="K30" s="8"/>
      <c r="L30" s="80">
        <v>1134.2053817404051</v>
      </c>
      <c r="M30" s="25"/>
      <c r="N30" s="80">
        <v>0</v>
      </c>
      <c r="Q30" s="405"/>
      <c r="R30" s="405"/>
    </row>
    <row r="31" spans="1:18" s="401" customFormat="1" ht="14.5" x14ac:dyDescent="0.35">
      <c r="A31" s="8"/>
      <c r="B31" s="8"/>
      <c r="C31" s="8"/>
      <c r="D31" s="8"/>
      <c r="E31" s="8"/>
      <c r="F31" s="8"/>
      <c r="G31" s="8"/>
      <c r="H31" s="8"/>
      <c r="I31" s="8"/>
      <c r="J31" s="8"/>
      <c r="K31" s="8"/>
      <c r="L31" s="17"/>
      <c r="M31" s="11"/>
      <c r="N31" s="17"/>
      <c r="Q31" s="405"/>
      <c r="R31" s="405"/>
    </row>
    <row r="32" spans="1:18" s="401" customFormat="1" ht="15" customHeight="1" x14ac:dyDescent="0.35">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35">
      <c r="A33" s="8"/>
      <c r="B33" s="466"/>
      <c r="C33" s="8"/>
      <c r="D33" s="8"/>
      <c r="E33" s="8"/>
      <c r="F33" s="8"/>
      <c r="G33" s="8"/>
      <c r="H33" s="8"/>
      <c r="I33" s="8"/>
      <c r="J33" s="8"/>
      <c r="K33" s="8"/>
      <c r="L33" s="17"/>
      <c r="M33" s="11"/>
      <c r="N33" s="17"/>
      <c r="Q33" s="405"/>
      <c r="R33" s="405"/>
    </row>
    <row r="34" spans="1:18" s="401" customFormat="1" ht="14.5" x14ac:dyDescent="0.35">
      <c r="A34" s="8"/>
      <c r="B34" s="466"/>
      <c r="C34" s="8"/>
      <c r="D34" s="22" t="s">
        <v>11</v>
      </c>
      <c r="E34" s="8" t="s">
        <v>21</v>
      </c>
      <c r="F34" s="8"/>
      <c r="G34" s="8"/>
      <c r="H34" s="8"/>
      <c r="I34" s="8"/>
      <c r="J34" s="8"/>
      <c r="K34" s="8"/>
      <c r="L34" s="10">
        <v>550.31969849896734</v>
      </c>
      <c r="M34" s="11"/>
      <c r="N34" s="10">
        <v>508.13169229092563</v>
      </c>
      <c r="Q34" s="405"/>
      <c r="R34" s="405"/>
    </row>
    <row r="35" spans="1:18" s="401" customFormat="1" ht="14.5" x14ac:dyDescent="0.35">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35">
      <c r="A36" s="8"/>
      <c r="B36" s="466"/>
      <c r="C36" s="8"/>
      <c r="D36" s="8"/>
      <c r="E36" s="8"/>
      <c r="F36" s="24" t="s">
        <v>15</v>
      </c>
      <c r="G36" s="8"/>
      <c r="H36" s="8"/>
      <c r="I36" s="8"/>
      <c r="J36" s="8"/>
      <c r="K36" s="8"/>
      <c r="L36" s="81">
        <v>7.0184622905237486</v>
      </c>
      <c r="M36" s="11"/>
      <c r="N36" s="81">
        <v>7.0253472502757449E-3</v>
      </c>
      <c r="Q36" s="405"/>
      <c r="R36" s="405"/>
    </row>
    <row r="37" spans="1:18" s="401" customFormat="1" ht="14.5" x14ac:dyDescent="0.35">
      <c r="A37" s="8"/>
      <c r="B37" s="466"/>
      <c r="C37" s="8"/>
      <c r="D37" s="8"/>
      <c r="E37" s="8"/>
      <c r="F37" s="24" t="s">
        <v>16</v>
      </c>
      <c r="G37" s="8"/>
      <c r="H37" s="8"/>
      <c r="I37" s="8"/>
      <c r="J37" s="8"/>
      <c r="K37" s="8"/>
      <c r="L37" s="81">
        <v>1.9999999999999999E-6</v>
      </c>
      <c r="M37" s="11"/>
      <c r="N37" s="81">
        <v>0</v>
      </c>
      <c r="Q37" s="405"/>
      <c r="R37" s="405"/>
    </row>
    <row r="38" spans="1:18" s="401" customFormat="1" ht="14.5" x14ac:dyDescent="0.35">
      <c r="A38" s="8"/>
      <c r="B38" s="466"/>
      <c r="C38" s="8"/>
      <c r="D38" s="22" t="s">
        <v>17</v>
      </c>
      <c r="E38" s="8" t="s">
        <v>23</v>
      </c>
      <c r="F38" s="8"/>
      <c r="G38" s="8"/>
      <c r="H38" s="8"/>
      <c r="I38" s="8"/>
      <c r="J38" s="8"/>
      <c r="K38" s="8"/>
      <c r="L38" s="10">
        <v>323.57729780351718</v>
      </c>
      <c r="M38" s="11"/>
      <c r="N38" s="10">
        <v>1.8619443929284289</v>
      </c>
      <c r="Q38" s="405"/>
      <c r="R38" s="405"/>
    </row>
    <row r="39" spans="1:18" s="401" customFormat="1" ht="14.5" x14ac:dyDescent="0.35">
      <c r="A39" s="8"/>
      <c r="B39" s="466"/>
      <c r="C39" s="8"/>
      <c r="D39" s="8"/>
      <c r="E39" s="8"/>
      <c r="F39" s="24" t="s">
        <v>15</v>
      </c>
      <c r="G39" s="8"/>
      <c r="H39" s="8"/>
      <c r="I39" s="8"/>
      <c r="J39" s="8"/>
      <c r="K39" s="8"/>
      <c r="L39" s="81">
        <v>314.53509854262035</v>
      </c>
      <c r="M39" s="11"/>
      <c r="N39" s="81">
        <v>0</v>
      </c>
      <c r="Q39" s="405"/>
      <c r="R39" s="405"/>
    </row>
    <row r="40" spans="1:18" s="401" customFormat="1" ht="14.5" x14ac:dyDescent="0.35">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35">
      <c r="A41" s="8"/>
      <c r="B41" s="466"/>
      <c r="C41" s="8"/>
      <c r="D41" s="8"/>
      <c r="E41" s="8"/>
      <c r="F41" s="8"/>
      <c r="G41" s="8"/>
      <c r="H41" s="8"/>
      <c r="I41" s="8"/>
      <c r="J41" s="8"/>
      <c r="K41" s="8"/>
      <c r="L41" s="81"/>
      <c r="M41" s="11"/>
      <c r="N41" s="81"/>
      <c r="Q41" s="405"/>
      <c r="R41" s="405"/>
    </row>
    <row r="42" spans="1:18" s="401" customFormat="1" ht="14.5" x14ac:dyDescent="0.35">
      <c r="A42" s="8"/>
      <c r="B42" s="466"/>
      <c r="C42" s="8"/>
      <c r="D42" s="22"/>
      <c r="E42" s="8"/>
      <c r="F42" s="8"/>
      <c r="G42" s="8"/>
      <c r="H42" s="8"/>
      <c r="I42" s="8"/>
      <c r="J42" s="8"/>
      <c r="K42" s="8"/>
      <c r="L42" s="10"/>
      <c r="M42" s="47"/>
      <c r="N42" s="10"/>
      <c r="Q42" s="405"/>
      <c r="R42" s="405"/>
    </row>
    <row r="43" spans="1:18" s="401" customFormat="1" ht="7.5" customHeight="1" x14ac:dyDescent="0.35">
      <c r="A43" s="8"/>
      <c r="B43" s="466"/>
      <c r="C43" s="8"/>
      <c r="D43" s="8"/>
      <c r="E43" s="8"/>
      <c r="F43" s="8"/>
      <c r="G43" s="8"/>
      <c r="H43" s="8"/>
      <c r="I43" s="8"/>
      <c r="J43" s="8"/>
      <c r="K43" s="8"/>
      <c r="L43" s="17"/>
      <c r="M43" s="11"/>
      <c r="N43" s="17"/>
      <c r="Q43" s="405"/>
      <c r="R43" s="405"/>
    </row>
    <row r="44" spans="1:18" s="401" customFormat="1" ht="14.5" x14ac:dyDescent="0.35">
      <c r="A44" s="8"/>
      <c r="B44" s="466">
        <v>2</v>
      </c>
      <c r="C44" s="21" t="s">
        <v>24</v>
      </c>
      <c r="D44" s="8"/>
      <c r="E44" s="8"/>
      <c r="F44" s="8"/>
      <c r="G44" s="8"/>
      <c r="H44" s="8"/>
      <c r="I44" s="8"/>
      <c r="J44" s="8"/>
      <c r="K44" s="8"/>
      <c r="L44" s="79">
        <v>6773.1273911668814</v>
      </c>
      <c r="M44" s="11"/>
      <c r="N44" s="384">
        <v>0</v>
      </c>
      <c r="Q44" s="405"/>
      <c r="R44" s="405"/>
    </row>
    <row r="45" spans="1:18" s="401" customFormat="1" x14ac:dyDescent="0.35">
      <c r="A45" s="1"/>
      <c r="B45" s="466"/>
      <c r="C45" s="8"/>
      <c r="D45" s="8"/>
      <c r="E45" s="8"/>
      <c r="F45" s="8"/>
      <c r="G45" s="8"/>
      <c r="H45" s="8"/>
      <c r="I45" s="8"/>
      <c r="J45" s="8"/>
      <c r="K45" s="8"/>
      <c r="L45" s="10"/>
      <c r="M45" s="11"/>
      <c r="N45" s="10"/>
      <c r="Q45" s="405"/>
      <c r="R45" s="405"/>
    </row>
    <row r="46" spans="1:18" s="401" customFormat="1" ht="14.5" x14ac:dyDescent="0.35">
      <c r="A46" s="8"/>
      <c r="B46" s="466">
        <v>3</v>
      </c>
      <c r="C46" s="21" t="s">
        <v>25</v>
      </c>
      <c r="D46" s="8"/>
      <c r="E46" s="8"/>
      <c r="F46" s="8"/>
      <c r="G46" s="8"/>
      <c r="H46" s="8"/>
      <c r="I46" s="8"/>
      <c r="J46" s="8"/>
      <c r="K46" s="8"/>
      <c r="L46" s="79">
        <v>10834.588415833194</v>
      </c>
      <c r="M46" s="11"/>
      <c r="N46" s="384">
        <v>0</v>
      </c>
      <c r="Q46" s="405"/>
      <c r="R46" s="405"/>
    </row>
    <row r="47" spans="1:18" s="401" customFormat="1" ht="14.5" x14ac:dyDescent="0.35">
      <c r="A47" s="8"/>
      <c r="B47" s="466"/>
      <c r="C47" s="21"/>
      <c r="D47" s="8"/>
      <c r="E47" s="8"/>
      <c r="F47" s="8"/>
      <c r="G47" s="8"/>
      <c r="H47" s="8"/>
      <c r="I47" s="8"/>
      <c r="J47" s="8"/>
      <c r="K47" s="8"/>
      <c r="L47" s="10"/>
      <c r="M47" s="11"/>
      <c r="N47" s="10"/>
      <c r="Q47" s="405"/>
      <c r="R47" s="405"/>
    </row>
    <row r="48" spans="1:18" s="401" customFormat="1" ht="14.5" x14ac:dyDescent="0.35">
      <c r="A48" s="8"/>
      <c r="B48" s="466">
        <v>4</v>
      </c>
      <c r="C48" s="21" t="s">
        <v>26</v>
      </c>
      <c r="D48" s="8"/>
      <c r="E48" s="8"/>
      <c r="F48" s="8"/>
      <c r="G48" s="8"/>
      <c r="H48" s="14"/>
      <c r="I48" s="8" t="s">
        <v>27</v>
      </c>
      <c r="J48" s="8"/>
      <c r="K48" s="8"/>
      <c r="L48" s="79">
        <v>11743.995512437918</v>
      </c>
      <c r="M48" s="11"/>
      <c r="N48" s="79">
        <v>0</v>
      </c>
      <c r="Q48" s="405"/>
      <c r="R48" s="405"/>
    </row>
    <row r="49" spans="1:32" ht="14.5" x14ac:dyDescent="0.35">
      <c r="A49" s="8"/>
      <c r="C49" s="97"/>
      <c r="H49" s="14"/>
      <c r="I49" s="8" t="s">
        <v>28</v>
      </c>
      <c r="L49" s="82">
        <v>9976042.6840000004</v>
      </c>
      <c r="N49" s="82">
        <v>0</v>
      </c>
      <c r="Q49" s="405"/>
      <c r="R49" s="405"/>
    </row>
    <row r="50" spans="1:32" ht="14.5" x14ac:dyDescent="0.35">
      <c r="A50" s="8"/>
      <c r="C50" s="97"/>
      <c r="Q50" s="405"/>
      <c r="R50" s="405"/>
    </row>
    <row r="51" spans="1:32" ht="14.5" x14ac:dyDescent="0.35">
      <c r="A51" s="8"/>
      <c r="B51" s="466">
        <v>5</v>
      </c>
      <c r="C51" s="21" t="s">
        <v>93</v>
      </c>
      <c r="G51" s="14"/>
      <c r="L51" s="79">
        <v>9399.4625032181011</v>
      </c>
      <c r="N51" s="79">
        <v>10632.609031243601</v>
      </c>
      <c r="Q51" s="405"/>
      <c r="R51" s="405"/>
    </row>
    <row r="52" spans="1:32" ht="7.5" customHeight="1" x14ac:dyDescent="0.35">
      <c r="A52" s="8"/>
      <c r="C52" s="15"/>
      <c r="G52" s="14"/>
      <c r="L52" s="17"/>
      <c r="N52" s="17"/>
      <c r="Q52" s="405"/>
      <c r="R52" s="405"/>
    </row>
    <row r="53" spans="1:32" ht="15.75" customHeight="1" x14ac:dyDescent="0.35">
      <c r="A53" s="8"/>
      <c r="C53" s="15"/>
      <c r="E53" s="26" t="s">
        <v>29</v>
      </c>
      <c r="F53" s="8" t="s">
        <v>82</v>
      </c>
      <c r="G53" s="14"/>
      <c r="L53" s="385">
        <v>0</v>
      </c>
      <c r="M53" s="65"/>
      <c r="N53" s="385">
        <v>0</v>
      </c>
      <c r="Q53" s="405"/>
      <c r="R53" s="405"/>
    </row>
    <row r="54" spans="1:32" ht="15.75" customHeight="1" x14ac:dyDescent="0.35">
      <c r="A54" s="8"/>
      <c r="C54" s="15"/>
      <c r="F54" s="8" t="s">
        <v>157</v>
      </c>
      <c r="G54" s="14"/>
      <c r="L54" s="386">
        <v>0</v>
      </c>
      <c r="N54" s="386">
        <v>0</v>
      </c>
      <c r="Q54" s="405"/>
      <c r="R54" s="405"/>
    </row>
    <row r="55" spans="1:32" ht="15.75" customHeight="1" x14ac:dyDescent="0.35">
      <c r="A55" s="8"/>
      <c r="C55" s="15"/>
      <c r="G55" s="14" t="s">
        <v>30</v>
      </c>
      <c r="L55" s="387">
        <v>0</v>
      </c>
      <c r="M55" s="388"/>
      <c r="N55" s="387">
        <v>0</v>
      </c>
      <c r="Q55" s="405"/>
      <c r="R55" s="405"/>
    </row>
    <row r="56" spans="1:32" ht="15.75" customHeight="1" x14ac:dyDescent="0.35">
      <c r="A56" s="8"/>
      <c r="C56" s="15"/>
      <c r="F56" s="8" t="s">
        <v>31</v>
      </c>
      <c r="G56" s="14"/>
      <c r="L56" s="10">
        <v>9399.4625032181011</v>
      </c>
      <c r="M56" s="388"/>
      <c r="N56" s="10">
        <v>10632.609031243601</v>
      </c>
      <c r="Q56" s="405"/>
      <c r="R56" s="405"/>
    </row>
    <row r="57" spans="1:32" s="407" customFormat="1" ht="15.75" customHeight="1" x14ac:dyDescent="0.35">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4.5" x14ac:dyDescent="0.35">
      <c r="A58" s="8"/>
      <c r="Q58" s="405"/>
      <c r="R58" s="405"/>
    </row>
    <row r="59" spans="1:32" ht="54.75" customHeight="1" x14ac:dyDescent="0.35">
      <c r="A59" s="8"/>
      <c r="B59" s="2" t="s">
        <v>32</v>
      </c>
      <c r="C59" s="1" t="s">
        <v>33</v>
      </c>
      <c r="L59" s="17">
        <v>4575.4142976752573</v>
      </c>
      <c r="M59" s="19"/>
      <c r="N59" s="17">
        <v>0</v>
      </c>
      <c r="Q59" s="405"/>
      <c r="R59" s="405"/>
    </row>
    <row r="60" spans="1:32" ht="14.5" x14ac:dyDescent="0.35">
      <c r="A60" s="8"/>
      <c r="E60" s="26" t="s">
        <v>29</v>
      </c>
      <c r="G60" s="64" t="s">
        <v>105</v>
      </c>
      <c r="H60" s="64"/>
      <c r="I60" s="64"/>
      <c r="J60" s="64"/>
      <c r="K60" s="64"/>
      <c r="L60" s="385">
        <v>0</v>
      </c>
      <c r="M60" s="65"/>
      <c r="N60" s="385">
        <v>0</v>
      </c>
      <c r="Q60" s="405"/>
      <c r="R60" s="405"/>
    </row>
    <row r="61" spans="1:32" ht="14.5" x14ac:dyDescent="0.35">
      <c r="A61" s="8"/>
      <c r="G61" s="64" t="s">
        <v>157</v>
      </c>
      <c r="H61" s="64"/>
      <c r="I61" s="64"/>
      <c r="J61" s="64"/>
      <c r="K61" s="64"/>
      <c r="L61" s="385">
        <v>0</v>
      </c>
      <c r="M61" s="65"/>
      <c r="N61" s="385">
        <v>0</v>
      </c>
      <c r="Q61" s="405"/>
      <c r="R61" s="405"/>
    </row>
    <row r="62" spans="1:32" ht="14.5" x14ac:dyDescent="0.35">
      <c r="A62" s="8"/>
      <c r="G62" s="64" t="s">
        <v>180</v>
      </c>
      <c r="H62" s="64"/>
      <c r="I62" s="64"/>
      <c r="J62" s="64"/>
      <c r="K62" s="64"/>
      <c r="L62" s="385">
        <v>0</v>
      </c>
      <c r="M62" s="65"/>
      <c r="N62" s="385">
        <v>0</v>
      </c>
      <c r="Q62" s="405"/>
      <c r="R62" s="405"/>
    </row>
    <row r="63" spans="1:32" ht="14.5" x14ac:dyDescent="0.35">
      <c r="A63" s="8"/>
      <c r="G63" s="8" t="s">
        <v>31</v>
      </c>
      <c r="H63" s="64"/>
      <c r="I63" s="64"/>
      <c r="J63" s="64"/>
      <c r="K63" s="64"/>
      <c r="L63" s="85">
        <v>4575.4142976752573</v>
      </c>
      <c r="M63" s="85"/>
      <c r="N63" s="66"/>
      <c r="Q63" s="405"/>
      <c r="R63" s="405"/>
    </row>
    <row r="64" spans="1:32" ht="14.5" x14ac:dyDescent="0.35">
      <c r="A64" s="8"/>
      <c r="G64" s="64"/>
      <c r="H64" s="64"/>
      <c r="I64" s="64"/>
      <c r="J64" s="64"/>
      <c r="K64" s="64"/>
      <c r="L64" s="85"/>
      <c r="M64" s="85"/>
      <c r="N64" s="66"/>
      <c r="Q64" s="405"/>
      <c r="R64" s="405"/>
    </row>
    <row r="65" spans="1:18" s="401" customFormat="1" x14ac:dyDescent="0.35">
      <c r="A65" s="1"/>
      <c r="B65" s="466"/>
      <c r="C65" s="8"/>
      <c r="D65" s="8"/>
      <c r="E65" s="8"/>
      <c r="F65" s="8"/>
      <c r="G65" s="64"/>
      <c r="H65" s="64"/>
      <c r="I65" s="64"/>
      <c r="J65" s="64"/>
      <c r="K65" s="64"/>
      <c r="L65" s="85"/>
      <c r="M65" s="85"/>
      <c r="N65" s="66"/>
      <c r="Q65" s="405"/>
      <c r="R65" s="405"/>
    </row>
    <row r="66" spans="1:18" s="401" customFormat="1" x14ac:dyDescent="0.35">
      <c r="A66" s="1"/>
      <c r="B66" s="466"/>
      <c r="C66" s="8"/>
      <c r="D66" s="8"/>
      <c r="E66" s="8"/>
      <c r="F66" s="8"/>
      <c r="G66" s="64"/>
      <c r="H66" s="64"/>
      <c r="I66" s="64"/>
      <c r="J66" s="64"/>
      <c r="K66" s="64"/>
      <c r="L66" s="85"/>
      <c r="M66" s="85"/>
      <c r="N66" s="66"/>
      <c r="Q66" s="405"/>
      <c r="R66" s="405"/>
    </row>
    <row r="67" spans="1:18" s="401" customFormat="1" x14ac:dyDescent="0.35">
      <c r="A67" s="1"/>
      <c r="B67" s="466"/>
      <c r="C67" s="8"/>
      <c r="D67" s="8"/>
      <c r="E67" s="8"/>
      <c r="F67" s="8"/>
      <c r="G67" s="64"/>
      <c r="H67" s="64"/>
      <c r="I67" s="64"/>
      <c r="J67" s="64"/>
      <c r="K67" s="64"/>
      <c r="L67" s="85"/>
      <c r="M67" s="85"/>
      <c r="N67" s="66"/>
      <c r="Q67" s="405"/>
      <c r="R67" s="405"/>
    </row>
    <row r="68" spans="1:18" s="401" customFormat="1" x14ac:dyDescent="0.35">
      <c r="A68" s="18" t="s">
        <v>76</v>
      </c>
      <c r="B68" s="466"/>
      <c r="C68" s="8"/>
      <c r="D68" s="8"/>
      <c r="E68" s="8"/>
      <c r="F68" s="8"/>
      <c r="G68" s="8"/>
      <c r="H68" s="8"/>
      <c r="I68" s="8"/>
      <c r="J68" s="8"/>
      <c r="K68" s="8"/>
      <c r="L68" s="10"/>
      <c r="M68" s="11"/>
      <c r="N68" s="48" t="s">
        <v>1</v>
      </c>
      <c r="Q68" s="405"/>
      <c r="R68" s="405"/>
    </row>
    <row r="69" spans="1:18" s="401" customFormat="1" x14ac:dyDescent="0.35">
      <c r="A69" s="1"/>
      <c r="B69" s="466"/>
      <c r="C69" s="8"/>
      <c r="D69" s="8"/>
      <c r="E69" s="8"/>
      <c r="F69" s="8"/>
      <c r="G69" s="8"/>
      <c r="H69" s="8"/>
      <c r="I69" s="8"/>
      <c r="J69" s="8"/>
      <c r="K69" s="8"/>
      <c r="L69" s="10"/>
      <c r="M69" s="11"/>
      <c r="N69" s="10"/>
      <c r="Q69" s="405"/>
      <c r="R69" s="405"/>
    </row>
    <row r="70" spans="1:18" s="401" customFormat="1" x14ac:dyDescent="0.35">
      <c r="A70" s="14"/>
      <c r="B70" s="466"/>
      <c r="C70" s="61"/>
      <c r="D70" s="60"/>
      <c r="E70" s="8"/>
      <c r="F70" s="8"/>
      <c r="G70" s="8"/>
      <c r="H70" s="8"/>
      <c r="I70" s="8"/>
      <c r="J70" s="8"/>
      <c r="K70" s="8"/>
      <c r="L70" s="75" t="s">
        <v>2</v>
      </c>
      <c r="M70" s="16"/>
      <c r="N70" s="75" t="s">
        <v>3</v>
      </c>
      <c r="Q70" s="405"/>
      <c r="R70" s="405"/>
    </row>
    <row r="71" spans="1:18" s="401" customFormat="1" x14ac:dyDescent="0.35">
      <c r="A71" s="1"/>
      <c r="B71" s="466"/>
      <c r="C71" s="8"/>
      <c r="D71" s="8"/>
      <c r="E71" s="8"/>
      <c r="F71" s="8"/>
      <c r="G71" s="8"/>
      <c r="H71" s="8"/>
      <c r="I71" s="8"/>
      <c r="J71" s="8"/>
      <c r="K71" s="8"/>
      <c r="L71" s="10"/>
      <c r="M71" s="11"/>
      <c r="N71" s="10"/>
      <c r="Q71" s="405"/>
      <c r="R71" s="405"/>
    </row>
    <row r="72" spans="1:18" s="401" customFormat="1" x14ac:dyDescent="0.35">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35">
      <c r="A73" s="1"/>
      <c r="B73" s="466"/>
      <c r="C73" s="15"/>
      <c r="D73" s="14"/>
      <c r="E73" s="8"/>
      <c r="F73" s="8"/>
      <c r="G73" s="8"/>
      <c r="H73" s="8"/>
      <c r="I73" s="13"/>
      <c r="J73" s="8"/>
      <c r="K73" s="8"/>
      <c r="L73" s="10"/>
      <c r="M73" s="30"/>
      <c r="N73" s="10"/>
      <c r="Q73" s="405"/>
      <c r="R73" s="405"/>
    </row>
    <row r="74" spans="1:18" s="401" customFormat="1" x14ac:dyDescent="0.35">
      <c r="A74" s="1"/>
      <c r="B74" s="466"/>
      <c r="C74" s="8"/>
      <c r="D74" s="8"/>
      <c r="E74" s="8"/>
      <c r="F74" s="8"/>
      <c r="G74" s="8"/>
      <c r="H74" s="8"/>
      <c r="I74" s="8" t="s">
        <v>29</v>
      </c>
      <c r="J74" s="31" t="s">
        <v>36</v>
      </c>
      <c r="K74" s="31"/>
      <c r="L74" s="10">
        <v>0</v>
      </c>
      <c r="M74" s="30"/>
      <c r="N74" s="10">
        <v>-5860.7686952942986</v>
      </c>
      <c r="Q74" s="405"/>
      <c r="R74" s="405"/>
    </row>
    <row r="75" spans="1:18" s="401" customFormat="1" x14ac:dyDescent="0.35">
      <c r="A75" s="1"/>
      <c r="B75" s="466"/>
      <c r="C75" s="8"/>
      <c r="D75" s="8"/>
      <c r="E75" s="8"/>
      <c r="F75" s="8"/>
      <c r="G75" s="8"/>
      <c r="H75" s="8"/>
      <c r="I75" s="13"/>
      <c r="J75" s="32" t="s">
        <v>37</v>
      </c>
      <c r="K75" s="32"/>
      <c r="L75" s="10">
        <v>0</v>
      </c>
      <c r="M75" s="30"/>
      <c r="N75" s="10">
        <v>-7944.5111970597536</v>
      </c>
      <c r="Q75" s="405"/>
      <c r="R75" s="405"/>
    </row>
    <row r="76" spans="1:18" s="401" customFormat="1" x14ac:dyDescent="0.35">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35">
      <c r="A77" s="1"/>
      <c r="B77" s="466"/>
      <c r="C77" s="8"/>
      <c r="D77" s="8"/>
      <c r="E77" s="8"/>
      <c r="F77" s="8"/>
      <c r="G77" s="8"/>
      <c r="H77" s="8"/>
      <c r="I77" s="8"/>
      <c r="J77" s="8"/>
      <c r="K77" s="8"/>
      <c r="L77" s="27"/>
      <c r="M77" s="30"/>
      <c r="N77" s="27"/>
      <c r="Q77" s="405"/>
      <c r="R77" s="405"/>
    </row>
    <row r="78" spans="1:18" s="401" customFormat="1" x14ac:dyDescent="0.35">
      <c r="A78" s="1"/>
      <c r="B78" s="29">
        <v>2</v>
      </c>
      <c r="C78" s="21" t="s">
        <v>39</v>
      </c>
      <c r="D78" s="8"/>
      <c r="E78" s="8"/>
      <c r="F78" s="8"/>
      <c r="G78" s="8"/>
      <c r="H78" s="8"/>
      <c r="I78" s="13"/>
      <c r="J78" s="13"/>
      <c r="K78" s="13"/>
      <c r="L78" s="10"/>
      <c r="M78" s="30"/>
      <c r="N78" s="10"/>
      <c r="Q78" s="405"/>
      <c r="R78" s="405"/>
    </row>
    <row r="79" spans="1:18" s="401" customFormat="1" x14ac:dyDescent="0.35">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35">
      <c r="A80" s="1"/>
      <c r="B80" s="29"/>
      <c r="C80" s="21" t="s">
        <v>41</v>
      </c>
      <c r="D80" s="14"/>
      <c r="E80" s="8"/>
      <c r="F80" s="8"/>
      <c r="G80" s="8"/>
      <c r="H80" s="8"/>
      <c r="I80" s="13"/>
      <c r="J80" s="13"/>
      <c r="K80" s="13"/>
      <c r="L80" s="10"/>
      <c r="M80" s="30"/>
      <c r="N80" s="10"/>
      <c r="Q80" s="405"/>
      <c r="R80" s="405"/>
    </row>
    <row r="81" spans="1:18" s="403" customFormat="1" ht="14.5" x14ac:dyDescent="0.35">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35">
      <c r="A82" s="8"/>
      <c r="B82" s="466"/>
      <c r="C82" s="8"/>
      <c r="D82" s="8"/>
      <c r="E82" s="8"/>
      <c r="F82" s="8"/>
      <c r="G82" s="8"/>
      <c r="H82" s="8"/>
      <c r="I82" s="13"/>
      <c r="J82" s="8"/>
      <c r="K82" s="8"/>
      <c r="L82" s="10"/>
      <c r="M82" s="30"/>
      <c r="N82" s="10"/>
      <c r="O82" s="401"/>
      <c r="P82" s="401"/>
      <c r="Q82" s="405"/>
      <c r="R82" s="405"/>
    </row>
    <row r="83" spans="1:18" s="403" customFormat="1" ht="14.5" x14ac:dyDescent="0.35">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4.5" x14ac:dyDescent="0.35">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4.5" x14ac:dyDescent="0.35">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35">
      <c r="A86" s="8"/>
      <c r="B86" s="8"/>
      <c r="C86" s="8"/>
      <c r="D86" s="8"/>
      <c r="E86" s="8"/>
      <c r="F86" s="8"/>
      <c r="G86" s="8"/>
      <c r="H86" s="8"/>
      <c r="I86" s="13"/>
      <c r="J86" s="31"/>
      <c r="K86" s="31"/>
      <c r="L86" s="10"/>
      <c r="M86" s="30"/>
      <c r="N86" s="10"/>
      <c r="O86" s="401"/>
      <c r="P86" s="401"/>
      <c r="Q86" s="405"/>
      <c r="R86" s="405"/>
    </row>
    <row r="87" spans="1:18" s="403" customFormat="1" ht="14.5" x14ac:dyDescent="0.35">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35">
      <c r="A88" s="8"/>
      <c r="B88" s="8"/>
      <c r="C88" s="8"/>
      <c r="D88" s="8"/>
      <c r="E88" s="8"/>
      <c r="F88" s="8"/>
      <c r="G88" s="8"/>
      <c r="H88" s="8"/>
      <c r="I88" s="13"/>
      <c r="J88" s="8"/>
      <c r="K88" s="8"/>
      <c r="L88" s="10"/>
      <c r="M88" s="30"/>
      <c r="N88" s="10"/>
      <c r="O88" s="401"/>
      <c r="P88" s="401"/>
      <c r="Q88" s="405"/>
      <c r="R88" s="405"/>
    </row>
    <row r="89" spans="1:18" s="403" customFormat="1" ht="14.5" x14ac:dyDescent="0.35">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4.5" x14ac:dyDescent="0.35">
      <c r="A90" s="8"/>
      <c r="B90" s="8"/>
      <c r="C90" s="8"/>
      <c r="D90" s="8"/>
      <c r="E90" s="8"/>
      <c r="F90" s="8"/>
      <c r="G90" s="8"/>
      <c r="H90" s="8"/>
      <c r="I90" s="13"/>
      <c r="J90" s="32" t="s">
        <v>37</v>
      </c>
      <c r="K90" s="32"/>
      <c r="L90" s="10">
        <v>6365</v>
      </c>
      <c r="M90" s="30"/>
      <c r="N90" s="10">
        <v>6232.7212101242685</v>
      </c>
      <c r="O90" s="401"/>
      <c r="P90" s="401"/>
      <c r="Q90" s="405"/>
      <c r="R90" s="405"/>
    </row>
    <row r="91" spans="1:18" s="403" customFormat="1" ht="14.5" x14ac:dyDescent="0.35">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35">
      <c r="A92" s="8"/>
      <c r="B92" s="8"/>
      <c r="C92" s="8"/>
      <c r="D92" s="8"/>
      <c r="E92" s="8"/>
      <c r="F92" s="8"/>
      <c r="G92" s="8"/>
      <c r="H92" s="8"/>
      <c r="I92" s="13"/>
      <c r="J92" s="13"/>
      <c r="K92" s="13"/>
      <c r="L92" s="10"/>
      <c r="M92" s="30"/>
      <c r="N92" s="10"/>
      <c r="O92" s="401"/>
      <c r="P92" s="401"/>
      <c r="Q92" s="405"/>
      <c r="R92" s="405"/>
    </row>
    <row r="93" spans="1:18" s="403" customFormat="1" ht="14.5" x14ac:dyDescent="0.35">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35">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35">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4.5" x14ac:dyDescent="0.35">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35">
      <c r="A97" s="1"/>
      <c r="B97" s="8"/>
      <c r="C97" s="8"/>
      <c r="D97" s="8"/>
      <c r="E97" s="8"/>
      <c r="F97" s="8"/>
      <c r="G97" s="8"/>
      <c r="H97" s="8"/>
      <c r="I97" s="8"/>
      <c r="J97" s="31" t="s">
        <v>38</v>
      </c>
      <c r="K97" s="8"/>
      <c r="L97" s="10">
        <v>0</v>
      </c>
      <c r="M97" s="11"/>
      <c r="N97" s="10">
        <v>0</v>
      </c>
      <c r="Q97" s="405"/>
      <c r="R97" s="405"/>
    </row>
    <row r="98" spans="1:18" s="401" customFormat="1" ht="9" customHeight="1" x14ac:dyDescent="0.35">
      <c r="A98" s="1"/>
      <c r="B98" s="466"/>
      <c r="C98" s="8"/>
      <c r="D98" s="8"/>
      <c r="E98" s="8"/>
      <c r="F98" s="8"/>
      <c r="G98" s="8"/>
      <c r="H98" s="8"/>
      <c r="I98" s="8"/>
      <c r="J98" s="8"/>
      <c r="K98" s="8"/>
      <c r="L98" s="10"/>
      <c r="M98" s="11"/>
      <c r="N98" s="10"/>
      <c r="Q98" s="405"/>
      <c r="R98" s="405"/>
    </row>
    <row r="99" spans="1:18" s="401" customFormat="1" x14ac:dyDescent="0.35">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35">
      <c r="A100" s="1"/>
      <c r="B100" s="8"/>
      <c r="C100" s="8"/>
      <c r="D100" s="8"/>
      <c r="E100" s="8"/>
      <c r="F100" s="8"/>
      <c r="G100" s="8"/>
      <c r="H100" s="8"/>
      <c r="I100" s="8" t="s">
        <v>29</v>
      </c>
      <c r="J100" s="31" t="s">
        <v>36</v>
      </c>
      <c r="K100" s="8"/>
      <c r="L100" s="10">
        <v>0</v>
      </c>
      <c r="M100" s="11"/>
      <c r="N100" s="10">
        <v>0</v>
      </c>
      <c r="Q100" s="405"/>
      <c r="R100" s="405"/>
    </row>
    <row r="101" spans="1:18" s="401" customFormat="1" x14ac:dyDescent="0.35">
      <c r="A101" s="1"/>
      <c r="B101" s="466"/>
      <c r="C101" s="8"/>
      <c r="D101" s="8"/>
      <c r="E101" s="8"/>
      <c r="F101" s="8"/>
      <c r="G101" s="8"/>
      <c r="H101" s="8"/>
      <c r="I101" s="8"/>
      <c r="J101" s="32" t="s">
        <v>37</v>
      </c>
      <c r="K101" s="8"/>
      <c r="L101" s="10">
        <v>0</v>
      </c>
      <c r="M101" s="11"/>
      <c r="N101" s="10">
        <v>0</v>
      </c>
      <c r="Q101" s="405"/>
      <c r="R101" s="405"/>
    </row>
    <row r="102" spans="1:18" s="401" customFormat="1" x14ac:dyDescent="0.35">
      <c r="A102" s="34"/>
      <c r="B102" s="13"/>
      <c r="C102" s="13"/>
      <c r="D102" s="13"/>
      <c r="E102" s="13"/>
      <c r="F102" s="13"/>
      <c r="G102" s="13"/>
      <c r="H102" s="13"/>
      <c r="I102" s="8"/>
      <c r="J102" s="31" t="s">
        <v>38</v>
      </c>
      <c r="K102" s="8"/>
      <c r="L102" s="10">
        <v>0</v>
      </c>
      <c r="M102" s="11"/>
      <c r="N102" s="10">
        <v>0</v>
      </c>
      <c r="Q102" s="405"/>
      <c r="R102" s="405"/>
    </row>
    <row r="103" spans="1:18" s="401" customFormat="1" x14ac:dyDescent="0.35">
      <c r="A103" s="34"/>
      <c r="B103" s="13"/>
      <c r="C103" s="13"/>
      <c r="D103" s="13"/>
      <c r="E103" s="13"/>
      <c r="F103" s="13"/>
      <c r="G103" s="13"/>
      <c r="H103" s="13"/>
      <c r="I103" s="8"/>
      <c r="J103" s="31"/>
      <c r="K103" s="8"/>
      <c r="L103" s="10"/>
      <c r="M103" s="11"/>
      <c r="N103" s="10"/>
      <c r="Q103" s="405"/>
      <c r="R103" s="405"/>
    </row>
    <row r="104" spans="1:18" s="401" customFormat="1" x14ac:dyDescent="0.3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5">
      <c r="A105" s="34"/>
      <c r="B105" s="13"/>
      <c r="C105" s="8"/>
      <c r="D105" s="8"/>
      <c r="E105" s="8"/>
      <c r="F105" s="8"/>
      <c r="G105" s="8"/>
      <c r="H105" s="8"/>
      <c r="I105" s="8" t="s">
        <v>29</v>
      </c>
      <c r="J105" s="31" t="s">
        <v>36</v>
      </c>
      <c r="K105" s="8"/>
      <c r="L105" s="10">
        <v>0</v>
      </c>
      <c r="M105" s="11"/>
      <c r="N105" s="10">
        <v>0</v>
      </c>
      <c r="Q105" s="405"/>
      <c r="R105" s="405"/>
    </row>
    <row r="106" spans="1:18" s="401" customFormat="1" x14ac:dyDescent="0.35">
      <c r="A106" s="34"/>
      <c r="B106" s="13"/>
      <c r="C106" s="8"/>
      <c r="D106" s="8"/>
      <c r="E106" s="8"/>
      <c r="F106" s="8"/>
      <c r="G106" s="8"/>
      <c r="H106" s="8"/>
      <c r="I106" s="8"/>
      <c r="J106" s="32" t="s">
        <v>37</v>
      </c>
      <c r="K106" s="8"/>
      <c r="L106" s="389">
        <v>0</v>
      </c>
      <c r="M106" s="390"/>
      <c r="N106" s="389">
        <v>0</v>
      </c>
      <c r="Q106" s="405"/>
      <c r="R106" s="405"/>
    </row>
    <row r="107" spans="1:18" s="401" customFormat="1" x14ac:dyDescent="0.35">
      <c r="A107" s="34"/>
      <c r="B107" s="13"/>
      <c r="C107" s="8"/>
      <c r="D107" s="8"/>
      <c r="E107" s="8"/>
      <c r="F107" s="8"/>
      <c r="G107" s="8"/>
      <c r="H107" s="8"/>
      <c r="I107" s="8"/>
      <c r="J107" s="31" t="s">
        <v>38</v>
      </c>
      <c r="K107" s="8"/>
      <c r="L107" s="389">
        <v>0</v>
      </c>
      <c r="M107" s="390"/>
      <c r="N107" s="389">
        <v>0</v>
      </c>
      <c r="Q107" s="405"/>
      <c r="R107" s="405"/>
    </row>
    <row r="108" spans="1:18" s="401" customFormat="1" x14ac:dyDescent="0.35">
      <c r="A108" s="34"/>
      <c r="B108" s="13"/>
      <c r="C108" s="8"/>
      <c r="D108" s="8"/>
      <c r="E108" s="8"/>
      <c r="F108" s="8"/>
      <c r="G108" s="8"/>
      <c r="H108" s="8"/>
      <c r="I108" s="8"/>
      <c r="J108" s="8"/>
      <c r="K108" s="8"/>
      <c r="L108" s="10"/>
      <c r="M108" s="11"/>
      <c r="N108" s="10"/>
      <c r="Q108" s="405"/>
      <c r="R108" s="405"/>
    </row>
    <row r="109" spans="1:18" s="401" customFormat="1" x14ac:dyDescent="0.3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5">
      <c r="A110" s="34"/>
      <c r="B110" s="13"/>
      <c r="C110" s="8"/>
      <c r="D110" s="8"/>
      <c r="E110" s="8"/>
      <c r="F110" s="8"/>
      <c r="G110" s="8"/>
      <c r="H110" s="8"/>
      <c r="I110" s="8" t="s">
        <v>29</v>
      </c>
      <c r="J110" s="31" t="s">
        <v>36</v>
      </c>
      <c r="K110" s="8"/>
      <c r="L110" s="10">
        <v>0</v>
      </c>
      <c r="M110" s="11"/>
      <c r="N110" s="10">
        <v>0</v>
      </c>
      <c r="Q110" s="405"/>
      <c r="R110" s="405"/>
    </row>
    <row r="111" spans="1:18" s="401" customFormat="1" x14ac:dyDescent="0.35">
      <c r="A111" s="34"/>
      <c r="B111" s="13"/>
      <c r="C111" s="8"/>
      <c r="D111" s="8"/>
      <c r="E111" s="8"/>
      <c r="F111" s="8"/>
      <c r="G111" s="8"/>
      <c r="H111" s="8"/>
      <c r="I111" s="8"/>
      <c r="J111" s="32" t="s">
        <v>37</v>
      </c>
      <c r="K111" s="8"/>
      <c r="L111" s="389">
        <v>0</v>
      </c>
      <c r="M111" s="390"/>
      <c r="N111" s="389">
        <v>0</v>
      </c>
      <c r="Q111" s="405"/>
      <c r="R111" s="405"/>
    </row>
    <row r="112" spans="1:18" s="401" customFormat="1" x14ac:dyDescent="0.3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5">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35">
      <c r="A114" s="1"/>
      <c r="B114" s="18"/>
      <c r="C114" s="8"/>
      <c r="D114" s="8"/>
      <c r="E114" s="8"/>
      <c r="F114" s="8"/>
      <c r="G114" s="8"/>
      <c r="H114" s="8"/>
      <c r="I114" s="8"/>
      <c r="J114" s="8"/>
      <c r="K114" s="8"/>
      <c r="L114" s="79"/>
      <c r="M114" s="35"/>
      <c r="N114" s="79"/>
      <c r="Q114" s="405"/>
      <c r="R114" s="405"/>
    </row>
    <row r="115" spans="1:18" s="401" customFormat="1" x14ac:dyDescent="0.35">
      <c r="A115" s="1"/>
      <c r="B115" s="1"/>
      <c r="C115" s="8"/>
      <c r="D115" s="8"/>
      <c r="E115" s="8"/>
      <c r="F115" s="8"/>
      <c r="G115" s="8"/>
      <c r="H115" s="8"/>
      <c r="I115" s="8"/>
      <c r="J115" s="8"/>
      <c r="K115" s="8"/>
      <c r="L115" s="10"/>
      <c r="M115" s="11"/>
      <c r="N115" s="10"/>
      <c r="Q115" s="405"/>
      <c r="R115" s="405"/>
    </row>
    <row r="116" spans="1:18" s="401" customFormat="1" x14ac:dyDescent="0.35">
      <c r="A116" s="1"/>
      <c r="B116" s="8"/>
      <c r="C116" s="8"/>
      <c r="D116" s="8"/>
      <c r="E116" s="8"/>
      <c r="F116" s="8"/>
      <c r="G116" s="8"/>
      <c r="H116" s="8"/>
      <c r="I116" s="8"/>
      <c r="J116" s="8"/>
      <c r="K116" s="8"/>
      <c r="L116" s="10"/>
      <c r="M116" s="11"/>
      <c r="N116" s="10"/>
      <c r="Q116" s="405"/>
      <c r="R116" s="405"/>
    </row>
    <row r="117" spans="1:18" s="401" customFormat="1" ht="17.25" customHeight="1" x14ac:dyDescent="0.35">
      <c r="A117" s="1"/>
      <c r="B117" s="8"/>
      <c r="C117" s="8"/>
      <c r="D117" s="8"/>
      <c r="E117" s="8"/>
      <c r="F117" s="8"/>
      <c r="G117" s="8"/>
      <c r="H117" s="8"/>
      <c r="I117" s="8"/>
      <c r="J117" s="8"/>
      <c r="K117" s="8"/>
      <c r="L117" s="10"/>
      <c r="M117" s="11"/>
      <c r="N117" s="10"/>
      <c r="Q117" s="405"/>
      <c r="R117" s="405"/>
    </row>
    <row r="118" spans="1:18" s="401" customFormat="1" x14ac:dyDescent="0.35">
      <c r="A118" s="18" t="s">
        <v>78</v>
      </c>
      <c r="B118" s="8"/>
      <c r="C118" s="8"/>
      <c r="D118" s="8"/>
      <c r="E118" s="8"/>
      <c r="F118" s="8"/>
      <c r="G118" s="8"/>
      <c r="H118" s="8"/>
      <c r="I118" s="8"/>
      <c r="J118" s="8"/>
      <c r="K118" s="8"/>
      <c r="L118" s="10"/>
      <c r="M118" s="11"/>
      <c r="N118" s="10"/>
      <c r="Q118" s="405"/>
      <c r="R118" s="405"/>
    </row>
    <row r="119" spans="1:18" s="401" customFormat="1" x14ac:dyDescent="0.35">
      <c r="A119" s="1"/>
      <c r="B119" s="466"/>
      <c r="C119" s="8"/>
      <c r="D119" s="8"/>
      <c r="E119" s="8"/>
      <c r="F119" s="8"/>
      <c r="G119" s="8"/>
      <c r="H119" s="8"/>
      <c r="I119" s="8"/>
      <c r="J119" s="8"/>
      <c r="K119" s="8"/>
      <c r="L119" s="10"/>
      <c r="M119" s="11"/>
      <c r="N119" s="10"/>
      <c r="Q119" s="405"/>
      <c r="R119" s="405"/>
    </row>
    <row r="120" spans="1:18" s="401" customFormat="1" x14ac:dyDescent="0.35">
      <c r="A120" s="14"/>
      <c r="B120" s="14"/>
      <c r="C120" s="61"/>
      <c r="D120" s="60"/>
      <c r="E120" s="8"/>
      <c r="F120" s="8"/>
      <c r="G120" s="8"/>
      <c r="H120" s="8"/>
      <c r="I120" s="49" t="s">
        <v>1</v>
      </c>
      <c r="J120" s="8"/>
      <c r="K120" s="8"/>
      <c r="L120" s="75" t="s">
        <v>2</v>
      </c>
      <c r="M120" s="16"/>
      <c r="N120" s="75" t="s">
        <v>3</v>
      </c>
      <c r="Q120" s="405"/>
      <c r="R120" s="405"/>
    </row>
    <row r="121" spans="1:18" s="401" customFormat="1" x14ac:dyDescent="0.35">
      <c r="A121" s="1"/>
      <c r="B121" s="466"/>
      <c r="C121" s="8"/>
      <c r="D121" s="8"/>
      <c r="E121" s="8"/>
      <c r="F121" s="8"/>
      <c r="G121" s="8"/>
      <c r="H121" s="8"/>
      <c r="I121" s="15"/>
      <c r="J121" s="15"/>
      <c r="K121" s="15"/>
      <c r="L121" s="11"/>
      <c r="M121" s="11"/>
      <c r="N121" s="11"/>
      <c r="Q121" s="405"/>
      <c r="R121" s="405"/>
    </row>
    <row r="122" spans="1:18" s="401" customFormat="1" x14ac:dyDescent="0.35">
      <c r="A122" s="1"/>
      <c r="B122" s="29">
        <v>1</v>
      </c>
      <c r="C122" s="36" t="s">
        <v>46</v>
      </c>
      <c r="D122" s="8"/>
      <c r="E122" s="8"/>
      <c r="F122" s="8"/>
      <c r="G122" s="8"/>
      <c r="H122" s="8"/>
      <c r="I122" s="13"/>
      <c r="J122" s="13"/>
      <c r="K122" s="13"/>
      <c r="L122" s="79">
        <v>0</v>
      </c>
      <c r="M122" s="11"/>
      <c r="N122" s="79">
        <v>0</v>
      </c>
      <c r="Q122" s="405"/>
      <c r="R122" s="405"/>
    </row>
    <row r="123" spans="1:18" s="401" customFormat="1" x14ac:dyDescent="0.35">
      <c r="A123" s="1"/>
      <c r="B123" s="466"/>
      <c r="C123" s="8"/>
      <c r="D123" s="8"/>
      <c r="E123" s="8"/>
      <c r="F123" s="8"/>
      <c r="G123" s="8"/>
      <c r="H123" s="8"/>
      <c r="I123" s="13"/>
      <c r="J123" s="13"/>
      <c r="K123" s="13"/>
      <c r="L123" s="10"/>
      <c r="M123" s="30"/>
      <c r="N123" s="10"/>
      <c r="Q123" s="405"/>
      <c r="R123" s="405"/>
    </row>
    <row r="124" spans="1:18" s="401" customFormat="1" x14ac:dyDescent="0.35">
      <c r="A124" s="1"/>
      <c r="B124" s="466"/>
      <c r="C124" s="8" t="s">
        <v>8</v>
      </c>
      <c r="D124" s="8" t="s">
        <v>47</v>
      </c>
      <c r="E124" s="8"/>
      <c r="F124" s="8"/>
      <c r="G124" s="8"/>
      <c r="H124" s="8"/>
      <c r="I124" s="13"/>
      <c r="J124" s="13"/>
      <c r="K124" s="13"/>
      <c r="L124" s="391">
        <v>0</v>
      </c>
      <c r="M124" s="37"/>
      <c r="N124" s="391">
        <v>0</v>
      </c>
      <c r="Q124" s="405"/>
      <c r="R124" s="405"/>
    </row>
    <row r="125" spans="1:18" s="401" customFormat="1" x14ac:dyDescent="0.35">
      <c r="A125" s="1"/>
      <c r="B125" s="466"/>
      <c r="C125" s="8" t="s">
        <v>20</v>
      </c>
      <c r="D125" s="8" t="s">
        <v>48</v>
      </c>
      <c r="E125" s="8"/>
      <c r="F125" s="8"/>
      <c r="G125" s="8"/>
      <c r="H125" s="8"/>
      <c r="I125" s="87"/>
      <c r="J125" s="13"/>
      <c r="K125" s="13"/>
      <c r="L125" s="391">
        <v>0</v>
      </c>
      <c r="M125" s="37"/>
      <c r="N125" s="391">
        <v>0</v>
      </c>
      <c r="Q125" s="405"/>
      <c r="R125" s="405"/>
    </row>
    <row r="126" spans="1:18" s="401" customFormat="1" x14ac:dyDescent="0.35">
      <c r="A126" s="1"/>
      <c r="B126" s="466"/>
      <c r="C126" s="8"/>
      <c r="D126" s="8"/>
      <c r="E126" s="8"/>
      <c r="F126" s="8"/>
      <c r="G126" s="8"/>
      <c r="H126" s="8"/>
      <c r="I126" s="13"/>
      <c r="J126" s="13"/>
      <c r="K126" s="13"/>
      <c r="L126" s="10"/>
      <c r="M126" s="30"/>
      <c r="N126" s="10"/>
      <c r="Q126" s="405"/>
      <c r="R126" s="405"/>
    </row>
    <row r="127" spans="1:18" s="401" customFormat="1" x14ac:dyDescent="0.35">
      <c r="A127" s="1"/>
      <c r="B127" s="466"/>
      <c r="C127" s="8"/>
      <c r="D127" s="8"/>
      <c r="E127" s="8"/>
      <c r="F127" s="8"/>
      <c r="G127" s="8"/>
      <c r="H127" s="8"/>
      <c r="I127" s="13"/>
      <c r="J127" s="13"/>
      <c r="K127" s="13"/>
      <c r="L127" s="10"/>
      <c r="M127" s="30"/>
      <c r="N127" s="10"/>
      <c r="Q127" s="405"/>
      <c r="R127" s="405"/>
    </row>
    <row r="128" spans="1:18" s="401" customFormat="1" x14ac:dyDescent="0.35">
      <c r="A128" s="1"/>
      <c r="B128" s="29">
        <v>2</v>
      </c>
      <c r="C128" s="21" t="s">
        <v>49</v>
      </c>
      <c r="D128" s="8"/>
      <c r="E128" s="8"/>
      <c r="F128" s="8"/>
      <c r="G128" s="8"/>
      <c r="H128" s="8"/>
      <c r="I128" s="13"/>
      <c r="J128" s="13"/>
      <c r="K128" s="13"/>
      <c r="L128" s="384">
        <v>0</v>
      </c>
      <c r="M128" s="46"/>
      <c r="N128" s="384">
        <v>0</v>
      </c>
      <c r="Q128" s="405"/>
      <c r="R128" s="405"/>
    </row>
    <row r="129" spans="1:32" x14ac:dyDescent="0.35">
      <c r="B129" s="29"/>
      <c r="C129" s="21" t="s">
        <v>41</v>
      </c>
      <c r="G129" s="14"/>
      <c r="I129" s="13"/>
      <c r="J129" s="13"/>
      <c r="K129" s="13"/>
      <c r="M129" s="30"/>
      <c r="Q129" s="405"/>
      <c r="R129" s="405"/>
    </row>
    <row r="130" spans="1:32" x14ac:dyDescent="0.35">
      <c r="I130" s="13"/>
      <c r="J130" s="13"/>
      <c r="K130" s="13"/>
      <c r="M130" s="30"/>
      <c r="Q130" s="405"/>
      <c r="R130" s="405"/>
    </row>
    <row r="131" spans="1:32" x14ac:dyDescent="0.35">
      <c r="B131" s="29">
        <v>3</v>
      </c>
      <c r="C131" s="21" t="s">
        <v>50</v>
      </c>
      <c r="J131" s="87" t="s">
        <v>51</v>
      </c>
      <c r="K131" s="87"/>
      <c r="L131" s="79">
        <v>0</v>
      </c>
      <c r="M131" s="30"/>
      <c r="N131" s="79">
        <v>0</v>
      </c>
      <c r="Q131" s="405"/>
      <c r="R131" s="405"/>
    </row>
    <row r="132" spans="1:32" s="406" customFormat="1" x14ac:dyDescent="0.3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5">
      <c r="C133" s="8" t="s">
        <v>8</v>
      </c>
      <c r="D133" s="8" t="s">
        <v>52</v>
      </c>
      <c r="J133" s="87" t="s">
        <v>51</v>
      </c>
      <c r="K133" s="87"/>
      <c r="L133" s="386">
        <v>0</v>
      </c>
      <c r="M133" s="30"/>
      <c r="N133" s="386">
        <v>0</v>
      </c>
      <c r="Q133" s="405"/>
      <c r="R133" s="405"/>
    </row>
    <row r="134" spans="1:32" x14ac:dyDescent="0.35">
      <c r="C134" s="8" t="s">
        <v>20</v>
      </c>
      <c r="D134" s="8" t="s">
        <v>53</v>
      </c>
      <c r="I134" s="13"/>
      <c r="J134" s="13"/>
      <c r="K134" s="13"/>
      <c r="L134" s="386">
        <v>0</v>
      </c>
      <c r="M134" s="30"/>
      <c r="N134" s="386">
        <v>0</v>
      </c>
      <c r="Q134" s="405"/>
      <c r="R134" s="405"/>
    </row>
    <row r="135" spans="1:32" x14ac:dyDescent="0.35">
      <c r="C135" s="8" t="s">
        <v>54</v>
      </c>
      <c r="D135" s="8" t="s">
        <v>55</v>
      </c>
      <c r="I135" s="13"/>
      <c r="J135" s="13"/>
      <c r="K135" s="13"/>
      <c r="L135" s="386">
        <v>0</v>
      </c>
      <c r="M135" s="30"/>
      <c r="N135" s="386">
        <v>0</v>
      </c>
      <c r="Q135" s="405"/>
      <c r="R135" s="405"/>
    </row>
    <row r="136" spans="1:32" x14ac:dyDescent="0.35">
      <c r="Q136" s="405"/>
      <c r="R136" s="405"/>
    </row>
    <row r="137" spans="1:32" x14ac:dyDescent="0.35">
      <c r="Q137" s="405"/>
      <c r="R137" s="405"/>
    </row>
    <row r="138" spans="1:32" x14ac:dyDescent="0.35">
      <c r="Q138" s="405"/>
      <c r="R138" s="405"/>
    </row>
    <row r="139" spans="1:32" x14ac:dyDescent="0.35">
      <c r="Q139" s="405"/>
      <c r="R139" s="405"/>
    </row>
    <row r="140" spans="1:32" x14ac:dyDescent="0.35">
      <c r="A140" s="18" t="s">
        <v>79</v>
      </c>
      <c r="I140" s="50" t="s">
        <v>1</v>
      </c>
      <c r="J140" s="28"/>
      <c r="K140" s="28"/>
      <c r="L140" s="75" t="s">
        <v>2</v>
      </c>
      <c r="M140" s="16"/>
      <c r="N140" s="75" t="s">
        <v>3</v>
      </c>
      <c r="Q140" s="405"/>
      <c r="R140" s="405"/>
    </row>
    <row r="141" spans="1:32" s="408" customFormat="1" ht="28.5" customHeight="1" x14ac:dyDescent="0.3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5">
      <c r="C142" s="8" t="s">
        <v>8</v>
      </c>
      <c r="D142" s="8" t="s">
        <v>56</v>
      </c>
      <c r="I142" s="28"/>
      <c r="J142" s="28"/>
      <c r="K142" s="28"/>
      <c r="L142" s="392">
        <v>0</v>
      </c>
      <c r="M142" s="98"/>
      <c r="N142" s="392">
        <v>0</v>
      </c>
      <c r="Q142" s="405"/>
      <c r="R142" s="405"/>
    </row>
    <row r="143" spans="1:32" x14ac:dyDescent="0.35">
      <c r="D143" s="8" t="s">
        <v>41</v>
      </c>
      <c r="I143" s="28"/>
      <c r="J143" s="28"/>
      <c r="K143" s="28"/>
      <c r="L143" s="90"/>
      <c r="M143" s="98"/>
      <c r="N143" s="90"/>
      <c r="Q143" s="405"/>
      <c r="R143" s="405"/>
    </row>
    <row r="144" spans="1:32" x14ac:dyDescent="0.35">
      <c r="C144" s="8" t="s">
        <v>20</v>
      </c>
      <c r="D144" s="8" t="s">
        <v>57</v>
      </c>
      <c r="I144" s="28"/>
      <c r="J144" s="28"/>
      <c r="K144" s="28"/>
      <c r="L144" s="392">
        <v>0</v>
      </c>
      <c r="M144" s="98"/>
      <c r="N144" s="392">
        <v>0</v>
      </c>
      <c r="Q144" s="405"/>
      <c r="R144" s="405"/>
    </row>
    <row r="145" spans="1:18" s="401" customFormat="1" x14ac:dyDescent="0.35">
      <c r="A145" s="1"/>
      <c r="B145" s="466"/>
      <c r="C145" s="8"/>
      <c r="D145" s="8"/>
      <c r="E145" s="8"/>
      <c r="F145" s="8"/>
      <c r="G145" s="8"/>
      <c r="H145" s="8"/>
      <c r="I145" s="28"/>
      <c r="J145" s="28"/>
      <c r="K145" s="28"/>
      <c r="L145" s="90"/>
      <c r="M145" s="98"/>
      <c r="N145" s="90"/>
      <c r="Q145" s="405"/>
      <c r="R145" s="405"/>
    </row>
    <row r="146" spans="1:18" s="401" customFormat="1" x14ac:dyDescent="0.35">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35">
      <c r="A147" s="1"/>
      <c r="B147" s="466"/>
      <c r="C147" s="8"/>
      <c r="D147" s="8"/>
      <c r="E147" s="8"/>
      <c r="F147" s="8"/>
      <c r="G147" s="8"/>
      <c r="H147" s="8"/>
      <c r="I147" s="28"/>
      <c r="J147" s="28"/>
      <c r="K147" s="28"/>
      <c r="L147" s="90"/>
      <c r="M147" s="98"/>
      <c r="N147" s="90"/>
      <c r="Q147" s="405"/>
      <c r="R147" s="405"/>
    </row>
    <row r="148" spans="1:18" s="401" customFormat="1" x14ac:dyDescent="0.35">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35">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35">
      <c r="A150" s="1"/>
      <c r="B150" s="466"/>
      <c r="C150" s="8"/>
      <c r="D150" s="14"/>
      <c r="E150" s="8"/>
      <c r="F150" s="8"/>
      <c r="G150" s="8"/>
      <c r="H150" s="8"/>
      <c r="I150" s="28"/>
      <c r="J150" s="28"/>
      <c r="K150" s="28"/>
      <c r="L150" s="90"/>
      <c r="M150" s="98"/>
      <c r="N150" s="90"/>
      <c r="Q150" s="405"/>
      <c r="R150" s="405"/>
    </row>
    <row r="151" spans="1:18" s="401" customFormat="1" x14ac:dyDescent="0.35">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35">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35">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35">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35">
      <c r="A155" s="1"/>
      <c r="B155" s="466"/>
      <c r="C155" s="8"/>
      <c r="D155" s="8"/>
      <c r="E155" s="8"/>
      <c r="F155" s="8"/>
      <c r="G155" s="8"/>
      <c r="H155" s="8"/>
      <c r="I155" s="8" t="s">
        <v>67</v>
      </c>
      <c r="J155" s="28"/>
      <c r="K155" s="28"/>
      <c r="L155" s="393">
        <v>0</v>
      </c>
      <c r="M155" s="11"/>
      <c r="N155" s="393">
        <v>0</v>
      </c>
      <c r="Q155" s="405"/>
      <c r="R155" s="405"/>
    </row>
    <row r="156" spans="1:18" s="401" customFormat="1" x14ac:dyDescent="0.35">
      <c r="A156" s="1"/>
      <c r="B156" s="466"/>
      <c r="C156" s="8"/>
      <c r="D156" s="8"/>
      <c r="E156" s="8"/>
      <c r="F156" s="8"/>
      <c r="G156" s="8"/>
      <c r="H156" s="8"/>
      <c r="I156" s="28"/>
      <c r="J156" s="28"/>
      <c r="K156" s="28"/>
      <c r="L156" s="90"/>
      <c r="M156" s="98"/>
      <c r="N156" s="90"/>
      <c r="Q156" s="405"/>
      <c r="R156" s="405"/>
    </row>
    <row r="157" spans="1:18" s="401" customFormat="1" x14ac:dyDescent="0.35">
      <c r="A157" s="1"/>
      <c r="B157" s="466"/>
      <c r="C157" s="8" t="s">
        <v>68</v>
      </c>
      <c r="D157" s="8" t="s">
        <v>158</v>
      </c>
      <c r="E157" s="8"/>
      <c r="F157" s="8"/>
      <c r="G157" s="8"/>
      <c r="H157" s="8"/>
      <c r="I157" s="28"/>
      <c r="J157" s="28"/>
      <c r="K157" s="28"/>
      <c r="L157" s="392">
        <v>0</v>
      </c>
      <c r="M157" s="98"/>
      <c r="N157" s="392">
        <v>0</v>
      </c>
      <c r="Q157" s="405"/>
    </row>
    <row r="158" spans="1:18" s="401" customFormat="1" x14ac:dyDescent="0.35">
      <c r="A158" s="1"/>
      <c r="B158" s="466"/>
      <c r="C158" s="8"/>
      <c r="D158" s="8" t="s">
        <v>41</v>
      </c>
      <c r="E158" s="8"/>
      <c r="F158" s="8"/>
      <c r="G158" s="8"/>
      <c r="H158" s="8"/>
      <c r="I158" s="28"/>
      <c r="J158" s="28"/>
      <c r="K158" s="28"/>
      <c r="L158" s="90"/>
      <c r="M158" s="98"/>
      <c r="N158" s="90"/>
      <c r="Q158" s="405"/>
    </row>
    <row r="159" spans="1:18" s="401" customFormat="1" x14ac:dyDescent="0.35">
      <c r="A159" s="1"/>
      <c r="B159" s="466"/>
      <c r="C159" s="8"/>
      <c r="D159" s="8"/>
      <c r="E159" s="8"/>
      <c r="F159" s="8"/>
      <c r="G159" s="8"/>
      <c r="H159" s="8"/>
      <c r="I159" s="28"/>
      <c r="J159" s="28"/>
      <c r="K159" s="28"/>
      <c r="L159" s="90"/>
      <c r="M159" s="98"/>
      <c r="N159" s="90"/>
      <c r="Q159" s="405"/>
    </row>
    <row r="160" spans="1:18" s="401" customFormat="1" x14ac:dyDescent="0.35">
      <c r="A160" s="41"/>
      <c r="B160" s="42"/>
      <c r="C160" s="43"/>
      <c r="D160" s="43"/>
      <c r="E160" s="43"/>
      <c r="F160" s="43"/>
      <c r="G160" s="43"/>
      <c r="H160" s="43"/>
      <c r="I160" s="44"/>
      <c r="J160" s="44"/>
      <c r="K160" s="44"/>
      <c r="L160" s="91"/>
      <c r="M160" s="101"/>
      <c r="N160" s="91"/>
      <c r="Q160" s="405"/>
    </row>
    <row r="161" spans="1:17" s="401" customFormat="1" x14ac:dyDescent="0.35">
      <c r="A161" s="1"/>
      <c r="B161" s="466"/>
      <c r="C161" s="8"/>
      <c r="D161" s="8"/>
      <c r="E161" s="8"/>
      <c r="F161" s="8"/>
      <c r="G161" s="8"/>
      <c r="H161" s="8"/>
      <c r="I161" s="13"/>
      <c r="J161" s="13"/>
      <c r="K161" s="13"/>
      <c r="L161" s="10"/>
      <c r="M161" s="30"/>
      <c r="N161" s="10"/>
      <c r="Q161" s="405"/>
    </row>
    <row r="162" spans="1:17" customFormat="1" ht="12.5" x14ac:dyDescent="0.25"/>
    <row r="163" spans="1:17" customFormat="1" ht="12.5" x14ac:dyDescent="0.25"/>
    <row r="164" spans="1:17" customFormat="1" ht="15" customHeight="1" x14ac:dyDescent="0.25"/>
    <row r="165" spans="1:17" customFormat="1" ht="15" customHeight="1" x14ac:dyDescent="0.25"/>
    <row r="166" spans="1:17" customFormat="1" ht="12.75" customHeight="1" x14ac:dyDescent="0.25"/>
    <row r="167" spans="1:17" customFormat="1" ht="12.5" x14ac:dyDescent="0.25"/>
    <row r="168" spans="1:17" customFormat="1" ht="12.5" x14ac:dyDescent="0.25"/>
    <row r="169" spans="1:17" customFormat="1" ht="12.5" x14ac:dyDescent="0.25"/>
    <row r="170" spans="1:17" customFormat="1" ht="12.5" x14ac:dyDescent="0.25"/>
    <row r="171" spans="1:17" customFormat="1" ht="12.5" x14ac:dyDescent="0.25"/>
    <row r="172" spans="1:17" customFormat="1" ht="12.5" x14ac:dyDescent="0.25"/>
    <row r="173" spans="1:17" customFormat="1" ht="12.5" x14ac:dyDescent="0.25"/>
    <row r="174" spans="1:17" customFormat="1" ht="12.5" x14ac:dyDescent="0.25"/>
    <row r="175" spans="1:17" customFormat="1" ht="12.5" x14ac:dyDescent="0.25"/>
    <row r="176" spans="1:17" customFormat="1" ht="12.5" x14ac:dyDescent="0.25"/>
    <row r="177" customFormat="1" ht="12.5" x14ac:dyDescent="0.25"/>
    <row r="178" customFormat="1" ht="12.5" x14ac:dyDescent="0.25"/>
    <row r="179" customFormat="1" ht="12.5" x14ac:dyDescent="0.25"/>
    <row r="180" customFormat="1" ht="12.5" x14ac:dyDescent="0.25"/>
    <row r="181" customFormat="1" ht="12.5" x14ac:dyDescent="0.25"/>
    <row r="182" customFormat="1" ht="12.5" x14ac:dyDescent="0.25"/>
    <row r="183" customFormat="1" ht="12.5" x14ac:dyDescent="0.25"/>
    <row r="184" customFormat="1" ht="12.5" x14ac:dyDescent="0.25"/>
    <row r="185" customFormat="1" ht="12.5" x14ac:dyDescent="0.25"/>
    <row r="186" customFormat="1" ht="12.5" x14ac:dyDescent="0.25"/>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08984375" defaultRowHeight="15.5" x14ac:dyDescent="0.35"/>
  <cols>
    <col min="1" max="1" width="2.90625" style="1" customWidth="1"/>
    <col min="2" max="2" width="5" style="400"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3.54296875" style="11" bestFit="1" customWidth="1"/>
    <col min="14" max="14" width="16.54296875" style="10" customWidth="1"/>
    <col min="15" max="15" width="10.54296875" style="401" bestFit="1" customWidth="1"/>
    <col min="16" max="16" width="4.453125" style="401" customWidth="1"/>
    <col min="17" max="17" width="15" style="401" customWidth="1"/>
    <col min="18" max="18" width="9.08984375" style="401" customWidth="1"/>
    <col min="19" max="19" width="12.08984375" style="401" customWidth="1"/>
    <col min="20" max="20" width="9.08984375" style="401"/>
    <col min="21" max="21" width="18" style="401" bestFit="1" customWidth="1"/>
    <col min="22" max="22" width="17.54296875" style="401" customWidth="1"/>
    <col min="23" max="23" width="12.08984375" style="401" customWidth="1"/>
    <col min="24" max="24" width="16.54296875" style="401" customWidth="1"/>
    <col min="25" max="27" width="9.08984375" style="401"/>
    <col min="28" max="28" width="31" style="401" customWidth="1"/>
    <col min="29" max="29" width="16.54296875" style="401" customWidth="1"/>
    <col min="30" max="32" width="9.08984375" style="401"/>
    <col min="33" max="16384" width="9.08984375" style="403"/>
  </cols>
  <sheetData>
    <row r="1" spans="1:32" s="402" customFormat="1" x14ac:dyDescent="0.3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35">
      <c r="J2" s="48" t="s">
        <v>1</v>
      </c>
      <c r="N2" s="12"/>
    </row>
    <row r="3" spans="1:32" x14ac:dyDescent="0.35">
      <c r="A3" s="14"/>
      <c r="C3" s="59" t="s">
        <v>161</v>
      </c>
      <c r="D3" s="60">
        <v>42644</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404" customFormat="1" x14ac:dyDescent="0.3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35">
      <c r="B8" s="2" t="s">
        <v>5</v>
      </c>
      <c r="C8" s="1" t="s">
        <v>6</v>
      </c>
      <c r="L8" s="76">
        <v>145908.99418024684</v>
      </c>
      <c r="M8" s="76"/>
      <c r="N8" s="76">
        <v>23108.418455325445</v>
      </c>
      <c r="Q8" s="405"/>
      <c r="R8" s="405"/>
    </row>
    <row r="9" spans="1:32" s="406" customFormat="1" x14ac:dyDescent="0.3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35">
      <c r="B10" s="400">
        <v>1</v>
      </c>
      <c r="C10" s="21" t="s">
        <v>7</v>
      </c>
      <c r="L10" s="79">
        <v>103520.17585467568</v>
      </c>
      <c r="M10" s="79"/>
      <c r="N10" s="79">
        <v>11204.062392055344</v>
      </c>
      <c r="Q10" s="405"/>
      <c r="R10" s="405"/>
    </row>
    <row r="11" spans="1:32" ht="7.5" customHeight="1" x14ac:dyDescent="0.35">
      <c r="L11" s="17"/>
      <c r="N11" s="17"/>
      <c r="Q11" s="405"/>
      <c r="R11" s="405"/>
    </row>
    <row r="12" spans="1:32" ht="15.75" customHeight="1" x14ac:dyDescent="0.35">
      <c r="C12" s="8" t="s">
        <v>8</v>
      </c>
      <c r="D12" s="8" t="s">
        <v>9</v>
      </c>
      <c r="L12" s="79">
        <v>102308.62729146511</v>
      </c>
      <c r="N12" s="79">
        <v>10918.483889595758</v>
      </c>
      <c r="Q12" s="405"/>
      <c r="R12" s="405"/>
    </row>
    <row r="13" spans="1:32" ht="7.5" customHeight="1" x14ac:dyDescent="0.35">
      <c r="Q13" s="405"/>
      <c r="R13" s="405"/>
    </row>
    <row r="14" spans="1:32" ht="15" customHeight="1" x14ac:dyDescent="0.35">
      <c r="D14" s="8" t="s">
        <v>10</v>
      </c>
      <c r="L14" s="17">
        <v>99642.127148587679</v>
      </c>
      <c r="N14" s="17">
        <v>7127.6516552629182</v>
      </c>
      <c r="Q14" s="405"/>
      <c r="R14" s="405"/>
    </row>
    <row r="15" spans="1:32" ht="15" customHeight="1" x14ac:dyDescent="0.35">
      <c r="D15" s="22" t="s">
        <v>11</v>
      </c>
      <c r="E15" s="23" t="s">
        <v>12</v>
      </c>
      <c r="L15" s="10">
        <v>98178.332497259893</v>
      </c>
      <c r="N15" s="10">
        <v>7127.6516552629182</v>
      </c>
      <c r="Q15" s="405"/>
      <c r="R15" s="405"/>
    </row>
    <row r="16" spans="1:32" ht="15" customHeight="1" x14ac:dyDescent="0.35">
      <c r="D16" s="22" t="s">
        <v>13</v>
      </c>
      <c r="E16" s="8" t="s">
        <v>14</v>
      </c>
      <c r="L16" s="10">
        <v>0</v>
      </c>
      <c r="N16" s="10">
        <v>0</v>
      </c>
      <c r="Q16" s="405"/>
      <c r="R16" s="405"/>
    </row>
    <row r="17" spans="1:18" s="401" customFormat="1" ht="15" customHeight="1" x14ac:dyDescent="0.35">
      <c r="A17" s="8"/>
      <c r="B17" s="8"/>
      <c r="C17" s="8"/>
      <c r="D17" s="8"/>
      <c r="E17" s="8"/>
      <c r="F17" s="24" t="s">
        <v>15</v>
      </c>
      <c r="G17" s="8"/>
      <c r="H17" s="8"/>
      <c r="I17" s="8"/>
      <c r="J17" s="8"/>
      <c r="K17" s="8"/>
      <c r="L17" s="80">
        <v>0</v>
      </c>
      <c r="M17" s="11"/>
      <c r="N17" s="80">
        <v>0</v>
      </c>
      <c r="Q17" s="405"/>
      <c r="R17" s="405"/>
    </row>
    <row r="18" spans="1:18" s="401" customFormat="1" ht="15" customHeight="1" x14ac:dyDescent="0.35">
      <c r="A18" s="8"/>
      <c r="B18" s="8"/>
      <c r="C18" s="8"/>
      <c r="D18" s="8"/>
      <c r="E18" s="8"/>
      <c r="F18" s="24" t="s">
        <v>16</v>
      </c>
      <c r="G18" s="8"/>
      <c r="H18" s="8"/>
      <c r="I18" s="8"/>
      <c r="J18" s="8"/>
      <c r="K18" s="8"/>
      <c r="L18" s="80">
        <v>0</v>
      </c>
      <c r="M18" s="11"/>
      <c r="N18" s="80">
        <v>0</v>
      </c>
      <c r="Q18" s="405"/>
      <c r="R18" s="405"/>
    </row>
    <row r="19" spans="1:18" s="401" customFormat="1" ht="15" customHeight="1" x14ac:dyDescent="0.35">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35">
      <c r="A20" s="8"/>
      <c r="B20" s="8"/>
      <c r="C20" s="8"/>
      <c r="D20" s="8"/>
      <c r="E20" s="8"/>
      <c r="F20" s="24" t="s">
        <v>15</v>
      </c>
      <c r="G20" s="8"/>
      <c r="H20" s="8"/>
      <c r="I20" s="8"/>
      <c r="J20" s="8"/>
      <c r="K20" s="8"/>
      <c r="L20" s="80">
        <v>0</v>
      </c>
      <c r="M20" s="25"/>
      <c r="N20" s="80">
        <v>0</v>
      </c>
      <c r="Q20" s="405"/>
      <c r="R20" s="405"/>
    </row>
    <row r="21" spans="1:18" s="401" customFormat="1" ht="15" customHeight="1" x14ac:dyDescent="0.35">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35">
      <c r="A22" s="8"/>
      <c r="B22" s="8"/>
      <c r="C22" s="8"/>
      <c r="D22" s="8"/>
      <c r="E22" s="8"/>
      <c r="F22" s="24"/>
      <c r="G22" s="8"/>
      <c r="H22" s="8"/>
      <c r="I22" s="8"/>
      <c r="J22" s="8"/>
      <c r="K22" s="8"/>
      <c r="L22" s="80"/>
      <c r="M22" s="25"/>
      <c r="N22" s="80"/>
      <c r="Q22" s="405"/>
      <c r="R22" s="405"/>
    </row>
    <row r="23" spans="1:18" s="401" customFormat="1" ht="14.5" x14ac:dyDescent="0.35">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35">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35">
      <c r="A25" s="8"/>
      <c r="B25" s="8"/>
      <c r="C25" s="8"/>
      <c r="D25" s="22" t="s">
        <v>13</v>
      </c>
      <c r="E25" s="8" t="s">
        <v>14</v>
      </c>
      <c r="F25" s="8"/>
      <c r="G25" s="8"/>
      <c r="H25" s="8"/>
      <c r="I25" s="8"/>
      <c r="J25" s="8"/>
      <c r="K25" s="8"/>
      <c r="L25" s="382">
        <v>0</v>
      </c>
      <c r="M25" s="11"/>
      <c r="N25" s="10">
        <v>0</v>
      </c>
      <c r="Q25" s="405"/>
      <c r="R25" s="405"/>
    </row>
    <row r="26" spans="1:18" s="401" customFormat="1" ht="15" customHeight="1" x14ac:dyDescent="0.35">
      <c r="A26" s="8"/>
      <c r="B26" s="8"/>
      <c r="C26" s="8"/>
      <c r="D26" s="8"/>
      <c r="E26" s="8"/>
      <c r="F26" s="24" t="s">
        <v>15</v>
      </c>
      <c r="G26" s="8"/>
      <c r="H26" s="8"/>
      <c r="I26" s="8"/>
      <c r="J26" s="8"/>
      <c r="K26" s="8"/>
      <c r="L26" s="383">
        <v>0</v>
      </c>
      <c r="M26" s="25"/>
      <c r="N26" s="80">
        <v>0</v>
      </c>
      <c r="Q26" s="405"/>
      <c r="R26" s="405"/>
    </row>
    <row r="27" spans="1:18" s="401" customFormat="1" ht="15" customHeight="1" x14ac:dyDescent="0.35">
      <c r="A27" s="8"/>
      <c r="B27" s="8"/>
      <c r="C27" s="8"/>
      <c r="D27" s="8"/>
      <c r="E27" s="8"/>
      <c r="F27" s="24" t="s">
        <v>16</v>
      </c>
      <c r="G27" s="8"/>
      <c r="H27" s="8"/>
      <c r="I27" s="8"/>
      <c r="J27" s="8"/>
      <c r="K27" s="8"/>
      <c r="L27" s="80">
        <v>0</v>
      </c>
      <c r="M27" s="25"/>
      <c r="N27" s="80">
        <v>0</v>
      </c>
      <c r="Q27" s="405"/>
      <c r="R27" s="405"/>
    </row>
    <row r="28" spans="1:18" s="401" customFormat="1" ht="15" customHeight="1" x14ac:dyDescent="0.35">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35">
      <c r="A29" s="8"/>
      <c r="B29" s="8"/>
      <c r="C29" s="8"/>
      <c r="D29" s="8"/>
      <c r="E29" s="8"/>
      <c r="F29" s="24" t="s">
        <v>15</v>
      </c>
      <c r="G29" s="8"/>
      <c r="H29" s="8"/>
      <c r="I29" s="8"/>
      <c r="J29" s="8"/>
      <c r="K29" s="8"/>
      <c r="L29" s="80">
        <v>0</v>
      </c>
      <c r="M29" s="25"/>
      <c r="N29" s="80">
        <v>0</v>
      </c>
      <c r="Q29" s="405"/>
      <c r="R29" s="405"/>
    </row>
    <row r="30" spans="1:18" s="401" customFormat="1" ht="15" customHeight="1" x14ac:dyDescent="0.35">
      <c r="A30" s="53"/>
      <c r="B30" s="8"/>
      <c r="C30" s="8"/>
      <c r="D30" s="8"/>
      <c r="E30" s="8"/>
      <c r="F30" s="24" t="s">
        <v>16</v>
      </c>
      <c r="G30" s="8"/>
      <c r="H30" s="8"/>
      <c r="I30" s="8"/>
      <c r="J30" s="8"/>
      <c r="K30" s="8"/>
      <c r="L30" s="80">
        <v>1170.3016356384001</v>
      </c>
      <c r="M30" s="25"/>
      <c r="N30" s="80">
        <v>0</v>
      </c>
      <c r="Q30" s="405"/>
      <c r="R30" s="405"/>
    </row>
    <row r="31" spans="1:18" s="401" customFormat="1" ht="14.5" x14ac:dyDescent="0.35">
      <c r="A31" s="8"/>
      <c r="B31" s="8"/>
      <c r="C31" s="8"/>
      <c r="D31" s="8"/>
      <c r="E31" s="8"/>
      <c r="F31" s="8"/>
      <c r="G31" s="8"/>
      <c r="H31" s="8"/>
      <c r="I31" s="8"/>
      <c r="J31" s="8"/>
      <c r="K31" s="8"/>
      <c r="L31" s="17"/>
      <c r="M31" s="11"/>
      <c r="N31" s="17"/>
      <c r="Q31" s="405"/>
      <c r="R31" s="405"/>
    </row>
    <row r="32" spans="1:18" s="401" customFormat="1" ht="15" customHeight="1" x14ac:dyDescent="0.35">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35">
      <c r="A33" s="8"/>
      <c r="B33" s="400"/>
      <c r="C33" s="8"/>
      <c r="D33" s="8"/>
      <c r="E33" s="8"/>
      <c r="F33" s="8"/>
      <c r="G33" s="8"/>
      <c r="H33" s="8"/>
      <c r="I33" s="8"/>
      <c r="J33" s="8"/>
      <c r="K33" s="8"/>
      <c r="L33" s="17"/>
      <c r="M33" s="11"/>
      <c r="N33" s="17"/>
      <c r="Q33" s="405"/>
      <c r="R33" s="405"/>
    </row>
    <row r="34" spans="1:18" s="401" customFormat="1" ht="14.5" x14ac:dyDescent="0.35">
      <c r="A34" s="8"/>
      <c r="B34" s="400"/>
      <c r="C34" s="8"/>
      <c r="D34" s="22" t="s">
        <v>11</v>
      </c>
      <c r="E34" s="8" t="s">
        <v>21</v>
      </c>
      <c r="F34" s="8"/>
      <c r="G34" s="8"/>
      <c r="H34" s="8"/>
      <c r="I34" s="8"/>
      <c r="J34" s="8"/>
      <c r="K34" s="8"/>
      <c r="L34" s="10">
        <v>882.60181065270172</v>
      </c>
      <c r="M34" s="11"/>
      <c r="N34" s="10">
        <v>282.87240750451252</v>
      </c>
      <c r="Q34" s="405"/>
      <c r="R34" s="405"/>
    </row>
    <row r="35" spans="1:18" s="401" customFormat="1" ht="14.5" x14ac:dyDescent="0.35">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35">
      <c r="A36" s="8"/>
      <c r="B36" s="400"/>
      <c r="C36" s="8"/>
      <c r="D36" s="8"/>
      <c r="E36" s="8"/>
      <c r="F36" s="24" t="s">
        <v>15</v>
      </c>
      <c r="G36" s="8"/>
      <c r="H36" s="8"/>
      <c r="I36" s="8"/>
      <c r="J36" s="8"/>
      <c r="K36" s="8"/>
      <c r="L36" s="81">
        <v>0.95229856984572059</v>
      </c>
      <c r="M36" s="11"/>
      <c r="N36" s="81">
        <v>6.6843400032886961E-3</v>
      </c>
      <c r="Q36" s="405"/>
      <c r="R36" s="405"/>
    </row>
    <row r="37" spans="1:18" s="401" customFormat="1" ht="14.5" x14ac:dyDescent="0.35">
      <c r="A37" s="8"/>
      <c r="B37" s="400"/>
      <c r="C37" s="8"/>
      <c r="D37" s="8"/>
      <c r="E37" s="8"/>
      <c r="F37" s="24" t="s">
        <v>16</v>
      </c>
      <c r="G37" s="8"/>
      <c r="H37" s="8"/>
      <c r="I37" s="8"/>
      <c r="J37" s="8"/>
      <c r="K37" s="8"/>
      <c r="L37" s="81">
        <v>1.9999999999999999E-6</v>
      </c>
      <c r="M37" s="11"/>
      <c r="N37" s="81">
        <v>0</v>
      </c>
      <c r="Q37" s="405"/>
      <c r="R37" s="405"/>
    </row>
    <row r="38" spans="1:18" s="401" customFormat="1" ht="14.5" x14ac:dyDescent="0.35">
      <c r="A38" s="8"/>
      <c r="B38" s="400"/>
      <c r="C38" s="8"/>
      <c r="D38" s="22" t="s">
        <v>17</v>
      </c>
      <c r="E38" s="8" t="s">
        <v>23</v>
      </c>
      <c r="F38" s="8"/>
      <c r="G38" s="8"/>
      <c r="H38" s="8"/>
      <c r="I38" s="8"/>
      <c r="J38" s="8"/>
      <c r="K38" s="8"/>
      <c r="L38" s="10">
        <v>327.99445198801931</v>
      </c>
      <c r="M38" s="11"/>
      <c r="N38" s="10">
        <v>2.6994106150712529</v>
      </c>
      <c r="Q38" s="405"/>
      <c r="R38" s="405"/>
    </row>
    <row r="39" spans="1:18" s="401" customFormat="1" ht="14.5" x14ac:dyDescent="0.35">
      <c r="A39" s="8"/>
      <c r="B39" s="400"/>
      <c r="C39" s="8"/>
      <c r="D39" s="8"/>
      <c r="E39" s="8"/>
      <c r="F39" s="24" t="s">
        <v>15</v>
      </c>
      <c r="G39" s="8"/>
      <c r="H39" s="8"/>
      <c r="I39" s="8"/>
      <c r="J39" s="8"/>
      <c r="K39" s="8"/>
      <c r="L39" s="81">
        <v>321.33649225560174</v>
      </c>
      <c r="M39" s="11"/>
      <c r="N39" s="81">
        <v>0</v>
      </c>
      <c r="Q39" s="405"/>
      <c r="R39" s="405"/>
    </row>
    <row r="40" spans="1:18" s="401" customFormat="1" ht="14.5" x14ac:dyDescent="0.35">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35">
      <c r="A41" s="8"/>
      <c r="B41" s="400"/>
      <c r="C41" s="8"/>
      <c r="D41" s="8"/>
      <c r="E41" s="8"/>
      <c r="F41" s="8"/>
      <c r="G41" s="8"/>
      <c r="H41" s="8"/>
      <c r="I41" s="8"/>
      <c r="J41" s="8"/>
      <c r="K41" s="8"/>
      <c r="L41" s="81"/>
      <c r="M41" s="11"/>
      <c r="N41" s="81"/>
      <c r="Q41" s="405"/>
      <c r="R41" s="405"/>
    </row>
    <row r="42" spans="1:18" s="401" customFormat="1" ht="14.5" x14ac:dyDescent="0.35">
      <c r="A42" s="8"/>
      <c r="B42" s="400"/>
      <c r="C42" s="8"/>
      <c r="D42" s="22"/>
      <c r="E42" s="8"/>
      <c r="F42" s="8"/>
      <c r="G42" s="8"/>
      <c r="H42" s="8"/>
      <c r="I42" s="8"/>
      <c r="J42" s="8"/>
      <c r="K42" s="8"/>
      <c r="L42" s="10"/>
      <c r="M42" s="47"/>
      <c r="N42" s="10"/>
      <c r="Q42" s="405"/>
      <c r="R42" s="405"/>
    </row>
    <row r="43" spans="1:18" s="401" customFormat="1" ht="7.5" customHeight="1" x14ac:dyDescent="0.35">
      <c r="A43" s="8"/>
      <c r="B43" s="400"/>
      <c r="C43" s="8"/>
      <c r="D43" s="8"/>
      <c r="E43" s="8"/>
      <c r="F43" s="8"/>
      <c r="G43" s="8"/>
      <c r="H43" s="8"/>
      <c r="I43" s="8"/>
      <c r="J43" s="8"/>
      <c r="K43" s="8"/>
      <c r="L43" s="17"/>
      <c r="M43" s="11"/>
      <c r="N43" s="17"/>
      <c r="Q43" s="405"/>
      <c r="R43" s="405"/>
    </row>
    <row r="44" spans="1:18" s="401" customFormat="1" ht="14.5" x14ac:dyDescent="0.35">
      <c r="A44" s="8"/>
      <c r="B44" s="400">
        <v>2</v>
      </c>
      <c r="C44" s="21" t="s">
        <v>24</v>
      </c>
      <c r="D44" s="8"/>
      <c r="E44" s="8"/>
      <c r="F44" s="8"/>
      <c r="G44" s="8"/>
      <c r="H44" s="8"/>
      <c r="I44" s="8"/>
      <c r="J44" s="8"/>
      <c r="K44" s="8"/>
      <c r="L44" s="79">
        <v>7356.2347202317069</v>
      </c>
      <c r="M44" s="11"/>
      <c r="N44" s="384">
        <v>0</v>
      </c>
      <c r="Q44" s="405"/>
      <c r="R44" s="405"/>
    </row>
    <row r="45" spans="1:18" s="401" customFormat="1" x14ac:dyDescent="0.35">
      <c r="A45" s="1"/>
      <c r="B45" s="400"/>
      <c r="C45" s="8"/>
      <c r="D45" s="8"/>
      <c r="E45" s="8"/>
      <c r="F45" s="8"/>
      <c r="G45" s="8"/>
      <c r="H45" s="8"/>
      <c r="I45" s="8"/>
      <c r="J45" s="8"/>
      <c r="K45" s="8"/>
      <c r="L45" s="10"/>
      <c r="M45" s="11"/>
      <c r="N45" s="10"/>
      <c r="Q45" s="405"/>
      <c r="R45" s="405"/>
    </row>
    <row r="46" spans="1:18" s="401" customFormat="1" ht="14.5" x14ac:dyDescent="0.35">
      <c r="A46" s="8"/>
      <c r="B46" s="400">
        <v>3</v>
      </c>
      <c r="C46" s="21" t="s">
        <v>25</v>
      </c>
      <c r="D46" s="8"/>
      <c r="E46" s="8"/>
      <c r="F46" s="8"/>
      <c r="G46" s="8"/>
      <c r="H46" s="8"/>
      <c r="I46" s="8"/>
      <c r="J46" s="8"/>
      <c r="K46" s="8"/>
      <c r="L46" s="79">
        <v>10308.450320174472</v>
      </c>
      <c r="M46" s="11"/>
      <c r="N46" s="384">
        <v>0</v>
      </c>
      <c r="Q46" s="405"/>
      <c r="R46" s="405"/>
    </row>
    <row r="47" spans="1:18" s="401" customFormat="1" ht="14.5" x14ac:dyDescent="0.35">
      <c r="A47" s="8"/>
      <c r="B47" s="400"/>
      <c r="C47" s="21"/>
      <c r="D47" s="8"/>
      <c r="E47" s="8"/>
      <c r="F47" s="8"/>
      <c r="G47" s="8"/>
      <c r="H47" s="8"/>
      <c r="I47" s="8"/>
      <c r="J47" s="8"/>
      <c r="K47" s="8"/>
      <c r="L47" s="10"/>
      <c r="M47" s="11"/>
      <c r="N47" s="10"/>
      <c r="Q47" s="405"/>
      <c r="R47" s="405"/>
    </row>
    <row r="48" spans="1:18" s="401" customFormat="1" ht="14.5" x14ac:dyDescent="0.35">
      <c r="A48" s="8"/>
      <c r="B48" s="400">
        <v>4</v>
      </c>
      <c r="C48" s="21" t="s">
        <v>26</v>
      </c>
      <c r="D48" s="8"/>
      <c r="E48" s="8"/>
      <c r="F48" s="8"/>
      <c r="G48" s="8"/>
      <c r="H48" s="14"/>
      <c r="I48" s="8" t="s">
        <v>27</v>
      </c>
      <c r="J48" s="8"/>
      <c r="K48" s="8"/>
      <c r="L48" s="79">
        <v>12712.464155872289</v>
      </c>
      <c r="M48" s="11"/>
      <c r="N48" s="79">
        <v>0</v>
      </c>
      <c r="Q48" s="405"/>
      <c r="R48" s="405"/>
    </row>
    <row r="49" spans="1:32" ht="14.5" x14ac:dyDescent="0.35">
      <c r="A49" s="8"/>
      <c r="C49" s="97"/>
      <c r="H49" s="14"/>
      <c r="I49" s="8" t="s">
        <v>28</v>
      </c>
      <c r="L49" s="82">
        <v>9976042.6840000004</v>
      </c>
      <c r="N49" s="82">
        <v>0</v>
      </c>
      <c r="Q49" s="405"/>
      <c r="R49" s="405"/>
    </row>
    <row r="50" spans="1:32" ht="14.5" x14ac:dyDescent="0.35">
      <c r="A50" s="8"/>
      <c r="C50" s="97"/>
      <c r="Q50" s="405"/>
      <c r="R50" s="405"/>
    </row>
    <row r="51" spans="1:32" ht="14.5" x14ac:dyDescent="0.35">
      <c r="A51" s="8"/>
      <c r="B51" s="400">
        <v>5</v>
      </c>
      <c r="C51" s="21" t="s">
        <v>93</v>
      </c>
      <c r="G51" s="14"/>
      <c r="L51" s="79">
        <v>12011.669129292699</v>
      </c>
      <c r="N51" s="79">
        <v>11904.356063270099</v>
      </c>
      <c r="Q51" s="405"/>
      <c r="R51" s="405"/>
    </row>
    <row r="52" spans="1:32" ht="7.5" customHeight="1" x14ac:dyDescent="0.35">
      <c r="A52" s="8"/>
      <c r="C52" s="15"/>
      <c r="G52" s="14"/>
      <c r="L52" s="17"/>
      <c r="N52" s="17"/>
      <c r="Q52" s="405"/>
      <c r="R52" s="405"/>
    </row>
    <row r="53" spans="1:32" ht="15.75" customHeight="1" x14ac:dyDescent="0.35">
      <c r="A53" s="8"/>
      <c r="C53" s="15"/>
      <c r="E53" s="26" t="s">
        <v>29</v>
      </c>
      <c r="F53" s="8" t="s">
        <v>82</v>
      </c>
      <c r="G53" s="14"/>
      <c r="L53" s="385">
        <v>0</v>
      </c>
      <c r="M53" s="65"/>
      <c r="N53" s="385">
        <v>0</v>
      </c>
      <c r="Q53" s="405"/>
      <c r="R53" s="405"/>
    </row>
    <row r="54" spans="1:32" ht="15.75" customHeight="1" x14ac:dyDescent="0.35">
      <c r="A54" s="8"/>
      <c r="C54" s="15"/>
      <c r="F54" s="8" t="s">
        <v>157</v>
      </c>
      <c r="G54" s="14"/>
      <c r="L54" s="386">
        <v>0</v>
      </c>
      <c r="N54" s="386">
        <v>0</v>
      </c>
      <c r="Q54" s="405"/>
      <c r="R54" s="405"/>
    </row>
    <row r="55" spans="1:32" ht="15.75" customHeight="1" x14ac:dyDescent="0.35">
      <c r="A55" s="8"/>
      <c r="C55" s="15"/>
      <c r="G55" s="14" t="s">
        <v>30</v>
      </c>
      <c r="L55" s="387">
        <v>0</v>
      </c>
      <c r="M55" s="388"/>
      <c r="N55" s="387">
        <v>0</v>
      </c>
      <c r="Q55" s="405"/>
      <c r="R55" s="405"/>
    </row>
    <row r="56" spans="1:32" ht="15.75" customHeight="1" x14ac:dyDescent="0.35">
      <c r="A56" s="8"/>
      <c r="C56" s="15"/>
      <c r="F56" s="8" t="s">
        <v>31</v>
      </c>
      <c r="G56" s="14"/>
      <c r="L56" s="10">
        <v>12011.669129292699</v>
      </c>
      <c r="M56" s="388"/>
      <c r="N56" s="10">
        <v>11904.356063270099</v>
      </c>
      <c r="Q56" s="405"/>
      <c r="R56" s="405"/>
    </row>
    <row r="57" spans="1:32" s="407" customFormat="1" ht="15.75" customHeight="1" x14ac:dyDescent="0.35">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4.5" x14ac:dyDescent="0.35">
      <c r="A58" s="8"/>
      <c r="Q58" s="405"/>
      <c r="R58" s="405"/>
    </row>
    <row r="59" spans="1:32" ht="54.75" customHeight="1" x14ac:dyDescent="0.35">
      <c r="A59" s="8"/>
      <c r="B59" s="2" t="s">
        <v>32</v>
      </c>
      <c r="C59" s="1" t="s">
        <v>33</v>
      </c>
      <c r="L59" s="17">
        <v>4719.9248606667315</v>
      </c>
      <c r="M59" s="19"/>
      <c r="N59" s="17">
        <v>0</v>
      </c>
      <c r="Q59" s="405"/>
      <c r="R59" s="405"/>
    </row>
    <row r="60" spans="1:32" ht="14.5" x14ac:dyDescent="0.35">
      <c r="A60" s="8"/>
      <c r="E60" s="26" t="s">
        <v>29</v>
      </c>
      <c r="G60" s="64" t="s">
        <v>105</v>
      </c>
      <c r="H60" s="64"/>
      <c r="I60" s="64"/>
      <c r="J60" s="64"/>
      <c r="K60" s="64"/>
      <c r="L60" s="385">
        <v>0</v>
      </c>
      <c r="M60" s="65"/>
      <c r="N60" s="385">
        <v>0</v>
      </c>
      <c r="Q60" s="405"/>
      <c r="R60" s="405"/>
    </row>
    <row r="61" spans="1:32" ht="14.5" x14ac:dyDescent="0.35">
      <c r="A61" s="8"/>
      <c r="G61" s="64" t="s">
        <v>157</v>
      </c>
      <c r="H61" s="64"/>
      <c r="I61" s="64"/>
      <c r="J61" s="64"/>
      <c r="K61" s="64"/>
      <c r="L61" s="385">
        <v>0</v>
      </c>
      <c r="M61" s="65"/>
      <c r="N61" s="385">
        <v>0</v>
      </c>
      <c r="Q61" s="405"/>
      <c r="R61" s="405"/>
    </row>
    <row r="62" spans="1:32" ht="14.5" x14ac:dyDescent="0.35">
      <c r="A62" s="8"/>
      <c r="G62" s="64" t="s">
        <v>180</v>
      </c>
      <c r="H62" s="64"/>
      <c r="I62" s="64"/>
      <c r="J62" s="64"/>
      <c r="K62" s="64"/>
      <c r="L62" s="385">
        <v>0</v>
      </c>
      <c r="M62" s="65"/>
      <c r="N62" s="385">
        <v>0</v>
      </c>
      <c r="Q62" s="405"/>
      <c r="R62" s="405"/>
    </row>
    <row r="63" spans="1:32" ht="14.5" x14ac:dyDescent="0.35">
      <c r="A63" s="8"/>
      <c r="G63" s="8" t="s">
        <v>31</v>
      </c>
      <c r="H63" s="64"/>
      <c r="I63" s="64"/>
      <c r="J63" s="64"/>
      <c r="K63" s="64"/>
      <c r="L63" s="85">
        <v>4719.9248606667315</v>
      </c>
      <c r="M63" s="85"/>
      <c r="N63" s="66"/>
      <c r="Q63" s="405"/>
      <c r="R63" s="405"/>
    </row>
    <row r="64" spans="1:32" ht="14.5" x14ac:dyDescent="0.35">
      <c r="A64" s="8"/>
      <c r="G64" s="64"/>
      <c r="H64" s="64"/>
      <c r="I64" s="64"/>
      <c r="J64" s="64"/>
      <c r="K64" s="64"/>
      <c r="L64" s="85"/>
      <c r="M64" s="85"/>
      <c r="N64" s="66"/>
      <c r="Q64" s="405"/>
      <c r="R64" s="405"/>
    </row>
    <row r="65" spans="1:18" s="401" customFormat="1" x14ac:dyDescent="0.35">
      <c r="A65" s="1"/>
      <c r="B65" s="400"/>
      <c r="C65" s="8"/>
      <c r="D65" s="8"/>
      <c r="E65" s="8"/>
      <c r="F65" s="8"/>
      <c r="G65" s="64"/>
      <c r="H65" s="64"/>
      <c r="I65" s="64"/>
      <c r="J65" s="64"/>
      <c r="K65" s="64"/>
      <c r="L65" s="85"/>
      <c r="M65" s="85"/>
      <c r="N65" s="66"/>
      <c r="Q65" s="405"/>
      <c r="R65" s="405"/>
    </row>
    <row r="66" spans="1:18" s="401" customFormat="1" x14ac:dyDescent="0.35">
      <c r="A66" s="1"/>
      <c r="B66" s="400"/>
      <c r="C66" s="8"/>
      <c r="D66" s="8"/>
      <c r="E66" s="8"/>
      <c r="F66" s="8"/>
      <c r="G66" s="64"/>
      <c r="H66" s="64"/>
      <c r="I66" s="64"/>
      <c r="J66" s="64"/>
      <c r="K66" s="64"/>
      <c r="L66" s="85"/>
      <c r="M66" s="85"/>
      <c r="N66" s="66"/>
      <c r="Q66" s="405"/>
      <c r="R66" s="405"/>
    </row>
    <row r="67" spans="1:18" s="401" customFormat="1" x14ac:dyDescent="0.35">
      <c r="A67" s="1"/>
      <c r="B67" s="400"/>
      <c r="C67" s="8"/>
      <c r="D67" s="8"/>
      <c r="E67" s="8"/>
      <c r="F67" s="8"/>
      <c r="G67" s="64"/>
      <c r="H67" s="64"/>
      <c r="I67" s="64"/>
      <c r="J67" s="64"/>
      <c r="K67" s="64"/>
      <c r="L67" s="85"/>
      <c r="M67" s="85"/>
      <c r="N67" s="66"/>
      <c r="Q67" s="405"/>
      <c r="R67" s="405"/>
    </row>
    <row r="68" spans="1:18" s="401" customFormat="1" x14ac:dyDescent="0.35">
      <c r="A68" s="18" t="s">
        <v>76</v>
      </c>
      <c r="B68" s="400"/>
      <c r="C68" s="8"/>
      <c r="D68" s="8"/>
      <c r="E68" s="8"/>
      <c r="F68" s="8"/>
      <c r="G68" s="8"/>
      <c r="H68" s="8"/>
      <c r="I68" s="8"/>
      <c r="J68" s="8"/>
      <c r="K68" s="8"/>
      <c r="L68" s="10"/>
      <c r="M68" s="11"/>
      <c r="N68" s="48" t="s">
        <v>1</v>
      </c>
      <c r="Q68" s="405"/>
      <c r="R68" s="405"/>
    </row>
    <row r="69" spans="1:18" s="401" customFormat="1" x14ac:dyDescent="0.35">
      <c r="A69" s="1"/>
      <c r="B69" s="400"/>
      <c r="C69" s="8"/>
      <c r="D69" s="8"/>
      <c r="E69" s="8"/>
      <c r="F69" s="8"/>
      <c r="G69" s="8"/>
      <c r="H69" s="8"/>
      <c r="I69" s="8"/>
      <c r="J69" s="8"/>
      <c r="K69" s="8"/>
      <c r="L69" s="10"/>
      <c r="M69" s="11"/>
      <c r="N69" s="10"/>
      <c r="Q69" s="405"/>
      <c r="R69" s="405"/>
    </row>
    <row r="70" spans="1:18" s="401" customFormat="1" x14ac:dyDescent="0.35">
      <c r="A70" s="14"/>
      <c r="B70" s="400"/>
      <c r="C70" s="61"/>
      <c r="D70" s="60"/>
      <c r="E70" s="8"/>
      <c r="F70" s="8"/>
      <c r="G70" s="8"/>
      <c r="H70" s="8"/>
      <c r="I70" s="8"/>
      <c r="J70" s="8"/>
      <c r="K70" s="8"/>
      <c r="L70" s="75" t="s">
        <v>2</v>
      </c>
      <c r="M70" s="16"/>
      <c r="N70" s="75" t="s">
        <v>3</v>
      </c>
      <c r="Q70" s="405"/>
      <c r="R70" s="405"/>
    </row>
    <row r="71" spans="1:18" s="401" customFormat="1" x14ac:dyDescent="0.35">
      <c r="A71" s="1"/>
      <c r="B71" s="400"/>
      <c r="C71" s="8"/>
      <c r="D71" s="8"/>
      <c r="E71" s="8"/>
      <c r="F71" s="8"/>
      <c r="G71" s="8"/>
      <c r="H71" s="8"/>
      <c r="I71" s="8"/>
      <c r="J71" s="8"/>
      <c r="K71" s="8"/>
      <c r="L71" s="10"/>
      <c r="M71" s="11"/>
      <c r="N71" s="10"/>
      <c r="Q71" s="405"/>
      <c r="R71" s="405"/>
    </row>
    <row r="72" spans="1:18" s="401" customFormat="1" x14ac:dyDescent="0.35">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35">
      <c r="A73" s="1"/>
      <c r="B73" s="400"/>
      <c r="C73" s="15"/>
      <c r="D73" s="14"/>
      <c r="E73" s="8"/>
      <c r="F73" s="8"/>
      <c r="G73" s="8"/>
      <c r="H73" s="8"/>
      <c r="I73" s="13"/>
      <c r="J73" s="8"/>
      <c r="K73" s="8"/>
      <c r="L73" s="10"/>
      <c r="M73" s="30"/>
      <c r="N73" s="10"/>
      <c r="Q73" s="405"/>
      <c r="R73" s="405"/>
    </row>
    <row r="74" spans="1:18" s="401" customFormat="1" x14ac:dyDescent="0.35">
      <c r="A74" s="1"/>
      <c r="B74" s="400"/>
      <c r="C74" s="8"/>
      <c r="D74" s="8"/>
      <c r="E74" s="8"/>
      <c r="F74" s="8"/>
      <c r="G74" s="8"/>
      <c r="H74" s="8"/>
      <c r="I74" s="8" t="s">
        <v>29</v>
      </c>
      <c r="J74" s="31" t="s">
        <v>36</v>
      </c>
      <c r="K74" s="31"/>
      <c r="L74" s="10">
        <v>0</v>
      </c>
      <c r="M74" s="30"/>
      <c r="N74" s="10">
        <v>-6245.201738822062</v>
      </c>
      <c r="Q74" s="405"/>
      <c r="R74" s="405"/>
    </row>
    <row r="75" spans="1:18" s="401" customFormat="1" x14ac:dyDescent="0.35">
      <c r="A75" s="1"/>
      <c r="B75" s="400"/>
      <c r="C75" s="8"/>
      <c r="D75" s="8"/>
      <c r="E75" s="8"/>
      <c r="F75" s="8"/>
      <c r="G75" s="8"/>
      <c r="H75" s="8"/>
      <c r="I75" s="13"/>
      <c r="J75" s="32" t="s">
        <v>37</v>
      </c>
      <c r="K75" s="32"/>
      <c r="L75" s="10">
        <v>0</v>
      </c>
      <c r="M75" s="30"/>
      <c r="N75" s="10">
        <v>-6309.443949539992</v>
      </c>
      <c r="Q75" s="405"/>
      <c r="R75" s="405"/>
    </row>
    <row r="76" spans="1:18" s="401" customFormat="1" x14ac:dyDescent="0.35">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35">
      <c r="A77" s="1"/>
      <c r="B77" s="400"/>
      <c r="C77" s="8"/>
      <c r="D77" s="8"/>
      <c r="E77" s="8"/>
      <c r="F77" s="8"/>
      <c r="G77" s="8"/>
      <c r="H77" s="8"/>
      <c r="I77" s="8"/>
      <c r="J77" s="8"/>
      <c r="K77" s="8"/>
      <c r="L77" s="27"/>
      <c r="M77" s="30"/>
      <c r="N77" s="27"/>
      <c r="Q77" s="405"/>
      <c r="R77" s="405"/>
    </row>
    <row r="78" spans="1:18" s="401" customFormat="1" x14ac:dyDescent="0.35">
      <c r="A78" s="1"/>
      <c r="B78" s="29">
        <v>2</v>
      </c>
      <c r="C78" s="21" t="s">
        <v>39</v>
      </c>
      <c r="D78" s="8"/>
      <c r="E78" s="8"/>
      <c r="F78" s="8"/>
      <c r="G78" s="8"/>
      <c r="H78" s="8"/>
      <c r="I78" s="13"/>
      <c r="J78" s="13"/>
      <c r="K78" s="13"/>
      <c r="L78" s="10"/>
      <c r="M78" s="30"/>
      <c r="N78" s="10"/>
      <c r="Q78" s="405"/>
      <c r="R78" s="405"/>
    </row>
    <row r="79" spans="1:18" s="401" customFormat="1" x14ac:dyDescent="0.35">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35">
      <c r="A80" s="1"/>
      <c r="B80" s="29"/>
      <c r="C80" s="21" t="s">
        <v>41</v>
      </c>
      <c r="D80" s="14"/>
      <c r="E80" s="8"/>
      <c r="F80" s="8"/>
      <c r="G80" s="8"/>
      <c r="H80" s="8"/>
      <c r="I80" s="13"/>
      <c r="J80" s="13"/>
      <c r="K80" s="13"/>
      <c r="L80" s="10"/>
      <c r="M80" s="30"/>
      <c r="N80" s="10"/>
      <c r="Q80" s="405"/>
      <c r="R80" s="405"/>
    </row>
    <row r="81" spans="1:18" s="403" customFormat="1" ht="14.5" x14ac:dyDescent="0.35">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35">
      <c r="A82" s="8"/>
      <c r="B82" s="400"/>
      <c r="C82" s="8"/>
      <c r="D82" s="8"/>
      <c r="E82" s="8"/>
      <c r="F82" s="8"/>
      <c r="G82" s="8"/>
      <c r="H82" s="8"/>
      <c r="I82" s="13"/>
      <c r="J82" s="8"/>
      <c r="K82" s="8"/>
      <c r="L82" s="10"/>
      <c r="M82" s="30"/>
      <c r="N82" s="10"/>
      <c r="O82" s="401"/>
      <c r="P82" s="401"/>
      <c r="Q82" s="405"/>
      <c r="R82" s="405"/>
    </row>
    <row r="83" spans="1:18" s="403" customFormat="1" ht="14.5" x14ac:dyDescent="0.35">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4.5" x14ac:dyDescent="0.35">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4.5" x14ac:dyDescent="0.35">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35">
      <c r="A86" s="8"/>
      <c r="B86" s="8"/>
      <c r="C86" s="8"/>
      <c r="D86" s="8"/>
      <c r="E86" s="8"/>
      <c r="F86" s="8"/>
      <c r="G86" s="8"/>
      <c r="H86" s="8"/>
      <c r="I86" s="13"/>
      <c r="J86" s="31"/>
      <c r="K86" s="31"/>
      <c r="L86" s="10"/>
      <c r="M86" s="30"/>
      <c r="N86" s="10"/>
      <c r="O86" s="401"/>
      <c r="P86" s="401"/>
      <c r="Q86" s="405"/>
      <c r="R86" s="405"/>
    </row>
    <row r="87" spans="1:18" s="403" customFormat="1" ht="14.5" x14ac:dyDescent="0.35">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35">
      <c r="A88" s="8"/>
      <c r="B88" s="8"/>
      <c r="C88" s="8"/>
      <c r="D88" s="8"/>
      <c r="E88" s="8"/>
      <c r="F88" s="8"/>
      <c r="G88" s="8"/>
      <c r="H88" s="8"/>
      <c r="I88" s="13"/>
      <c r="J88" s="8"/>
      <c r="K88" s="8"/>
      <c r="L88" s="10"/>
      <c r="M88" s="30"/>
      <c r="N88" s="10"/>
      <c r="O88" s="401"/>
      <c r="P88" s="401"/>
      <c r="Q88" s="405"/>
      <c r="R88" s="405"/>
    </row>
    <row r="89" spans="1:18" s="403" customFormat="1" ht="14.5" x14ac:dyDescent="0.35">
      <c r="A89" s="8"/>
      <c r="B89" s="8"/>
      <c r="C89" s="8"/>
      <c r="D89" s="8"/>
      <c r="E89" s="8"/>
      <c r="F89" s="8"/>
      <c r="G89" s="8"/>
      <c r="H89" s="8"/>
      <c r="I89" s="8" t="s">
        <v>29</v>
      </c>
      <c r="J89" s="31" t="s">
        <v>36</v>
      </c>
      <c r="K89" s="31"/>
      <c r="L89" s="10">
        <v>18084</v>
      </c>
      <c r="M89" s="30"/>
      <c r="N89" s="10">
        <v>0</v>
      </c>
      <c r="O89" s="401"/>
      <c r="P89" s="401"/>
      <c r="Q89" s="405"/>
      <c r="R89" s="405"/>
    </row>
    <row r="90" spans="1:18" s="403" customFormat="1" ht="14.5" x14ac:dyDescent="0.35">
      <c r="A90" s="8"/>
      <c r="B90" s="8"/>
      <c r="C90" s="8"/>
      <c r="D90" s="8"/>
      <c r="E90" s="8"/>
      <c r="F90" s="8"/>
      <c r="G90" s="8"/>
      <c r="H90" s="8"/>
      <c r="I90" s="13"/>
      <c r="J90" s="32" t="s">
        <v>37</v>
      </c>
      <c r="K90" s="32"/>
      <c r="L90" s="10">
        <v>6533</v>
      </c>
      <c r="M90" s="30"/>
      <c r="N90" s="10">
        <v>8.5252861929769992</v>
      </c>
      <c r="O90" s="401"/>
      <c r="P90" s="401"/>
      <c r="Q90" s="405"/>
      <c r="R90" s="405"/>
    </row>
    <row r="91" spans="1:18" s="403" customFormat="1" ht="14.5" x14ac:dyDescent="0.35">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35">
      <c r="A92" s="8"/>
      <c r="B92" s="8"/>
      <c r="C92" s="8"/>
      <c r="D92" s="8"/>
      <c r="E92" s="8"/>
      <c r="F92" s="8"/>
      <c r="G92" s="8"/>
      <c r="H92" s="8"/>
      <c r="I92" s="13"/>
      <c r="J92" s="13"/>
      <c r="K92" s="13"/>
      <c r="L92" s="10"/>
      <c r="M92" s="30"/>
      <c r="N92" s="10"/>
      <c r="O92" s="401"/>
      <c r="P92" s="401"/>
      <c r="Q92" s="405"/>
      <c r="R92" s="405"/>
    </row>
    <row r="93" spans="1:18" s="403" customFormat="1" ht="14.5" x14ac:dyDescent="0.35">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35">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35">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4.5" x14ac:dyDescent="0.35">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35">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35">
      <c r="A98" s="1"/>
      <c r="B98" s="400"/>
      <c r="C98" s="8"/>
      <c r="D98" s="8"/>
      <c r="E98" s="8"/>
      <c r="F98" s="8"/>
      <c r="G98" s="8"/>
      <c r="H98" s="8"/>
      <c r="I98" s="8"/>
      <c r="J98" s="8"/>
      <c r="K98" s="8"/>
      <c r="L98" s="10"/>
      <c r="M98" s="11"/>
      <c r="N98" s="10"/>
      <c r="Q98" s="405"/>
      <c r="R98" s="405"/>
    </row>
    <row r="99" spans="1:18" s="401" customFormat="1" x14ac:dyDescent="0.35">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35">
      <c r="A100" s="1"/>
      <c r="B100" s="8"/>
      <c r="C100" s="8"/>
      <c r="D100" s="8"/>
      <c r="E100" s="8"/>
      <c r="F100" s="8"/>
      <c r="G100" s="8"/>
      <c r="H100" s="8"/>
      <c r="I100" s="8" t="s">
        <v>29</v>
      </c>
      <c r="J100" s="31" t="s">
        <v>36</v>
      </c>
      <c r="K100" s="8"/>
      <c r="L100" s="10">
        <v>0</v>
      </c>
      <c r="M100" s="11"/>
      <c r="N100" s="10">
        <v>0</v>
      </c>
      <c r="Q100" s="405"/>
      <c r="R100" s="405"/>
    </row>
    <row r="101" spans="1:18" s="401" customFormat="1" x14ac:dyDescent="0.35">
      <c r="A101" s="1"/>
      <c r="B101" s="400"/>
      <c r="C101" s="8"/>
      <c r="D101" s="8"/>
      <c r="E101" s="8"/>
      <c r="F101" s="8"/>
      <c r="G101" s="8"/>
      <c r="H101" s="8"/>
      <c r="I101" s="8"/>
      <c r="J101" s="32" t="s">
        <v>37</v>
      </c>
      <c r="K101" s="8"/>
      <c r="L101" s="10">
        <v>0</v>
      </c>
      <c r="M101" s="11"/>
      <c r="N101" s="10">
        <v>0</v>
      </c>
      <c r="Q101" s="405"/>
      <c r="R101" s="405"/>
    </row>
    <row r="102" spans="1:18" s="401" customFormat="1" x14ac:dyDescent="0.35">
      <c r="A102" s="34"/>
      <c r="B102" s="13"/>
      <c r="C102" s="13"/>
      <c r="D102" s="13"/>
      <c r="E102" s="13"/>
      <c r="F102" s="13"/>
      <c r="G102" s="13"/>
      <c r="H102" s="13"/>
      <c r="I102" s="8"/>
      <c r="J102" s="31" t="s">
        <v>38</v>
      </c>
      <c r="K102" s="8"/>
      <c r="L102" s="10">
        <v>0</v>
      </c>
      <c r="M102" s="11"/>
      <c r="N102" s="10">
        <v>0</v>
      </c>
      <c r="Q102" s="405"/>
      <c r="R102" s="405"/>
    </row>
    <row r="103" spans="1:18" s="401" customFormat="1" x14ac:dyDescent="0.35">
      <c r="A103" s="34"/>
      <c r="B103" s="13"/>
      <c r="C103" s="13"/>
      <c r="D103" s="13"/>
      <c r="E103" s="13"/>
      <c r="F103" s="13"/>
      <c r="G103" s="13"/>
      <c r="H103" s="13"/>
      <c r="I103" s="8"/>
      <c r="J103" s="31"/>
      <c r="K103" s="8"/>
      <c r="L103" s="10"/>
      <c r="M103" s="11"/>
      <c r="N103" s="10"/>
      <c r="Q103" s="405"/>
      <c r="R103" s="405"/>
    </row>
    <row r="104" spans="1:18" s="401" customFormat="1" x14ac:dyDescent="0.3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35">
      <c r="A105" s="34"/>
      <c r="B105" s="13"/>
      <c r="C105" s="8"/>
      <c r="D105" s="8"/>
      <c r="E105" s="8"/>
      <c r="F105" s="8"/>
      <c r="G105" s="8"/>
      <c r="H105" s="8"/>
      <c r="I105" s="8" t="s">
        <v>29</v>
      </c>
      <c r="J105" s="31" t="s">
        <v>36</v>
      </c>
      <c r="K105" s="8"/>
      <c r="L105" s="10">
        <v>0</v>
      </c>
      <c r="M105" s="11"/>
      <c r="N105" s="10">
        <v>0</v>
      </c>
      <c r="Q105" s="405"/>
      <c r="R105" s="405"/>
    </row>
    <row r="106" spans="1:18" s="401" customFormat="1" x14ac:dyDescent="0.35">
      <c r="A106" s="34"/>
      <c r="B106" s="13"/>
      <c r="C106" s="8"/>
      <c r="D106" s="8"/>
      <c r="E106" s="8"/>
      <c r="F106" s="8"/>
      <c r="G106" s="8"/>
      <c r="H106" s="8"/>
      <c r="I106" s="8"/>
      <c r="J106" s="32" t="s">
        <v>37</v>
      </c>
      <c r="K106" s="8"/>
      <c r="L106" s="389">
        <v>0</v>
      </c>
      <c r="M106" s="390"/>
      <c r="N106" s="389">
        <v>0</v>
      </c>
      <c r="Q106" s="405"/>
      <c r="R106" s="405"/>
    </row>
    <row r="107" spans="1:18" s="401" customFormat="1" x14ac:dyDescent="0.35">
      <c r="A107" s="34"/>
      <c r="B107" s="13"/>
      <c r="C107" s="8"/>
      <c r="D107" s="8"/>
      <c r="E107" s="8"/>
      <c r="F107" s="8"/>
      <c r="G107" s="8"/>
      <c r="H107" s="8"/>
      <c r="I107" s="8"/>
      <c r="J107" s="31" t="s">
        <v>38</v>
      </c>
      <c r="K107" s="8"/>
      <c r="L107" s="389">
        <v>0</v>
      </c>
      <c r="M107" s="390"/>
      <c r="N107" s="389">
        <v>0</v>
      </c>
      <c r="Q107" s="405"/>
      <c r="R107" s="405"/>
    </row>
    <row r="108" spans="1:18" s="401" customFormat="1" x14ac:dyDescent="0.35">
      <c r="A108" s="34"/>
      <c r="B108" s="13"/>
      <c r="C108" s="8"/>
      <c r="D108" s="8"/>
      <c r="E108" s="8"/>
      <c r="F108" s="8"/>
      <c r="G108" s="8"/>
      <c r="H108" s="8"/>
      <c r="I108" s="8"/>
      <c r="J108" s="8"/>
      <c r="K108" s="8"/>
      <c r="L108" s="10"/>
      <c r="M108" s="11"/>
      <c r="N108" s="10"/>
      <c r="Q108" s="405"/>
      <c r="R108" s="405"/>
    </row>
    <row r="109" spans="1:18" s="401" customFormat="1" x14ac:dyDescent="0.3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35">
      <c r="A110" s="34"/>
      <c r="B110" s="13"/>
      <c r="C110" s="8"/>
      <c r="D110" s="8"/>
      <c r="E110" s="8"/>
      <c r="F110" s="8"/>
      <c r="G110" s="8"/>
      <c r="H110" s="8"/>
      <c r="I110" s="8" t="s">
        <v>29</v>
      </c>
      <c r="J110" s="31" t="s">
        <v>36</v>
      </c>
      <c r="K110" s="8"/>
      <c r="L110" s="10">
        <v>0</v>
      </c>
      <c r="M110" s="11"/>
      <c r="N110" s="10">
        <v>0</v>
      </c>
      <c r="Q110" s="405"/>
      <c r="R110" s="405"/>
    </row>
    <row r="111" spans="1:18" s="401" customFormat="1" x14ac:dyDescent="0.35">
      <c r="A111" s="34"/>
      <c r="B111" s="13"/>
      <c r="C111" s="8"/>
      <c r="D111" s="8"/>
      <c r="E111" s="8"/>
      <c r="F111" s="8"/>
      <c r="G111" s="8"/>
      <c r="H111" s="8"/>
      <c r="I111" s="8"/>
      <c r="J111" s="32" t="s">
        <v>37</v>
      </c>
      <c r="K111" s="8"/>
      <c r="L111" s="389">
        <v>0</v>
      </c>
      <c r="M111" s="390"/>
      <c r="N111" s="389">
        <v>0</v>
      </c>
      <c r="Q111" s="405"/>
      <c r="R111" s="405"/>
    </row>
    <row r="112" spans="1:18" s="401" customFormat="1" x14ac:dyDescent="0.3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35">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35">
      <c r="A114" s="1"/>
      <c r="B114" s="18"/>
      <c r="C114" s="8"/>
      <c r="D114" s="8"/>
      <c r="E114" s="8"/>
      <c r="F114" s="8"/>
      <c r="G114" s="8"/>
      <c r="H114" s="8"/>
      <c r="I114" s="8"/>
      <c r="J114" s="8"/>
      <c r="K114" s="8"/>
      <c r="L114" s="79"/>
      <c r="M114" s="35"/>
      <c r="N114" s="79"/>
      <c r="Q114" s="405"/>
      <c r="R114" s="405"/>
    </row>
    <row r="115" spans="1:18" s="401" customFormat="1" x14ac:dyDescent="0.35">
      <c r="A115" s="1"/>
      <c r="B115" s="1"/>
      <c r="C115" s="8"/>
      <c r="D115" s="8"/>
      <c r="E115" s="8"/>
      <c r="F115" s="8"/>
      <c r="G115" s="8"/>
      <c r="H115" s="8"/>
      <c r="I115" s="8"/>
      <c r="J115" s="8"/>
      <c r="K115" s="8"/>
      <c r="L115" s="10"/>
      <c r="M115" s="11"/>
      <c r="N115" s="10"/>
      <c r="Q115" s="405"/>
      <c r="R115" s="405"/>
    </row>
    <row r="116" spans="1:18" s="401" customFormat="1" x14ac:dyDescent="0.35">
      <c r="A116" s="1"/>
      <c r="B116" s="8"/>
      <c r="C116" s="8"/>
      <c r="D116" s="8"/>
      <c r="E116" s="8"/>
      <c r="F116" s="8"/>
      <c r="G116" s="8"/>
      <c r="H116" s="8"/>
      <c r="I116" s="8"/>
      <c r="J116" s="8"/>
      <c r="K116" s="8"/>
      <c r="L116" s="10"/>
      <c r="M116" s="11"/>
      <c r="N116" s="10"/>
      <c r="Q116" s="405"/>
      <c r="R116" s="405"/>
    </row>
    <row r="117" spans="1:18" s="401" customFormat="1" ht="17.25" customHeight="1" x14ac:dyDescent="0.35">
      <c r="A117" s="1"/>
      <c r="B117" s="8"/>
      <c r="C117" s="8"/>
      <c r="D117" s="8"/>
      <c r="E117" s="8"/>
      <c r="F117" s="8"/>
      <c r="G117" s="8"/>
      <c r="H117" s="8"/>
      <c r="I117" s="8"/>
      <c r="J117" s="8"/>
      <c r="K117" s="8"/>
      <c r="L117" s="10"/>
      <c r="M117" s="11"/>
      <c r="N117" s="10"/>
      <c r="Q117" s="405"/>
      <c r="R117" s="405"/>
    </row>
    <row r="118" spans="1:18" s="401" customFormat="1" x14ac:dyDescent="0.35">
      <c r="A118" s="18" t="s">
        <v>78</v>
      </c>
      <c r="B118" s="8"/>
      <c r="C118" s="8"/>
      <c r="D118" s="8"/>
      <c r="E118" s="8"/>
      <c r="F118" s="8"/>
      <c r="G118" s="8"/>
      <c r="H118" s="8"/>
      <c r="I118" s="8"/>
      <c r="J118" s="8"/>
      <c r="K118" s="8"/>
      <c r="L118" s="10"/>
      <c r="M118" s="11"/>
      <c r="N118" s="10"/>
      <c r="Q118" s="405"/>
      <c r="R118" s="405"/>
    </row>
    <row r="119" spans="1:18" s="401" customFormat="1" x14ac:dyDescent="0.35">
      <c r="A119" s="1"/>
      <c r="B119" s="400"/>
      <c r="C119" s="8"/>
      <c r="D119" s="8"/>
      <c r="E119" s="8"/>
      <c r="F119" s="8"/>
      <c r="G119" s="8"/>
      <c r="H119" s="8"/>
      <c r="I119" s="8"/>
      <c r="J119" s="8"/>
      <c r="K119" s="8"/>
      <c r="L119" s="10"/>
      <c r="M119" s="11"/>
      <c r="N119" s="10"/>
      <c r="Q119" s="405"/>
      <c r="R119" s="405"/>
    </row>
    <row r="120" spans="1:18" s="401" customFormat="1" x14ac:dyDescent="0.35">
      <c r="A120" s="14"/>
      <c r="B120" s="14"/>
      <c r="C120" s="61"/>
      <c r="D120" s="60"/>
      <c r="E120" s="8"/>
      <c r="F120" s="8"/>
      <c r="G120" s="8"/>
      <c r="H120" s="8"/>
      <c r="I120" s="49" t="s">
        <v>1</v>
      </c>
      <c r="J120" s="8"/>
      <c r="K120" s="8"/>
      <c r="L120" s="75" t="s">
        <v>2</v>
      </c>
      <c r="M120" s="16"/>
      <c r="N120" s="75" t="s">
        <v>3</v>
      </c>
      <c r="Q120" s="405"/>
      <c r="R120" s="405"/>
    </row>
    <row r="121" spans="1:18" s="401" customFormat="1" x14ac:dyDescent="0.35">
      <c r="A121" s="1"/>
      <c r="B121" s="400"/>
      <c r="C121" s="8"/>
      <c r="D121" s="8"/>
      <c r="E121" s="8"/>
      <c r="F121" s="8"/>
      <c r="G121" s="8"/>
      <c r="H121" s="8"/>
      <c r="I121" s="15"/>
      <c r="J121" s="15"/>
      <c r="K121" s="15"/>
      <c r="L121" s="11"/>
      <c r="M121" s="11"/>
      <c r="N121" s="11"/>
      <c r="Q121" s="405"/>
      <c r="R121" s="405"/>
    </row>
    <row r="122" spans="1:18" s="401" customFormat="1" x14ac:dyDescent="0.35">
      <c r="A122" s="1"/>
      <c r="B122" s="29">
        <v>1</v>
      </c>
      <c r="C122" s="36" t="s">
        <v>46</v>
      </c>
      <c r="D122" s="8"/>
      <c r="E122" s="8"/>
      <c r="F122" s="8"/>
      <c r="G122" s="8"/>
      <c r="H122" s="8"/>
      <c r="I122" s="13"/>
      <c r="J122" s="13"/>
      <c r="K122" s="13"/>
      <c r="L122" s="79">
        <v>0</v>
      </c>
      <c r="M122" s="11"/>
      <c r="N122" s="79">
        <v>0</v>
      </c>
      <c r="Q122" s="405"/>
      <c r="R122" s="405"/>
    </row>
    <row r="123" spans="1:18" s="401" customFormat="1" x14ac:dyDescent="0.35">
      <c r="A123" s="1"/>
      <c r="B123" s="400"/>
      <c r="C123" s="8"/>
      <c r="D123" s="8"/>
      <c r="E123" s="8"/>
      <c r="F123" s="8"/>
      <c r="G123" s="8"/>
      <c r="H123" s="8"/>
      <c r="I123" s="13"/>
      <c r="J123" s="13"/>
      <c r="K123" s="13"/>
      <c r="L123" s="10"/>
      <c r="M123" s="30"/>
      <c r="N123" s="10"/>
      <c r="Q123" s="405"/>
      <c r="R123" s="405"/>
    </row>
    <row r="124" spans="1:18" s="401" customFormat="1" x14ac:dyDescent="0.35">
      <c r="A124" s="1"/>
      <c r="B124" s="400"/>
      <c r="C124" s="8" t="s">
        <v>8</v>
      </c>
      <c r="D124" s="8" t="s">
        <v>47</v>
      </c>
      <c r="E124" s="8"/>
      <c r="F124" s="8"/>
      <c r="G124" s="8"/>
      <c r="H124" s="8"/>
      <c r="I124" s="13"/>
      <c r="J124" s="13"/>
      <c r="K124" s="13"/>
      <c r="L124" s="391">
        <v>0</v>
      </c>
      <c r="M124" s="37"/>
      <c r="N124" s="391">
        <v>0</v>
      </c>
      <c r="Q124" s="405"/>
      <c r="R124" s="405"/>
    </row>
    <row r="125" spans="1:18" s="401" customFormat="1" x14ac:dyDescent="0.35">
      <c r="A125" s="1"/>
      <c r="B125" s="400"/>
      <c r="C125" s="8" t="s">
        <v>20</v>
      </c>
      <c r="D125" s="8" t="s">
        <v>48</v>
      </c>
      <c r="E125" s="8"/>
      <c r="F125" s="8"/>
      <c r="G125" s="8"/>
      <c r="H125" s="8"/>
      <c r="I125" s="87"/>
      <c r="J125" s="13"/>
      <c r="K125" s="13"/>
      <c r="L125" s="391">
        <v>0</v>
      </c>
      <c r="M125" s="37"/>
      <c r="N125" s="391">
        <v>0</v>
      </c>
      <c r="Q125" s="405"/>
      <c r="R125" s="405"/>
    </row>
    <row r="126" spans="1:18" s="401" customFormat="1" x14ac:dyDescent="0.35">
      <c r="A126" s="1"/>
      <c r="B126" s="400"/>
      <c r="C126" s="8"/>
      <c r="D126" s="8"/>
      <c r="E126" s="8"/>
      <c r="F126" s="8"/>
      <c r="G126" s="8"/>
      <c r="H126" s="8"/>
      <c r="I126" s="13"/>
      <c r="J126" s="13"/>
      <c r="K126" s="13"/>
      <c r="L126" s="10"/>
      <c r="M126" s="30"/>
      <c r="N126" s="10"/>
      <c r="Q126" s="405"/>
      <c r="R126" s="405"/>
    </row>
    <row r="127" spans="1:18" s="401" customFormat="1" x14ac:dyDescent="0.35">
      <c r="A127" s="1"/>
      <c r="B127" s="400"/>
      <c r="C127" s="8"/>
      <c r="D127" s="8"/>
      <c r="E127" s="8"/>
      <c r="F127" s="8"/>
      <c r="G127" s="8"/>
      <c r="H127" s="8"/>
      <c r="I127" s="13"/>
      <c r="J127" s="13"/>
      <c r="K127" s="13"/>
      <c r="L127" s="10"/>
      <c r="M127" s="30"/>
      <c r="N127" s="10"/>
      <c r="Q127" s="405"/>
      <c r="R127" s="405"/>
    </row>
    <row r="128" spans="1:18" s="401" customFormat="1" x14ac:dyDescent="0.35">
      <c r="A128" s="1"/>
      <c r="B128" s="29">
        <v>2</v>
      </c>
      <c r="C128" s="21" t="s">
        <v>49</v>
      </c>
      <c r="D128" s="8"/>
      <c r="E128" s="8"/>
      <c r="F128" s="8"/>
      <c r="G128" s="8"/>
      <c r="H128" s="8"/>
      <c r="I128" s="13"/>
      <c r="J128" s="13"/>
      <c r="K128" s="13"/>
      <c r="L128" s="384">
        <v>0</v>
      </c>
      <c r="M128" s="46"/>
      <c r="N128" s="384">
        <v>0</v>
      </c>
      <c r="Q128" s="405"/>
      <c r="R128" s="405"/>
    </row>
    <row r="129" spans="1:32" x14ac:dyDescent="0.35">
      <c r="B129" s="29"/>
      <c r="C129" s="21" t="s">
        <v>41</v>
      </c>
      <c r="G129" s="14"/>
      <c r="I129" s="13"/>
      <c r="J129" s="13"/>
      <c r="K129" s="13"/>
      <c r="M129" s="30"/>
      <c r="Q129" s="405"/>
      <c r="R129" s="405"/>
    </row>
    <row r="130" spans="1:32" x14ac:dyDescent="0.35">
      <c r="I130" s="13"/>
      <c r="J130" s="13"/>
      <c r="K130" s="13"/>
      <c r="M130" s="30"/>
      <c r="Q130" s="405"/>
      <c r="R130" s="405"/>
    </row>
    <row r="131" spans="1:32" x14ac:dyDescent="0.35">
      <c r="B131" s="29">
        <v>3</v>
      </c>
      <c r="C131" s="21" t="s">
        <v>50</v>
      </c>
      <c r="J131" s="87" t="s">
        <v>51</v>
      </c>
      <c r="K131" s="87"/>
      <c r="L131" s="79">
        <v>0</v>
      </c>
      <c r="M131" s="30"/>
      <c r="N131" s="79">
        <v>0</v>
      </c>
      <c r="Q131" s="405"/>
      <c r="R131" s="405"/>
    </row>
    <row r="132" spans="1:32" s="406" customFormat="1" x14ac:dyDescent="0.3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35">
      <c r="C133" s="8" t="s">
        <v>8</v>
      </c>
      <c r="D133" s="8" t="s">
        <v>52</v>
      </c>
      <c r="J133" s="87" t="s">
        <v>51</v>
      </c>
      <c r="K133" s="87"/>
      <c r="L133" s="386">
        <v>0</v>
      </c>
      <c r="M133" s="30"/>
      <c r="N133" s="386">
        <v>0</v>
      </c>
      <c r="Q133" s="405"/>
      <c r="R133" s="405"/>
    </row>
    <row r="134" spans="1:32" x14ac:dyDescent="0.35">
      <c r="C134" s="8" t="s">
        <v>20</v>
      </c>
      <c r="D134" s="8" t="s">
        <v>53</v>
      </c>
      <c r="I134" s="13"/>
      <c r="J134" s="13"/>
      <c r="K134" s="13"/>
      <c r="L134" s="386">
        <v>0</v>
      </c>
      <c r="M134" s="30"/>
      <c r="N134" s="386">
        <v>0</v>
      </c>
      <c r="Q134" s="405"/>
      <c r="R134" s="405"/>
    </row>
    <row r="135" spans="1:32" x14ac:dyDescent="0.35">
      <c r="C135" s="8" t="s">
        <v>54</v>
      </c>
      <c r="D135" s="8" t="s">
        <v>55</v>
      </c>
      <c r="I135" s="13"/>
      <c r="J135" s="13"/>
      <c r="K135" s="13"/>
      <c r="L135" s="386">
        <v>0</v>
      </c>
      <c r="M135" s="30"/>
      <c r="N135" s="386">
        <v>0</v>
      </c>
      <c r="Q135" s="405"/>
      <c r="R135" s="405"/>
    </row>
    <row r="136" spans="1:32" x14ac:dyDescent="0.35">
      <c r="Q136" s="405"/>
      <c r="R136" s="405"/>
    </row>
    <row r="137" spans="1:32" x14ac:dyDescent="0.35">
      <c r="Q137" s="405"/>
      <c r="R137" s="405"/>
    </row>
    <row r="138" spans="1:32" x14ac:dyDescent="0.35">
      <c r="Q138" s="405"/>
      <c r="R138" s="405"/>
    </row>
    <row r="139" spans="1:32" x14ac:dyDescent="0.35">
      <c r="Q139" s="405"/>
      <c r="R139" s="405"/>
    </row>
    <row r="140" spans="1:32" x14ac:dyDescent="0.35">
      <c r="A140" s="18" t="s">
        <v>79</v>
      </c>
      <c r="I140" s="50" t="s">
        <v>1</v>
      </c>
      <c r="J140" s="28"/>
      <c r="K140" s="28"/>
      <c r="L140" s="75" t="s">
        <v>2</v>
      </c>
      <c r="M140" s="16"/>
      <c r="N140" s="75" t="s">
        <v>3</v>
      </c>
      <c r="Q140" s="405"/>
      <c r="R140" s="405"/>
    </row>
    <row r="141" spans="1:32" s="408" customFormat="1" ht="28.5" customHeight="1" x14ac:dyDescent="0.3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5">
      <c r="C142" s="8" t="s">
        <v>8</v>
      </c>
      <c r="D142" s="8" t="s">
        <v>56</v>
      </c>
      <c r="I142" s="28"/>
      <c r="J142" s="28"/>
      <c r="K142" s="28"/>
      <c r="L142" s="392">
        <v>0</v>
      </c>
      <c r="M142" s="98"/>
      <c r="N142" s="392">
        <v>0</v>
      </c>
      <c r="Q142" s="405"/>
      <c r="R142" s="405"/>
    </row>
    <row r="143" spans="1:32" x14ac:dyDescent="0.35">
      <c r="D143" s="8" t="s">
        <v>41</v>
      </c>
      <c r="I143" s="28"/>
      <c r="J143" s="28"/>
      <c r="K143" s="28"/>
      <c r="L143" s="90"/>
      <c r="M143" s="98"/>
      <c r="N143" s="90"/>
      <c r="Q143" s="405"/>
      <c r="R143" s="405"/>
    </row>
    <row r="144" spans="1:32" x14ac:dyDescent="0.35">
      <c r="C144" s="8" t="s">
        <v>20</v>
      </c>
      <c r="D144" s="8" t="s">
        <v>57</v>
      </c>
      <c r="I144" s="28"/>
      <c r="J144" s="28"/>
      <c r="K144" s="28"/>
      <c r="L144" s="392">
        <v>0</v>
      </c>
      <c r="M144" s="98"/>
      <c r="N144" s="392">
        <v>0</v>
      </c>
      <c r="Q144" s="405"/>
      <c r="R144" s="405"/>
    </row>
    <row r="145" spans="1:18" s="401" customFormat="1" x14ac:dyDescent="0.35">
      <c r="A145" s="1"/>
      <c r="B145" s="400"/>
      <c r="C145" s="8"/>
      <c r="D145" s="8"/>
      <c r="E145" s="8"/>
      <c r="F145" s="8"/>
      <c r="G145" s="8"/>
      <c r="H145" s="8"/>
      <c r="I145" s="28"/>
      <c r="J145" s="28"/>
      <c r="K145" s="28"/>
      <c r="L145" s="90"/>
      <c r="M145" s="98"/>
      <c r="N145" s="90"/>
      <c r="Q145" s="405"/>
      <c r="R145" s="405"/>
    </row>
    <row r="146" spans="1:18" s="401" customFormat="1" x14ac:dyDescent="0.35">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35">
      <c r="A147" s="1"/>
      <c r="B147" s="400"/>
      <c r="C147" s="8"/>
      <c r="D147" s="8"/>
      <c r="E147" s="8"/>
      <c r="F147" s="8"/>
      <c r="G147" s="8"/>
      <c r="H147" s="8"/>
      <c r="I147" s="28"/>
      <c r="J147" s="28"/>
      <c r="K147" s="28"/>
      <c r="L147" s="90"/>
      <c r="M147" s="98"/>
      <c r="N147" s="90"/>
      <c r="Q147" s="405"/>
      <c r="R147" s="405"/>
    </row>
    <row r="148" spans="1:18" s="401" customFormat="1" x14ac:dyDescent="0.35">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35">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35">
      <c r="A150" s="1"/>
      <c r="B150" s="400"/>
      <c r="C150" s="8"/>
      <c r="D150" s="14"/>
      <c r="E150" s="8"/>
      <c r="F150" s="8"/>
      <c r="G150" s="8"/>
      <c r="H150" s="8"/>
      <c r="I150" s="28"/>
      <c r="J150" s="28"/>
      <c r="K150" s="28"/>
      <c r="L150" s="90"/>
      <c r="M150" s="98"/>
      <c r="N150" s="90"/>
      <c r="Q150" s="405"/>
      <c r="R150" s="405"/>
    </row>
    <row r="151" spans="1:18" s="401" customFormat="1" x14ac:dyDescent="0.35">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35">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35">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35">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35">
      <c r="A155" s="1"/>
      <c r="B155" s="400"/>
      <c r="C155" s="8"/>
      <c r="D155" s="8"/>
      <c r="E155" s="8"/>
      <c r="F155" s="8"/>
      <c r="G155" s="8"/>
      <c r="H155" s="8"/>
      <c r="I155" s="8" t="s">
        <v>67</v>
      </c>
      <c r="J155" s="28"/>
      <c r="K155" s="28"/>
      <c r="L155" s="393">
        <v>0</v>
      </c>
      <c r="M155" s="11"/>
      <c r="N155" s="393">
        <v>0</v>
      </c>
      <c r="Q155" s="405"/>
      <c r="R155" s="405"/>
    </row>
    <row r="156" spans="1:18" s="401" customFormat="1" x14ac:dyDescent="0.35">
      <c r="A156" s="1"/>
      <c r="B156" s="400"/>
      <c r="C156" s="8"/>
      <c r="D156" s="8"/>
      <c r="E156" s="8"/>
      <c r="F156" s="8"/>
      <c r="G156" s="8"/>
      <c r="H156" s="8"/>
      <c r="I156" s="28"/>
      <c r="J156" s="28"/>
      <c r="K156" s="28"/>
      <c r="L156" s="90"/>
      <c r="M156" s="98"/>
      <c r="N156" s="90"/>
      <c r="Q156" s="405"/>
      <c r="R156" s="405"/>
    </row>
    <row r="157" spans="1:18" s="401" customFormat="1" x14ac:dyDescent="0.35">
      <c r="A157" s="1"/>
      <c r="B157" s="400"/>
      <c r="C157" s="8" t="s">
        <v>68</v>
      </c>
      <c r="D157" s="8" t="s">
        <v>158</v>
      </c>
      <c r="E157" s="8"/>
      <c r="F157" s="8"/>
      <c r="G157" s="8"/>
      <c r="H157" s="8"/>
      <c r="I157" s="28"/>
      <c r="J157" s="28"/>
      <c r="K157" s="28"/>
      <c r="L157" s="392">
        <v>0</v>
      </c>
      <c r="M157" s="98"/>
      <c r="N157" s="392">
        <v>0</v>
      </c>
      <c r="Q157" s="405"/>
    </row>
    <row r="158" spans="1:18" s="401" customFormat="1" x14ac:dyDescent="0.35">
      <c r="A158" s="1"/>
      <c r="B158" s="400"/>
      <c r="C158" s="8"/>
      <c r="D158" s="8" t="s">
        <v>41</v>
      </c>
      <c r="E158" s="8"/>
      <c r="F158" s="8"/>
      <c r="G158" s="8"/>
      <c r="H158" s="8"/>
      <c r="I158" s="28"/>
      <c r="J158" s="28"/>
      <c r="K158" s="28"/>
      <c r="L158" s="90"/>
      <c r="M158" s="98"/>
      <c r="N158" s="90"/>
      <c r="Q158" s="405"/>
    </row>
    <row r="159" spans="1:18" s="401" customFormat="1" x14ac:dyDescent="0.35">
      <c r="A159" s="1"/>
      <c r="B159" s="400"/>
      <c r="C159" s="8"/>
      <c r="D159" s="8"/>
      <c r="E159" s="8"/>
      <c r="F159" s="8"/>
      <c r="G159" s="8"/>
      <c r="H159" s="8"/>
      <c r="I159" s="28"/>
      <c r="J159" s="28"/>
      <c r="K159" s="28"/>
      <c r="L159" s="90"/>
      <c r="M159" s="98"/>
      <c r="N159" s="90"/>
      <c r="Q159" s="405"/>
    </row>
    <row r="160" spans="1:18" s="401" customFormat="1" x14ac:dyDescent="0.35">
      <c r="A160" s="41"/>
      <c r="B160" s="42"/>
      <c r="C160" s="43"/>
      <c r="D160" s="43"/>
      <c r="E160" s="43"/>
      <c r="F160" s="43"/>
      <c r="G160" s="43"/>
      <c r="H160" s="43"/>
      <c r="I160" s="44"/>
      <c r="J160" s="44"/>
      <c r="K160" s="44"/>
      <c r="L160" s="91"/>
      <c r="M160" s="101"/>
      <c r="N160" s="91"/>
      <c r="Q160" s="405"/>
    </row>
    <row r="161" spans="1:17" s="401" customFormat="1" x14ac:dyDescent="0.35">
      <c r="A161" s="1"/>
      <c r="B161" s="400"/>
      <c r="C161" s="8"/>
      <c r="D161" s="8"/>
      <c r="E161" s="8"/>
      <c r="F161" s="8"/>
      <c r="G161" s="8"/>
      <c r="H161" s="8"/>
      <c r="I161" s="13"/>
      <c r="J161" s="13"/>
      <c r="K161" s="13"/>
      <c r="L161" s="10"/>
      <c r="M161" s="30"/>
      <c r="N161" s="10"/>
      <c r="Q161" s="405"/>
    </row>
    <row r="162" spans="1:17" s="401" customFormat="1" x14ac:dyDescent="0.35">
      <c r="A162" s="1"/>
      <c r="B162" s="1"/>
      <c r="C162" s="8"/>
      <c r="D162" s="8"/>
      <c r="E162" s="8"/>
      <c r="F162" s="8"/>
      <c r="G162" s="8"/>
      <c r="H162" s="8"/>
      <c r="I162" s="13"/>
      <c r="J162" s="13"/>
      <c r="K162" s="13"/>
      <c r="L162" s="10"/>
      <c r="M162" s="30"/>
      <c r="N162" s="10"/>
      <c r="Q162" s="405"/>
    </row>
    <row r="163" spans="1:17" customFormat="1" ht="12.5" x14ac:dyDescent="0.25"/>
    <row r="164" spans="1:17" customFormat="1" ht="15" customHeight="1" x14ac:dyDescent="0.25"/>
    <row r="165" spans="1:17" customFormat="1" ht="15" customHeight="1" x14ac:dyDescent="0.25"/>
    <row r="166" spans="1:17" customFormat="1" ht="12.75" customHeight="1" x14ac:dyDescent="0.25"/>
    <row r="167" spans="1:17" customFormat="1" ht="12.5" x14ac:dyDescent="0.25"/>
    <row r="168" spans="1:17" customFormat="1" ht="12.5" x14ac:dyDescent="0.25"/>
    <row r="169" spans="1:17" customFormat="1" ht="12.5" x14ac:dyDescent="0.25"/>
    <row r="170" spans="1:17" customFormat="1" ht="12.5" x14ac:dyDescent="0.25"/>
    <row r="171" spans="1:17" customFormat="1" ht="12.5" x14ac:dyDescent="0.25"/>
    <row r="172" spans="1:17" customFormat="1" ht="12.5" x14ac:dyDescent="0.25"/>
    <row r="173" spans="1:17" customFormat="1" ht="12.5" x14ac:dyDescent="0.25"/>
    <row r="174" spans="1:17" customFormat="1" ht="12.5" x14ac:dyDescent="0.25"/>
    <row r="175" spans="1:17" customFormat="1" ht="12.5" x14ac:dyDescent="0.25"/>
    <row r="176" spans="1:17" customFormat="1" ht="12.5" x14ac:dyDescent="0.25"/>
    <row r="177" spans="1:14" customFormat="1" ht="12.5" x14ac:dyDescent="0.25"/>
    <row r="178" spans="1:14" customFormat="1" ht="12.5" x14ac:dyDescent="0.25"/>
    <row r="179" spans="1:14" customFormat="1" ht="12.5" x14ac:dyDescent="0.25"/>
    <row r="180" spans="1:14" customFormat="1" ht="12.5" x14ac:dyDescent="0.25"/>
    <row r="181" spans="1:14" customFormat="1" ht="12.5" x14ac:dyDescent="0.25"/>
    <row r="182" spans="1:14" customFormat="1" ht="12.5" x14ac:dyDescent="0.25"/>
    <row r="183" spans="1:14" customFormat="1" ht="12.5" x14ac:dyDescent="0.25"/>
    <row r="186" spans="1:14" s="401" customFormat="1" x14ac:dyDescent="0.35">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4.5" x14ac:dyDescent="0.35"/>
  <cols>
    <col min="1" max="3" width="4" style="453" customWidth="1"/>
    <col min="4" max="8" width="9.08984375" style="453"/>
    <col min="9" max="9" width="20.6328125" style="453" customWidth="1"/>
    <col min="10" max="10" width="14.90625" style="453" bestFit="1" customWidth="1"/>
    <col min="11" max="11" width="20.36328125" style="453" customWidth="1"/>
    <col min="12" max="12" width="6.90625" style="453" customWidth="1"/>
    <col min="13" max="13" width="20.08984375" style="453" bestFit="1" customWidth="1"/>
    <col min="16" max="16" width="11.54296875" customWidth="1"/>
    <col min="18" max="18" width="9.36328125" bestFit="1" customWidth="1"/>
    <col min="19" max="19" width="6.453125" customWidth="1"/>
    <col min="20" max="20" width="18.453125" bestFit="1" customWidth="1"/>
    <col min="24" max="24" width="13.54296875" bestFit="1" customWidth="1"/>
    <col min="27" max="27" width="18.453125" bestFit="1" customWidth="1"/>
  </cols>
  <sheetData>
    <row r="1" spans="1:18" ht="15.5" x14ac:dyDescent="0.35">
      <c r="A1" s="379" t="s">
        <v>0</v>
      </c>
      <c r="B1" s="427"/>
      <c r="C1" s="428"/>
      <c r="D1" s="428"/>
      <c r="E1" s="428"/>
      <c r="F1" s="428"/>
      <c r="G1" s="379"/>
      <c r="H1" s="428"/>
      <c r="I1" s="428"/>
      <c r="J1" s="428"/>
      <c r="K1" s="429"/>
      <c r="L1" s="378"/>
      <c r="M1" s="429"/>
      <c r="N1" s="6"/>
      <c r="O1" s="105"/>
      <c r="P1" s="105"/>
      <c r="Q1" s="105"/>
    </row>
    <row r="2" spans="1:18" ht="15.5" x14ac:dyDescent="0.35">
      <c r="A2" s="379"/>
      <c r="B2" s="430"/>
      <c r="C2" s="431"/>
      <c r="D2" s="431"/>
      <c r="E2" s="431"/>
      <c r="F2" s="431"/>
      <c r="G2" s="431"/>
      <c r="H2" s="431"/>
      <c r="I2" s="431"/>
      <c r="J2" s="432" t="s">
        <v>1</v>
      </c>
      <c r="K2" s="433"/>
      <c r="L2" s="434"/>
      <c r="M2" s="435"/>
      <c r="N2" s="13"/>
      <c r="O2" s="105"/>
      <c r="P2" s="105"/>
      <c r="Q2" s="105"/>
    </row>
    <row r="3" spans="1:18" ht="15.5" x14ac:dyDescent="0.35">
      <c r="A3" s="379"/>
      <c r="B3" s="379"/>
      <c r="C3" s="431"/>
      <c r="D3" s="431"/>
      <c r="E3" s="431"/>
      <c r="F3" s="431"/>
      <c r="G3" s="431"/>
      <c r="H3" s="431"/>
      <c r="I3" s="436"/>
      <c r="J3" s="436"/>
      <c r="K3" s="433"/>
      <c r="L3" s="437"/>
      <c r="M3" s="433"/>
      <c r="N3" s="13"/>
      <c r="O3" s="105"/>
      <c r="P3" s="105"/>
      <c r="Q3" s="105"/>
    </row>
    <row r="4" spans="1:18" ht="15.5" x14ac:dyDescent="0.35">
      <c r="A4" s="379"/>
      <c r="B4" s="430"/>
      <c r="C4" s="377" t="s">
        <v>83</v>
      </c>
      <c r="D4" s="438"/>
      <c r="E4" s="438"/>
      <c r="F4" s="438"/>
      <c r="G4" s="438"/>
      <c r="H4" s="438"/>
      <c r="I4" s="438"/>
      <c r="J4" s="439"/>
      <c r="K4" s="439"/>
      <c r="L4" s="440"/>
      <c r="M4" s="439"/>
      <c r="N4" s="13"/>
      <c r="O4" s="105"/>
      <c r="P4" s="105"/>
      <c r="Q4" s="105"/>
    </row>
    <row r="5" spans="1:18" ht="15.5" x14ac:dyDescent="0.35">
      <c r="A5" s="379"/>
      <c r="B5" s="430"/>
      <c r="C5" s="441"/>
      <c r="D5" s="438"/>
      <c r="E5" s="442"/>
      <c r="F5" s="438"/>
      <c r="G5" s="438"/>
      <c r="H5" s="438"/>
      <c r="I5" s="438"/>
      <c r="J5" s="439"/>
      <c r="K5" s="443" t="s">
        <v>2</v>
      </c>
      <c r="L5" s="444"/>
      <c r="M5" s="443" t="s">
        <v>3</v>
      </c>
      <c r="N5" s="13"/>
      <c r="O5" s="105"/>
      <c r="P5" s="105"/>
      <c r="Q5" s="105"/>
    </row>
    <row r="6" spans="1:18" ht="15.5" x14ac:dyDescent="0.35">
      <c r="A6" s="379"/>
      <c r="B6" s="430"/>
      <c r="C6" s="430"/>
      <c r="D6" s="445" t="s">
        <v>104</v>
      </c>
      <c r="E6" s="446">
        <v>42614</v>
      </c>
      <c r="F6" s="431"/>
      <c r="G6" s="445" t="s">
        <v>92</v>
      </c>
      <c r="H6" s="431"/>
      <c r="I6" s="431"/>
      <c r="J6" s="436"/>
      <c r="K6" s="436"/>
      <c r="L6" s="447"/>
      <c r="M6" s="436"/>
      <c r="N6" s="13"/>
      <c r="O6" s="105"/>
      <c r="P6" s="105"/>
      <c r="Q6" s="105"/>
    </row>
    <row r="7" spans="1:18" ht="15.5" x14ac:dyDescent="0.35">
      <c r="A7" s="379"/>
      <c r="B7" s="430"/>
      <c r="C7" s="430"/>
      <c r="D7" s="431"/>
      <c r="E7" s="431"/>
      <c r="F7" s="431"/>
      <c r="G7" s="431"/>
      <c r="H7" s="431"/>
      <c r="I7" s="431"/>
      <c r="J7" s="436"/>
      <c r="K7" s="436"/>
      <c r="L7" s="447"/>
      <c r="M7" s="436"/>
      <c r="N7" s="13"/>
      <c r="O7" s="113"/>
      <c r="P7" s="113"/>
      <c r="Q7" s="105"/>
    </row>
    <row r="8" spans="1:18" ht="15.5" x14ac:dyDescent="0.35">
      <c r="A8" s="379"/>
      <c r="B8" s="430"/>
      <c r="C8" s="430"/>
      <c r="D8" s="431"/>
      <c r="E8" s="431"/>
      <c r="F8" s="431"/>
      <c r="G8" s="431"/>
      <c r="H8" s="431"/>
      <c r="I8" s="431" t="s">
        <v>71</v>
      </c>
      <c r="J8" s="431" t="s">
        <v>84</v>
      </c>
      <c r="K8" s="448">
        <v>51326.907933888804</v>
      </c>
      <c r="L8" s="448"/>
      <c r="M8" s="433">
        <v>2356.1502757500002</v>
      </c>
      <c r="N8" s="30"/>
      <c r="O8" s="114"/>
      <c r="P8" s="121"/>
      <c r="Q8" s="105"/>
    </row>
    <row r="9" spans="1:18" ht="15.5" x14ac:dyDescent="0.35">
      <c r="A9" s="379"/>
      <c r="B9" s="430"/>
      <c r="C9" s="430"/>
      <c r="D9" s="431"/>
      <c r="E9" s="431"/>
      <c r="F9" s="431"/>
      <c r="G9" s="431"/>
      <c r="H9" s="431"/>
      <c r="I9" s="431"/>
      <c r="J9" s="449" t="s">
        <v>94</v>
      </c>
      <c r="K9" s="448">
        <v>49757.51382730886</v>
      </c>
      <c r="L9" s="448"/>
      <c r="M9" s="433">
        <v>21166.038976368087</v>
      </c>
      <c r="N9" s="30"/>
      <c r="O9" s="114"/>
      <c r="P9" s="113"/>
      <c r="Q9" s="105"/>
    </row>
    <row r="10" spans="1:18" ht="15.5" x14ac:dyDescent="0.35">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5" x14ac:dyDescent="0.35">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5" x14ac:dyDescent="0.35">
      <c r="A12" s="379"/>
      <c r="B12" s="430"/>
      <c r="C12" s="430"/>
      <c r="D12" s="431"/>
      <c r="E12" s="431"/>
      <c r="F12" s="431"/>
      <c r="G12" s="431"/>
      <c r="H12" s="431"/>
      <c r="I12" s="431"/>
      <c r="J12" s="436" t="s">
        <v>87</v>
      </c>
      <c r="K12" s="433">
        <v>17671.703573670369</v>
      </c>
      <c r="L12" s="13"/>
      <c r="M12" s="433"/>
      <c r="N12" s="13"/>
      <c r="O12" s="113"/>
      <c r="P12" s="113"/>
      <c r="Q12" s="105"/>
    </row>
    <row r="13" spans="1:18" ht="15.5" x14ac:dyDescent="0.35">
      <c r="A13" s="379"/>
      <c r="B13" s="430"/>
      <c r="C13" s="430"/>
      <c r="D13" s="431"/>
      <c r="E13" s="431"/>
      <c r="F13" s="431"/>
      <c r="G13" s="431"/>
      <c r="H13" s="431"/>
      <c r="I13" s="431"/>
      <c r="J13" s="431" t="s">
        <v>88</v>
      </c>
      <c r="K13" s="433">
        <v>13196.504428138489</v>
      </c>
      <c r="L13" s="11"/>
      <c r="M13" s="433">
        <v>0</v>
      </c>
      <c r="N13" s="13"/>
      <c r="O13" s="113"/>
      <c r="P13" s="113"/>
      <c r="Q13" s="105"/>
    </row>
    <row r="14" spans="1:18" ht="15.5" x14ac:dyDescent="0.35">
      <c r="A14" s="379"/>
      <c r="B14" s="430"/>
      <c r="C14" s="430"/>
      <c r="D14" s="431"/>
      <c r="E14" s="431"/>
      <c r="F14" s="431"/>
      <c r="G14" s="431"/>
      <c r="H14" s="431"/>
      <c r="I14" s="431"/>
      <c r="J14" s="431"/>
      <c r="K14"/>
      <c r="L14"/>
      <c r="M14"/>
      <c r="N14" s="13"/>
      <c r="O14" s="113"/>
      <c r="P14" s="113"/>
      <c r="Q14" s="105"/>
    </row>
    <row r="15" spans="1:18" ht="15.5" x14ac:dyDescent="0.35">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5" x14ac:dyDescent="0.35">
      <c r="A16" s="379"/>
      <c r="B16" s="430"/>
      <c r="C16" s="438"/>
      <c r="D16" s="431"/>
      <c r="E16" s="438"/>
      <c r="F16" s="438"/>
      <c r="G16" s="438"/>
      <c r="H16" s="438"/>
      <c r="I16" s="431"/>
      <c r="J16" s="431"/>
      <c r="K16"/>
      <c r="L16"/>
      <c r="M16"/>
      <c r="N16" s="13"/>
      <c r="O16" s="113"/>
      <c r="P16" s="117"/>
      <c r="Q16" s="105"/>
    </row>
    <row r="17" spans="1:19" x14ac:dyDescent="0.35">
      <c r="C17" s="438"/>
      <c r="D17" s="438"/>
      <c r="E17" s="438"/>
      <c r="F17" s="438"/>
      <c r="G17" s="438"/>
      <c r="H17" s="438"/>
      <c r="I17" s="431"/>
      <c r="J17" s="431"/>
      <c r="K17"/>
      <c r="L17"/>
      <c r="M17"/>
      <c r="N17" s="113"/>
      <c r="O17" s="113"/>
      <c r="P17" s="117"/>
      <c r="Q17" s="118"/>
      <c r="R17" s="119"/>
    </row>
    <row r="18" spans="1:19" x14ac:dyDescent="0.35">
      <c r="C18" s="438"/>
      <c r="D18" s="438"/>
      <c r="E18" s="438"/>
      <c r="F18" s="438"/>
      <c r="G18" s="438"/>
      <c r="H18" s="438"/>
      <c r="I18" s="431"/>
      <c r="J18" s="431"/>
      <c r="K18"/>
      <c r="L18"/>
      <c r="M18"/>
      <c r="N18" s="113"/>
      <c r="O18" s="113"/>
      <c r="P18" s="117"/>
      <c r="Q18" s="120"/>
      <c r="R18" s="119"/>
    </row>
    <row r="19" spans="1:19" x14ac:dyDescent="0.35">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35">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35">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35">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35">
      <c r="C23" s="431"/>
      <c r="D23" s="431"/>
      <c r="E23" s="431"/>
      <c r="F23" s="431"/>
      <c r="G23" s="431"/>
      <c r="H23" s="431"/>
      <c r="I23" s="438"/>
      <c r="J23" s="431" t="s">
        <v>87</v>
      </c>
      <c r="K23" s="433">
        <v>-14145.422953037203</v>
      </c>
      <c r="L23" s="11"/>
      <c r="M23" s="433"/>
      <c r="N23" s="121"/>
      <c r="O23" s="114"/>
      <c r="P23" s="123"/>
      <c r="Q23" s="122"/>
      <c r="R23" s="119"/>
      <c r="S23" s="67"/>
    </row>
    <row r="24" spans="1:19" x14ac:dyDescent="0.35">
      <c r="C24" s="431"/>
      <c r="D24" s="431"/>
      <c r="E24" s="431"/>
      <c r="F24" s="431"/>
      <c r="G24" s="431"/>
      <c r="H24" s="431"/>
      <c r="I24" s="438"/>
      <c r="J24" s="436" t="s">
        <v>88</v>
      </c>
      <c r="K24"/>
      <c r="L24"/>
      <c r="M24"/>
      <c r="N24" s="121"/>
      <c r="O24" s="114"/>
      <c r="P24" s="123"/>
      <c r="Q24" s="122"/>
      <c r="R24" s="119"/>
    </row>
    <row r="25" spans="1:19" x14ac:dyDescent="0.35">
      <c r="C25" s="431"/>
      <c r="D25" s="431"/>
      <c r="E25" s="431"/>
      <c r="F25" s="431"/>
      <c r="G25" s="431"/>
      <c r="H25" s="431"/>
      <c r="I25" s="438"/>
      <c r="J25" s="431"/>
      <c r="K25"/>
      <c r="L25"/>
      <c r="M25"/>
      <c r="N25" s="28"/>
      <c r="O25" s="28"/>
      <c r="P25" s="123"/>
      <c r="Q25" s="119"/>
      <c r="R25" s="119"/>
    </row>
    <row r="26" spans="1:19" x14ac:dyDescent="0.35">
      <c r="C26" s="431"/>
      <c r="D26" s="431"/>
      <c r="E26" s="431"/>
      <c r="F26" s="431"/>
      <c r="G26" s="431"/>
      <c r="H26" s="431"/>
      <c r="I26" s="431"/>
      <c r="J26" s="436" t="s">
        <v>89</v>
      </c>
      <c r="K26" s="450">
        <v>-106664.60036743176</v>
      </c>
      <c r="L26" s="451"/>
      <c r="M26" s="450">
        <v>-25553.800901105555</v>
      </c>
      <c r="N26" s="28"/>
      <c r="O26" s="28"/>
      <c r="P26" s="115"/>
      <c r="R26" s="116"/>
    </row>
    <row r="27" spans="1:19" x14ac:dyDescent="0.35">
      <c r="K27"/>
      <c r="L27"/>
      <c r="M27"/>
      <c r="N27" s="28"/>
      <c r="O27" s="28"/>
      <c r="P27" s="28"/>
    </row>
    <row r="28" spans="1:19" x14ac:dyDescent="0.35">
      <c r="K28"/>
      <c r="L28"/>
      <c r="M28"/>
      <c r="N28" s="28"/>
      <c r="O28" s="28"/>
      <c r="P28" s="28"/>
    </row>
    <row r="29" spans="1:19" x14ac:dyDescent="0.35">
      <c r="K29"/>
      <c r="L29"/>
      <c r="M29"/>
      <c r="N29" s="28"/>
      <c r="O29" s="28"/>
      <c r="P29" s="28"/>
    </row>
    <row r="30" spans="1:19" x14ac:dyDescent="0.35">
      <c r="A30" s="454"/>
      <c r="C30" s="431"/>
      <c r="D30" s="431"/>
      <c r="E30" s="431"/>
      <c r="F30" s="431"/>
      <c r="G30" s="431"/>
      <c r="H30" s="431"/>
      <c r="I30" s="455" t="s">
        <v>360</v>
      </c>
      <c r="J30" s="431" t="s">
        <v>135</v>
      </c>
      <c r="K30" s="433">
        <v>144846.88864223653</v>
      </c>
      <c r="L30" s="11"/>
      <c r="M30" s="433">
        <v>25161.723776965075</v>
      </c>
      <c r="N30" s="28"/>
      <c r="O30" s="28"/>
      <c r="P30" s="28"/>
    </row>
    <row r="31" spans="1:19" x14ac:dyDescent="0.35">
      <c r="C31" s="431"/>
      <c r="D31" s="431"/>
      <c r="E31" s="431"/>
      <c r="F31" s="431"/>
      <c r="G31" s="431"/>
      <c r="H31" s="431"/>
      <c r="I31" s="431"/>
      <c r="J31" s="431" t="s">
        <v>136</v>
      </c>
      <c r="K31" s="433">
        <v>1883.129445050261</v>
      </c>
      <c r="L31" s="11"/>
      <c r="M31" s="433">
        <v>387.77635166569235</v>
      </c>
      <c r="N31" s="28"/>
      <c r="O31" s="28"/>
      <c r="P31" s="28"/>
    </row>
    <row r="32" spans="1:19" x14ac:dyDescent="0.35">
      <c r="C32" s="431"/>
      <c r="D32" s="431"/>
      <c r="E32" s="431"/>
      <c r="F32" s="431"/>
      <c r="G32" s="431"/>
      <c r="H32" s="431"/>
      <c r="I32" s="431"/>
      <c r="J32" s="431"/>
      <c r="K32" s="452">
        <v>146730.01808728679</v>
      </c>
      <c r="L32" s="11"/>
      <c r="M32" s="452">
        <v>25549.500128630767</v>
      </c>
      <c r="N32" s="28"/>
      <c r="O32" s="28"/>
      <c r="P32" s="28"/>
    </row>
    <row r="33" spans="3:26" x14ac:dyDescent="0.35">
      <c r="K33" s="456"/>
      <c r="L33" s="456"/>
      <c r="M33" s="456"/>
      <c r="N33" s="28"/>
      <c r="O33" s="28"/>
      <c r="P33" s="28"/>
    </row>
    <row r="34" spans="3:26" x14ac:dyDescent="0.35">
      <c r="I34" s="455" t="s">
        <v>354</v>
      </c>
      <c r="K34" s="457">
        <v>144170.32827591168</v>
      </c>
      <c r="L34" s="433"/>
      <c r="M34" s="457"/>
      <c r="N34" s="28"/>
      <c r="O34" s="28"/>
      <c r="P34" s="28"/>
    </row>
    <row r="35" spans="3:26" x14ac:dyDescent="0.35">
      <c r="I35" s="455" t="s">
        <v>355</v>
      </c>
      <c r="K35" s="457">
        <v>1883.129445050261</v>
      </c>
      <c r="L35" s="433"/>
      <c r="M35" s="457"/>
      <c r="N35" s="28"/>
      <c r="O35" s="28"/>
      <c r="P35" s="28"/>
    </row>
    <row r="36" spans="3:26" x14ac:dyDescent="0.35">
      <c r="J36" s="431"/>
      <c r="K36" s="452">
        <v>146053.45772096195</v>
      </c>
      <c r="L36" s="433"/>
      <c r="M36" s="452"/>
      <c r="T36" s="28"/>
      <c r="W36" s="28"/>
      <c r="X36" s="28"/>
      <c r="Y36" s="28"/>
    </row>
    <row r="37" spans="3:26" x14ac:dyDescent="0.35">
      <c r="K37" s="458"/>
      <c r="L37" s="458"/>
      <c r="M37" s="458"/>
      <c r="T37" s="28"/>
      <c r="W37" s="28"/>
      <c r="X37" s="28"/>
      <c r="Y37" s="28"/>
    </row>
    <row r="38" spans="3:26" x14ac:dyDescent="0.35">
      <c r="C38" s="455" t="s">
        <v>90</v>
      </c>
      <c r="D38" s="431" t="s">
        <v>91</v>
      </c>
      <c r="K38" s="458"/>
      <c r="L38" s="458"/>
      <c r="M38" s="458"/>
      <c r="T38" s="28"/>
      <c r="W38" s="28"/>
      <c r="X38" s="28"/>
      <c r="Y38" s="28"/>
    </row>
    <row r="39" spans="3:26" x14ac:dyDescent="0.35">
      <c r="C39" s="459" t="s">
        <v>137</v>
      </c>
      <c r="D39" s="431" t="s">
        <v>361</v>
      </c>
      <c r="M39" s="460"/>
      <c r="N39" s="126"/>
      <c r="O39" s="126"/>
      <c r="P39" s="127"/>
      <c r="Q39" s="127"/>
      <c r="W39" s="28"/>
      <c r="X39" s="28"/>
      <c r="Y39" s="128"/>
    </row>
    <row r="40" spans="3:26" x14ac:dyDescent="0.35">
      <c r="M40" s="461"/>
      <c r="N40" s="129"/>
      <c r="W40" s="28"/>
      <c r="X40" s="129"/>
      <c r="Y40" s="129"/>
    </row>
    <row r="41" spans="3:26" x14ac:dyDescent="0.35">
      <c r="K41" s="462"/>
      <c r="L41" s="462"/>
      <c r="M41" s="463"/>
      <c r="N41" s="130"/>
      <c r="W41" s="28"/>
      <c r="X41" s="131"/>
      <c r="Y41" s="129"/>
    </row>
    <row r="42" spans="3:26" x14ac:dyDescent="0.35">
      <c r="K42" s="462"/>
      <c r="L42" s="462"/>
      <c r="M42" s="464"/>
      <c r="N42" s="132"/>
      <c r="W42" s="28"/>
      <c r="X42" s="131"/>
      <c r="Y42" s="129"/>
    </row>
    <row r="43" spans="3:26" x14ac:dyDescent="0.35">
      <c r="K43" s="462"/>
      <c r="L43" s="462"/>
      <c r="M43" s="464"/>
      <c r="N43" s="133"/>
      <c r="W43" s="28"/>
      <c r="X43" s="134"/>
      <c r="Y43" s="135"/>
      <c r="Z43" s="136"/>
    </row>
    <row r="44" spans="3:26" x14ac:dyDescent="0.35">
      <c r="K44" s="462"/>
      <c r="L44" s="462"/>
      <c r="M44" s="464"/>
      <c r="N44" s="133"/>
      <c r="W44" s="28"/>
      <c r="X44" s="134"/>
      <c r="Y44" s="135"/>
      <c r="Z44" s="136"/>
    </row>
    <row r="45" spans="3:26" x14ac:dyDescent="0.35">
      <c r="K45" s="462"/>
      <c r="L45" s="462"/>
      <c r="M45" s="464"/>
      <c r="N45" s="133"/>
      <c r="W45" s="28"/>
      <c r="X45" s="134"/>
      <c r="Y45" s="135"/>
      <c r="Z45" s="136"/>
    </row>
    <row r="46" spans="3:26" x14ac:dyDescent="0.35">
      <c r="K46" s="462"/>
      <c r="L46" s="462"/>
      <c r="M46" s="464"/>
      <c r="N46" s="133"/>
      <c r="W46" s="28"/>
      <c r="X46" s="134"/>
      <c r="Y46" s="135"/>
      <c r="Z46" s="136"/>
    </row>
    <row r="47" spans="3:26" x14ac:dyDescent="0.35">
      <c r="K47" s="462"/>
      <c r="L47" s="462"/>
      <c r="M47" s="464"/>
      <c r="N47" s="133"/>
      <c r="W47" s="28"/>
      <c r="X47" s="134"/>
      <c r="Y47" s="135"/>
      <c r="Z47" s="136"/>
    </row>
    <row r="48" spans="3:26" x14ac:dyDescent="0.35">
      <c r="K48" s="462"/>
      <c r="L48" s="462"/>
      <c r="M48" s="463"/>
      <c r="N48" s="130"/>
      <c r="W48" s="28"/>
      <c r="X48" s="129"/>
      <c r="Y48" s="129"/>
    </row>
    <row r="49" spans="5:25" x14ac:dyDescent="0.35">
      <c r="E49" s="465"/>
      <c r="K49" s="462"/>
      <c r="L49" s="462"/>
      <c r="M49" s="462"/>
      <c r="N49" s="105"/>
      <c r="W49" s="28"/>
      <c r="X49" s="129"/>
      <c r="Y49" s="129"/>
    </row>
    <row r="50" spans="5:25" x14ac:dyDescent="0.35">
      <c r="E50" s="465"/>
      <c r="W50" s="28"/>
      <c r="X50" s="129"/>
      <c r="Y50" s="129"/>
    </row>
    <row r="51" spans="5:25" x14ac:dyDescent="0.35">
      <c r="E51" s="465"/>
      <c r="T51" s="28"/>
      <c r="W51" s="28"/>
      <c r="X51" s="28"/>
      <c r="Y51" s="28"/>
    </row>
    <row r="52" spans="5:25" x14ac:dyDescent="0.35">
      <c r="T52" s="28"/>
      <c r="W52" s="28"/>
      <c r="X52" s="28"/>
      <c r="Y52" s="28"/>
    </row>
    <row r="53" spans="5:25" x14ac:dyDescent="0.35">
      <c r="T53" s="28"/>
      <c r="W53" s="28"/>
      <c r="X53" s="28"/>
      <c r="Y53" s="28"/>
    </row>
    <row r="54" spans="5:25" x14ac:dyDescent="0.35">
      <c r="T54" s="28"/>
      <c r="W54" s="28"/>
      <c r="X54" s="28"/>
      <c r="Y54" s="28"/>
    </row>
    <row r="55" spans="5:25" x14ac:dyDescent="0.35">
      <c r="T55" s="28"/>
      <c r="W55" s="28"/>
      <c r="X55" s="28"/>
      <c r="Y55" s="28"/>
    </row>
    <row r="56" spans="5:25" x14ac:dyDescent="0.3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08984375" defaultRowHeight="15.5" x14ac:dyDescent="0.35"/>
  <cols>
    <col min="1" max="1" width="2.90625" style="1" customWidth="1"/>
    <col min="2" max="2" width="5" style="400"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3.54296875" style="11" bestFit="1" customWidth="1"/>
    <col min="14" max="14" width="16.54296875" style="10" customWidth="1"/>
    <col min="15" max="15" width="10.54296875" style="246" bestFit="1" customWidth="1"/>
    <col min="16" max="16" width="4.453125" style="401" customWidth="1"/>
    <col min="17" max="17" width="15" style="401" customWidth="1"/>
    <col min="18" max="18" width="9.08984375" style="401" customWidth="1"/>
    <col min="19" max="19" width="12.08984375" style="401" customWidth="1"/>
    <col min="20" max="20" width="9.08984375" style="401"/>
    <col min="21" max="21" width="18" style="401" bestFit="1" customWidth="1"/>
    <col min="22" max="22" width="17.54296875" style="401" customWidth="1"/>
    <col min="23" max="23" width="12.08984375" style="401" customWidth="1"/>
    <col min="24" max="24" width="16.54296875" style="401" customWidth="1"/>
    <col min="25" max="27" width="9.08984375" style="401"/>
    <col min="28" max="28" width="31" style="401" customWidth="1"/>
    <col min="29" max="29" width="16.54296875" style="401" customWidth="1"/>
    <col min="30" max="32" width="9.08984375" style="401"/>
    <col min="33" max="16384" width="9.08984375" style="403"/>
  </cols>
  <sheetData>
    <row r="1" spans="1:32" s="402" customFormat="1" x14ac:dyDescent="0.35">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35">
      <c r="J2" s="48" t="s">
        <v>1</v>
      </c>
      <c r="N2" s="12"/>
    </row>
    <row r="3" spans="1:32" x14ac:dyDescent="0.35">
      <c r="A3" s="14"/>
      <c r="C3" s="59" t="s">
        <v>161</v>
      </c>
      <c r="D3" s="60">
        <v>42614</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404" customFormat="1" x14ac:dyDescent="0.35">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5" x14ac:dyDescent="0.35">
      <c r="B8" s="2" t="s">
        <v>5</v>
      </c>
      <c r="C8" s="1" t="s">
        <v>6</v>
      </c>
      <c r="L8" s="76">
        <v>146730.01808728647</v>
      </c>
      <c r="M8" s="76"/>
      <c r="N8" s="76">
        <v>25549.500127977204</v>
      </c>
      <c r="Q8" s="405"/>
      <c r="R8" s="405"/>
    </row>
    <row r="9" spans="1:32" s="406" customFormat="1" x14ac:dyDescent="0.35">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35">
      <c r="B10" s="400">
        <v>1</v>
      </c>
      <c r="C10" s="21" t="s">
        <v>7</v>
      </c>
      <c r="L10" s="79">
        <v>105768.25595225513</v>
      </c>
      <c r="M10" s="79"/>
      <c r="N10" s="79">
        <v>11462.167776679005</v>
      </c>
      <c r="Q10" s="405"/>
      <c r="R10" s="405"/>
    </row>
    <row r="11" spans="1:32" ht="7.5" customHeight="1" x14ac:dyDescent="0.35">
      <c r="L11" s="17"/>
      <c r="N11" s="17"/>
      <c r="Q11" s="405"/>
      <c r="R11" s="405"/>
    </row>
    <row r="12" spans="1:32" ht="15.75" customHeight="1" x14ac:dyDescent="0.35">
      <c r="C12" s="8" t="s">
        <v>8</v>
      </c>
      <c r="D12" s="8" t="s">
        <v>9</v>
      </c>
      <c r="L12" s="79">
        <v>104870.43790252577</v>
      </c>
      <c r="N12" s="79">
        <v>11127.836687962248</v>
      </c>
      <c r="Q12" s="405"/>
      <c r="R12" s="405"/>
    </row>
    <row r="13" spans="1:32" ht="7.5" customHeight="1" x14ac:dyDescent="0.35">
      <c r="Q13" s="405"/>
      <c r="R13" s="405"/>
    </row>
    <row r="14" spans="1:32" ht="15" customHeight="1" x14ac:dyDescent="0.35">
      <c r="D14" s="8" t="s">
        <v>10</v>
      </c>
      <c r="L14" s="17">
        <v>101577.17080481941</v>
      </c>
      <c r="N14" s="17">
        <v>7999.7019353128735</v>
      </c>
      <c r="Q14" s="405"/>
      <c r="R14" s="405"/>
    </row>
    <row r="15" spans="1:32" ht="15" customHeight="1" x14ac:dyDescent="0.35">
      <c r="D15" s="22" t="s">
        <v>11</v>
      </c>
      <c r="E15" s="23" t="s">
        <v>12</v>
      </c>
      <c r="L15" s="10">
        <v>99527.606145027705</v>
      </c>
      <c r="N15" s="10">
        <v>7999.7019353128735</v>
      </c>
      <c r="Q15" s="405"/>
      <c r="R15" s="405"/>
    </row>
    <row r="16" spans="1:32" ht="15" customHeight="1" x14ac:dyDescent="0.35">
      <c r="D16" s="22" t="s">
        <v>13</v>
      </c>
      <c r="E16" s="8" t="s">
        <v>14</v>
      </c>
      <c r="L16" s="10">
        <v>0</v>
      </c>
      <c r="N16" s="10">
        <v>0</v>
      </c>
      <c r="Q16" s="405"/>
      <c r="R16" s="405"/>
    </row>
    <row r="17" spans="1:18" s="401" customFormat="1" ht="15" customHeight="1" x14ac:dyDescent="0.35">
      <c r="A17" s="8"/>
      <c r="B17" s="8"/>
      <c r="C17" s="8"/>
      <c r="D17" s="8"/>
      <c r="E17" s="8"/>
      <c r="F17" s="24" t="s">
        <v>15</v>
      </c>
      <c r="G17" s="8"/>
      <c r="H17" s="8"/>
      <c r="I17" s="8"/>
      <c r="J17" s="8"/>
      <c r="K17" s="8"/>
      <c r="L17" s="80">
        <v>0</v>
      </c>
      <c r="M17" s="11"/>
      <c r="N17" s="80">
        <v>0</v>
      </c>
      <c r="O17" s="246"/>
      <c r="Q17" s="405"/>
      <c r="R17" s="405"/>
    </row>
    <row r="18" spans="1:18" s="401" customFormat="1" ht="15" customHeight="1" x14ac:dyDescent="0.35">
      <c r="A18" s="8"/>
      <c r="B18" s="8"/>
      <c r="C18" s="8"/>
      <c r="D18" s="8"/>
      <c r="E18" s="8"/>
      <c r="F18" s="24" t="s">
        <v>16</v>
      </c>
      <c r="G18" s="8"/>
      <c r="H18" s="8"/>
      <c r="I18" s="8"/>
      <c r="J18" s="8"/>
      <c r="K18" s="8"/>
      <c r="L18" s="80">
        <v>0</v>
      </c>
      <c r="M18" s="11"/>
      <c r="N18" s="80">
        <v>0</v>
      </c>
      <c r="O18" s="246"/>
      <c r="Q18" s="405"/>
      <c r="R18" s="405"/>
    </row>
    <row r="19" spans="1:18" s="401" customFormat="1" ht="15" customHeight="1" x14ac:dyDescent="0.35">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35">
      <c r="A20" s="8"/>
      <c r="B20" s="8"/>
      <c r="C20" s="8"/>
      <c r="D20" s="8"/>
      <c r="E20" s="8"/>
      <c r="F20" s="24" t="s">
        <v>15</v>
      </c>
      <c r="G20" s="8"/>
      <c r="H20" s="8"/>
      <c r="I20" s="8"/>
      <c r="J20" s="8"/>
      <c r="K20" s="8"/>
      <c r="L20" s="80">
        <v>0</v>
      </c>
      <c r="M20" s="25"/>
      <c r="N20" s="80">
        <v>0</v>
      </c>
      <c r="O20" s="246"/>
      <c r="Q20" s="405"/>
      <c r="R20" s="405"/>
    </row>
    <row r="21" spans="1:18" s="401" customFormat="1" ht="15" customHeight="1" x14ac:dyDescent="0.35">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35">
      <c r="A22" s="8"/>
      <c r="B22" s="8"/>
      <c r="C22" s="8"/>
      <c r="D22" s="8"/>
      <c r="E22" s="8"/>
      <c r="F22" s="24"/>
      <c r="G22" s="8"/>
      <c r="H22" s="8"/>
      <c r="I22" s="8"/>
      <c r="J22" s="8"/>
      <c r="K22" s="8"/>
      <c r="L22" s="80"/>
      <c r="M22" s="25"/>
      <c r="N22" s="80"/>
      <c r="O22" s="246"/>
      <c r="Q22" s="405"/>
      <c r="R22" s="405"/>
    </row>
    <row r="23" spans="1:18" s="401" customFormat="1" ht="14.5" x14ac:dyDescent="0.35">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35">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35">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35">
      <c r="A26" s="8"/>
      <c r="B26" s="8"/>
      <c r="C26" s="8"/>
      <c r="D26" s="8"/>
      <c r="E26" s="8"/>
      <c r="F26" s="24" t="s">
        <v>15</v>
      </c>
      <c r="G26" s="8"/>
      <c r="H26" s="8"/>
      <c r="I26" s="8"/>
      <c r="J26" s="8"/>
      <c r="K26" s="8"/>
      <c r="L26" s="383">
        <v>0</v>
      </c>
      <c r="M26" s="25"/>
      <c r="N26" s="80">
        <v>0</v>
      </c>
      <c r="O26" s="246"/>
      <c r="Q26" s="405"/>
      <c r="R26" s="405"/>
    </row>
    <row r="27" spans="1:18" s="401" customFormat="1" ht="15" customHeight="1" x14ac:dyDescent="0.35">
      <c r="A27" s="8"/>
      <c r="B27" s="8"/>
      <c r="C27" s="8"/>
      <c r="D27" s="8"/>
      <c r="E27" s="8"/>
      <c r="F27" s="24" t="s">
        <v>16</v>
      </c>
      <c r="G27" s="8"/>
      <c r="H27" s="8"/>
      <c r="I27" s="8"/>
      <c r="J27" s="8"/>
      <c r="K27" s="8"/>
      <c r="L27" s="80">
        <v>0</v>
      </c>
      <c r="M27" s="25"/>
      <c r="N27" s="80">
        <v>0</v>
      </c>
      <c r="O27" s="246"/>
      <c r="Q27" s="405"/>
      <c r="R27" s="405"/>
    </row>
    <row r="28" spans="1:18" s="401" customFormat="1" ht="15" customHeight="1" x14ac:dyDescent="0.35">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35">
      <c r="A29" s="8"/>
      <c r="B29" s="8"/>
      <c r="C29" s="8"/>
      <c r="D29" s="8"/>
      <c r="E29" s="8"/>
      <c r="F29" s="24" t="s">
        <v>15</v>
      </c>
      <c r="G29" s="8"/>
      <c r="H29" s="8"/>
      <c r="I29" s="8"/>
      <c r="J29" s="8"/>
      <c r="K29" s="8"/>
      <c r="L29" s="80">
        <v>0</v>
      </c>
      <c r="M29" s="25"/>
      <c r="N29" s="80">
        <v>0</v>
      </c>
      <c r="O29" s="246"/>
      <c r="Q29" s="405"/>
      <c r="R29" s="405"/>
    </row>
    <row r="30" spans="1:18" s="401" customFormat="1" ht="15" customHeight="1" x14ac:dyDescent="0.35">
      <c r="A30" s="53"/>
      <c r="B30" s="8"/>
      <c r="C30" s="8"/>
      <c r="D30" s="8"/>
      <c r="E30" s="8"/>
      <c r="F30" s="24" t="s">
        <v>16</v>
      </c>
      <c r="G30" s="8"/>
      <c r="H30" s="8"/>
      <c r="I30" s="8"/>
      <c r="J30" s="8"/>
      <c r="K30" s="8"/>
      <c r="L30" s="80">
        <v>952.46068449356198</v>
      </c>
      <c r="M30" s="25"/>
      <c r="N30" s="80">
        <v>0</v>
      </c>
      <c r="O30" s="246"/>
      <c r="Q30" s="405"/>
      <c r="R30" s="405"/>
    </row>
    <row r="31" spans="1:18" s="401" customFormat="1" ht="14.5" x14ac:dyDescent="0.35">
      <c r="A31" s="8"/>
      <c r="B31" s="8"/>
      <c r="C31" s="8"/>
      <c r="D31" s="8"/>
      <c r="E31" s="8"/>
      <c r="F31" s="8"/>
      <c r="G31" s="8"/>
      <c r="H31" s="8"/>
      <c r="I31" s="8"/>
      <c r="J31" s="8"/>
      <c r="K31" s="8"/>
      <c r="L31" s="17"/>
      <c r="M31" s="11"/>
      <c r="N31" s="17"/>
      <c r="O31" s="246"/>
      <c r="Q31" s="405"/>
      <c r="R31" s="405"/>
    </row>
    <row r="32" spans="1:18" s="401" customFormat="1" ht="15" customHeight="1" x14ac:dyDescent="0.35">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35">
      <c r="A33" s="8"/>
      <c r="B33" s="400"/>
      <c r="C33" s="8"/>
      <c r="D33" s="8"/>
      <c r="E33" s="8"/>
      <c r="F33" s="8"/>
      <c r="G33" s="8"/>
      <c r="H33" s="8"/>
      <c r="I33" s="8"/>
      <c r="J33" s="8"/>
      <c r="K33" s="8"/>
      <c r="L33" s="17"/>
      <c r="M33" s="11"/>
      <c r="N33" s="17"/>
      <c r="O33" s="246"/>
      <c r="Q33" s="405"/>
      <c r="R33" s="405"/>
    </row>
    <row r="34" spans="1:18" s="401" customFormat="1" ht="14.5" x14ac:dyDescent="0.35">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4.5" x14ac:dyDescent="0.35">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35">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4.5" x14ac:dyDescent="0.35">
      <c r="A37" s="8"/>
      <c r="B37" s="400"/>
      <c r="C37" s="8"/>
      <c r="D37" s="8"/>
      <c r="E37" s="8"/>
      <c r="F37" s="24" t="s">
        <v>16</v>
      </c>
      <c r="G37" s="8"/>
      <c r="H37" s="8"/>
      <c r="I37" s="8"/>
      <c r="J37" s="8"/>
      <c r="K37" s="8"/>
      <c r="L37" s="81">
        <v>1.9999999999999999E-6</v>
      </c>
      <c r="M37" s="11"/>
      <c r="N37" s="81">
        <v>0</v>
      </c>
      <c r="O37" s="246"/>
      <c r="Q37" s="405"/>
      <c r="R37" s="405"/>
    </row>
    <row r="38" spans="1:18" s="401" customFormat="1" ht="14.5" x14ac:dyDescent="0.35">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4.5" x14ac:dyDescent="0.35">
      <c r="A39" s="8"/>
      <c r="B39" s="400"/>
      <c r="C39" s="8"/>
      <c r="D39" s="8"/>
      <c r="E39" s="8"/>
      <c r="F39" s="24" t="s">
        <v>15</v>
      </c>
      <c r="G39" s="8"/>
      <c r="H39" s="8"/>
      <c r="I39" s="8"/>
      <c r="J39" s="8"/>
      <c r="K39" s="8"/>
      <c r="L39" s="81">
        <v>4.6464327541954589</v>
      </c>
      <c r="M39" s="11"/>
      <c r="N39" s="81">
        <v>0</v>
      </c>
      <c r="O39" s="246"/>
      <c r="Q39" s="405"/>
      <c r="R39" s="405"/>
    </row>
    <row r="40" spans="1:18" s="401" customFormat="1" ht="14.5" x14ac:dyDescent="0.35">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35">
      <c r="A41" s="8"/>
      <c r="B41" s="400"/>
      <c r="C41" s="8"/>
      <c r="D41" s="8"/>
      <c r="E41" s="8"/>
      <c r="F41" s="8"/>
      <c r="G41" s="8"/>
      <c r="H41" s="8"/>
      <c r="I41" s="8"/>
      <c r="J41" s="8"/>
      <c r="K41" s="8"/>
      <c r="L41" s="81"/>
      <c r="M41" s="11"/>
      <c r="N41" s="81"/>
      <c r="O41" s="246"/>
      <c r="Q41" s="405"/>
      <c r="R41" s="405"/>
    </row>
    <row r="42" spans="1:18" s="401" customFormat="1" ht="14.5" x14ac:dyDescent="0.35">
      <c r="A42" s="8"/>
      <c r="B42" s="400"/>
      <c r="C42" s="8"/>
      <c r="D42" s="22"/>
      <c r="E42" s="8"/>
      <c r="F42" s="8"/>
      <c r="G42" s="8"/>
      <c r="H42" s="8"/>
      <c r="I42" s="8"/>
      <c r="J42" s="8"/>
      <c r="K42" s="8"/>
      <c r="L42" s="10"/>
      <c r="M42" s="47"/>
      <c r="N42" s="10"/>
      <c r="O42" s="246"/>
      <c r="Q42" s="405"/>
      <c r="R42" s="405"/>
    </row>
    <row r="43" spans="1:18" s="401" customFormat="1" ht="7.5" customHeight="1" x14ac:dyDescent="0.35">
      <c r="A43" s="8"/>
      <c r="B43" s="400"/>
      <c r="C43" s="8"/>
      <c r="D43" s="8"/>
      <c r="E43" s="8"/>
      <c r="F43" s="8"/>
      <c r="G43" s="8"/>
      <c r="H43" s="8"/>
      <c r="I43" s="8"/>
      <c r="J43" s="8"/>
      <c r="K43" s="8"/>
      <c r="L43" s="17"/>
      <c r="M43" s="11"/>
      <c r="N43" s="17"/>
      <c r="O43" s="246"/>
      <c r="Q43" s="405"/>
      <c r="R43" s="405"/>
    </row>
    <row r="44" spans="1:18" s="401" customFormat="1" ht="14.5" x14ac:dyDescent="0.35">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35">
      <c r="A45" s="1"/>
      <c r="B45" s="400"/>
      <c r="C45" s="8"/>
      <c r="D45" s="8"/>
      <c r="E45" s="8"/>
      <c r="F45" s="8"/>
      <c r="G45" s="8"/>
      <c r="H45" s="8"/>
      <c r="I45" s="8"/>
      <c r="J45" s="8"/>
      <c r="K45" s="8"/>
      <c r="L45" s="10"/>
      <c r="M45" s="11"/>
      <c r="N45" s="10"/>
      <c r="O45" s="246"/>
      <c r="Q45" s="405"/>
      <c r="R45" s="405"/>
    </row>
    <row r="46" spans="1:18" s="401" customFormat="1" ht="14.5" x14ac:dyDescent="0.35">
      <c r="A46" s="8"/>
      <c r="B46" s="400">
        <v>3</v>
      </c>
      <c r="C46" s="21" t="s">
        <v>25</v>
      </c>
      <c r="D46" s="8"/>
      <c r="E46" s="8"/>
      <c r="F46" s="8"/>
      <c r="G46" s="8"/>
      <c r="H46" s="8"/>
      <c r="I46" s="8"/>
      <c r="J46" s="8"/>
      <c r="K46" s="8"/>
      <c r="L46" s="79">
        <v>10357.336327883406</v>
      </c>
      <c r="M46" s="11"/>
      <c r="N46" s="384">
        <v>0</v>
      </c>
      <c r="O46" s="246"/>
      <c r="Q46" s="405"/>
      <c r="R46" s="405"/>
    </row>
    <row r="47" spans="1:18" s="401" customFormat="1" ht="14.5" x14ac:dyDescent="0.35">
      <c r="A47" s="8"/>
      <c r="B47" s="400"/>
      <c r="C47" s="21"/>
      <c r="D47" s="8"/>
      <c r="E47" s="8"/>
      <c r="F47" s="8"/>
      <c r="G47" s="8"/>
      <c r="H47" s="8"/>
      <c r="I47" s="8"/>
      <c r="J47" s="8"/>
      <c r="K47" s="8"/>
      <c r="L47" s="10"/>
      <c r="M47" s="11"/>
      <c r="N47" s="10"/>
      <c r="O47" s="246"/>
      <c r="Q47" s="405"/>
      <c r="R47" s="405"/>
    </row>
    <row r="48" spans="1:18" s="401" customFormat="1" ht="14.5" x14ac:dyDescent="0.35">
      <c r="A48" s="8"/>
      <c r="B48" s="400">
        <v>4</v>
      </c>
      <c r="C48" s="21" t="s">
        <v>26</v>
      </c>
      <c r="D48" s="8"/>
      <c r="E48" s="8"/>
      <c r="F48" s="8"/>
      <c r="G48" s="8"/>
      <c r="H48" s="14"/>
      <c r="I48" s="8" t="s">
        <v>27</v>
      </c>
      <c r="J48" s="8"/>
      <c r="K48" s="8"/>
      <c r="L48" s="79">
        <v>13196.504428138489</v>
      </c>
      <c r="M48" s="11"/>
      <c r="N48" s="79">
        <v>0</v>
      </c>
      <c r="O48" s="246"/>
      <c r="Q48" s="405"/>
      <c r="R48" s="405"/>
    </row>
    <row r="49" spans="1:32" ht="14.5" x14ac:dyDescent="0.35">
      <c r="A49" s="8"/>
      <c r="C49" s="97"/>
      <c r="H49" s="14"/>
      <c r="I49" s="8" t="s">
        <v>28</v>
      </c>
      <c r="L49" s="82">
        <v>9976042.6840000004</v>
      </c>
      <c r="N49" s="82">
        <v>0</v>
      </c>
      <c r="Q49" s="405"/>
      <c r="R49" s="405"/>
    </row>
    <row r="50" spans="1:32" ht="14.5" x14ac:dyDescent="0.35">
      <c r="A50" s="8"/>
      <c r="C50" s="97"/>
      <c r="Q50" s="405"/>
      <c r="R50" s="405"/>
    </row>
    <row r="51" spans="1:32" ht="14.5" x14ac:dyDescent="0.35">
      <c r="A51" s="8"/>
      <c r="B51" s="400">
        <v>5</v>
      </c>
      <c r="C51" s="21" t="s">
        <v>93</v>
      </c>
      <c r="G51" s="14"/>
      <c r="L51" s="79">
        <v>10093.554133222502</v>
      </c>
      <c r="N51" s="79">
        <v>14087.332351298201</v>
      </c>
      <c r="Q51" s="405"/>
      <c r="R51" s="405"/>
    </row>
    <row r="52" spans="1:32" ht="7.5" customHeight="1" x14ac:dyDescent="0.35">
      <c r="A52" s="8"/>
      <c r="C52" s="15"/>
      <c r="G52" s="14"/>
      <c r="L52" s="17"/>
      <c r="N52" s="17"/>
      <c r="Q52" s="405"/>
      <c r="R52" s="405"/>
    </row>
    <row r="53" spans="1:32" ht="15.75" customHeight="1" x14ac:dyDescent="0.35">
      <c r="A53" s="8"/>
      <c r="C53" s="15"/>
      <c r="E53" s="26" t="s">
        <v>29</v>
      </c>
      <c r="F53" s="8" t="s">
        <v>82</v>
      </c>
      <c r="G53" s="14"/>
      <c r="L53" s="385">
        <v>0</v>
      </c>
      <c r="M53" s="65"/>
      <c r="N53" s="385">
        <v>0</v>
      </c>
      <c r="Q53" s="405"/>
      <c r="R53" s="405"/>
    </row>
    <row r="54" spans="1:32" ht="15.75" customHeight="1" x14ac:dyDescent="0.35">
      <c r="A54" s="8"/>
      <c r="C54" s="15"/>
      <c r="F54" s="8" t="s">
        <v>157</v>
      </c>
      <c r="G54" s="14"/>
      <c r="L54" s="386">
        <v>0</v>
      </c>
      <c r="N54" s="386">
        <v>0</v>
      </c>
      <c r="Q54" s="405"/>
      <c r="R54" s="405"/>
    </row>
    <row r="55" spans="1:32" ht="15.75" customHeight="1" x14ac:dyDescent="0.35">
      <c r="A55" s="8"/>
      <c r="C55" s="15"/>
      <c r="G55" s="14" t="s">
        <v>30</v>
      </c>
      <c r="L55" s="387">
        <v>0</v>
      </c>
      <c r="M55" s="388"/>
      <c r="N55" s="387">
        <v>0</v>
      </c>
      <c r="Q55" s="405"/>
      <c r="R55" s="405"/>
    </row>
    <row r="56" spans="1:32" ht="15.75" customHeight="1" x14ac:dyDescent="0.35">
      <c r="A56" s="8"/>
      <c r="C56" s="15"/>
      <c r="F56" s="8" t="s">
        <v>31</v>
      </c>
      <c r="G56" s="14"/>
      <c r="L56" s="10">
        <v>10093.554133222502</v>
      </c>
      <c r="M56" s="388"/>
      <c r="N56" s="10">
        <v>14087.332351298201</v>
      </c>
      <c r="Q56" s="405"/>
      <c r="R56" s="405"/>
    </row>
    <row r="57" spans="1:32" s="407" customFormat="1" ht="15.75" customHeight="1" x14ac:dyDescent="0.35">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4.5" x14ac:dyDescent="0.35">
      <c r="A58" s="8"/>
      <c r="Q58" s="405"/>
      <c r="R58" s="405"/>
    </row>
    <row r="59" spans="1:32" ht="54.75" customHeight="1" x14ac:dyDescent="0.35">
      <c r="A59" s="8"/>
      <c r="B59" s="2" t="s">
        <v>32</v>
      </c>
      <c r="C59" s="1" t="s">
        <v>33</v>
      </c>
      <c r="L59" s="17">
        <v>3156.1526907217258</v>
      </c>
      <c r="M59" s="19"/>
      <c r="N59" s="17">
        <v>0</v>
      </c>
      <c r="Q59" s="405"/>
      <c r="R59" s="405"/>
    </row>
    <row r="60" spans="1:32" ht="14.5" x14ac:dyDescent="0.35">
      <c r="A60" s="8"/>
      <c r="E60" s="26" t="s">
        <v>29</v>
      </c>
      <c r="G60" s="64" t="s">
        <v>105</v>
      </c>
      <c r="H60" s="64"/>
      <c r="I60" s="64"/>
      <c r="J60" s="64"/>
      <c r="K60" s="64"/>
      <c r="L60" s="385">
        <v>0</v>
      </c>
      <c r="M60" s="65"/>
      <c r="N60" s="385">
        <v>0</v>
      </c>
      <c r="Q60" s="405"/>
      <c r="R60" s="405"/>
    </row>
    <row r="61" spans="1:32" ht="14.5" x14ac:dyDescent="0.35">
      <c r="A61" s="8"/>
      <c r="G61" s="64" t="s">
        <v>157</v>
      </c>
      <c r="H61" s="64"/>
      <c r="I61" s="64"/>
      <c r="J61" s="64"/>
      <c r="K61" s="64"/>
      <c r="L61" s="385">
        <v>0</v>
      </c>
      <c r="M61" s="65"/>
      <c r="N61" s="385">
        <v>0</v>
      </c>
      <c r="Q61" s="405"/>
      <c r="R61" s="405"/>
    </row>
    <row r="62" spans="1:32" ht="14.5" x14ac:dyDescent="0.35">
      <c r="A62" s="8"/>
      <c r="G62" s="64" t="s">
        <v>180</v>
      </c>
      <c r="H62" s="64"/>
      <c r="I62" s="64"/>
      <c r="J62" s="64"/>
      <c r="K62" s="64"/>
      <c r="L62" s="385">
        <v>0</v>
      </c>
      <c r="M62" s="65"/>
      <c r="N62" s="385">
        <v>0</v>
      </c>
      <c r="Q62" s="405"/>
      <c r="R62" s="405"/>
    </row>
    <row r="63" spans="1:32" ht="14.5" x14ac:dyDescent="0.35">
      <c r="A63" s="8"/>
      <c r="G63" s="8" t="s">
        <v>31</v>
      </c>
      <c r="H63" s="64"/>
      <c r="I63" s="64"/>
      <c r="J63" s="64"/>
      <c r="K63" s="64"/>
      <c r="L63" s="85">
        <v>3156.1526907217258</v>
      </c>
      <c r="M63" s="85"/>
      <c r="N63" s="66"/>
      <c r="Q63" s="405"/>
      <c r="R63" s="405"/>
    </row>
    <row r="64" spans="1:32" ht="14.5" x14ac:dyDescent="0.35">
      <c r="A64" s="8"/>
      <c r="G64" s="64"/>
      <c r="H64" s="64"/>
      <c r="I64" s="64"/>
      <c r="J64" s="64"/>
      <c r="K64" s="64"/>
      <c r="L64" s="85"/>
      <c r="M64" s="85"/>
      <c r="N64" s="66"/>
      <c r="Q64" s="405"/>
      <c r="R64" s="405"/>
    </row>
    <row r="65" spans="1:18" s="401" customFormat="1" x14ac:dyDescent="0.35">
      <c r="A65" s="1"/>
      <c r="B65" s="400"/>
      <c r="C65" s="8"/>
      <c r="D65" s="8"/>
      <c r="E65" s="8"/>
      <c r="F65" s="8"/>
      <c r="G65" s="64"/>
      <c r="H65" s="64"/>
      <c r="I65" s="64"/>
      <c r="J65" s="64"/>
      <c r="K65" s="64"/>
      <c r="L65" s="85"/>
      <c r="M65" s="85"/>
      <c r="N65" s="66"/>
      <c r="O65" s="246"/>
      <c r="Q65" s="405"/>
      <c r="R65" s="405"/>
    </row>
    <row r="66" spans="1:18" s="401" customFormat="1" x14ac:dyDescent="0.35">
      <c r="A66" s="1"/>
      <c r="B66" s="400"/>
      <c r="C66" s="8"/>
      <c r="D66" s="8"/>
      <c r="E66" s="8"/>
      <c r="F66" s="8"/>
      <c r="G66" s="64"/>
      <c r="H66" s="64"/>
      <c r="I66" s="64"/>
      <c r="J66" s="64"/>
      <c r="K66" s="64"/>
      <c r="L66" s="85"/>
      <c r="M66" s="85"/>
      <c r="N66" s="66"/>
      <c r="O66" s="246"/>
      <c r="Q66" s="405"/>
      <c r="R66" s="405"/>
    </row>
    <row r="67" spans="1:18" s="401" customFormat="1" x14ac:dyDescent="0.35">
      <c r="A67" s="1"/>
      <c r="B67" s="400"/>
      <c r="C67" s="8"/>
      <c r="D67" s="8"/>
      <c r="E67" s="8"/>
      <c r="F67" s="8"/>
      <c r="G67" s="64"/>
      <c r="H67" s="64"/>
      <c r="I67" s="64"/>
      <c r="J67" s="64"/>
      <c r="K67" s="64"/>
      <c r="L67" s="85"/>
      <c r="M67" s="85"/>
      <c r="N67" s="66"/>
      <c r="O67" s="246"/>
      <c r="Q67" s="405"/>
      <c r="R67" s="405"/>
    </row>
    <row r="68" spans="1:18" s="401" customFormat="1" x14ac:dyDescent="0.35">
      <c r="A68" s="18" t="s">
        <v>76</v>
      </c>
      <c r="B68" s="400"/>
      <c r="C68" s="8"/>
      <c r="D68" s="8"/>
      <c r="E68" s="8"/>
      <c r="F68" s="8"/>
      <c r="G68" s="8"/>
      <c r="H68" s="8"/>
      <c r="I68" s="8"/>
      <c r="J68" s="8"/>
      <c r="K68" s="8"/>
      <c r="L68" s="10"/>
      <c r="M68" s="11"/>
      <c r="N68" s="48" t="s">
        <v>1</v>
      </c>
      <c r="O68" s="246"/>
      <c r="Q68" s="405"/>
      <c r="R68" s="405"/>
    </row>
    <row r="69" spans="1:18" s="401" customFormat="1" x14ac:dyDescent="0.35">
      <c r="A69" s="1"/>
      <c r="B69" s="400"/>
      <c r="C69" s="8"/>
      <c r="D69" s="8"/>
      <c r="E69" s="8"/>
      <c r="F69" s="8"/>
      <c r="G69" s="8"/>
      <c r="H69" s="8"/>
      <c r="I69" s="8"/>
      <c r="J69" s="8"/>
      <c r="K69" s="8"/>
      <c r="L69" s="10"/>
      <c r="M69" s="11"/>
      <c r="N69" s="10"/>
      <c r="O69" s="246"/>
      <c r="Q69" s="405"/>
      <c r="R69" s="405"/>
    </row>
    <row r="70" spans="1:18" s="401" customFormat="1" x14ac:dyDescent="0.35">
      <c r="A70" s="14"/>
      <c r="B70" s="400"/>
      <c r="C70" s="61"/>
      <c r="D70" s="60"/>
      <c r="E70" s="8"/>
      <c r="F70" s="8"/>
      <c r="G70" s="8"/>
      <c r="H70" s="8"/>
      <c r="I70" s="8"/>
      <c r="J70" s="8"/>
      <c r="K70" s="8"/>
      <c r="L70" s="75" t="s">
        <v>2</v>
      </c>
      <c r="M70" s="16"/>
      <c r="N70" s="75" t="s">
        <v>3</v>
      </c>
      <c r="O70" s="246"/>
      <c r="Q70" s="405"/>
      <c r="R70" s="405"/>
    </row>
    <row r="71" spans="1:18" s="401" customFormat="1" x14ac:dyDescent="0.35">
      <c r="A71" s="1"/>
      <c r="B71" s="400"/>
      <c r="C71" s="8"/>
      <c r="D71" s="8"/>
      <c r="E71" s="8"/>
      <c r="F71" s="8"/>
      <c r="G71" s="8"/>
      <c r="H71" s="8"/>
      <c r="I71" s="8"/>
      <c r="J71" s="8"/>
      <c r="K71" s="8"/>
      <c r="L71" s="10"/>
      <c r="M71" s="11"/>
      <c r="N71" s="10"/>
      <c r="O71" s="246"/>
      <c r="Q71" s="405"/>
      <c r="R71" s="405"/>
    </row>
    <row r="72" spans="1:18" s="401" customFormat="1" x14ac:dyDescent="0.35">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35">
      <c r="A73" s="1"/>
      <c r="B73" s="400"/>
      <c r="C73" s="15"/>
      <c r="D73" s="14"/>
      <c r="E73" s="8"/>
      <c r="F73" s="8"/>
      <c r="G73" s="8"/>
      <c r="H73" s="8"/>
      <c r="I73" s="13"/>
      <c r="J73" s="8"/>
      <c r="K73" s="8"/>
      <c r="L73" s="10"/>
      <c r="M73" s="30"/>
      <c r="N73" s="10"/>
      <c r="O73" s="246"/>
      <c r="Q73" s="405"/>
      <c r="R73" s="405"/>
    </row>
    <row r="74" spans="1:18" s="401" customFormat="1" x14ac:dyDescent="0.35">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35">
      <c r="A75" s="1"/>
      <c r="B75" s="400"/>
      <c r="C75" s="8"/>
      <c r="D75" s="8"/>
      <c r="E75" s="8"/>
      <c r="F75" s="8"/>
      <c r="G75" s="8"/>
      <c r="H75" s="8"/>
      <c r="I75" s="13"/>
      <c r="J75" s="32" t="s">
        <v>37</v>
      </c>
      <c r="K75" s="32"/>
      <c r="L75" s="10">
        <v>0</v>
      </c>
      <c r="M75" s="30"/>
      <c r="N75" s="10">
        <v>-6293.9874294679958</v>
      </c>
      <c r="O75" s="246"/>
      <c r="Q75" s="405"/>
      <c r="R75" s="405"/>
    </row>
    <row r="76" spans="1:18" s="401" customFormat="1" x14ac:dyDescent="0.35">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35">
      <c r="A77" s="1"/>
      <c r="B77" s="400"/>
      <c r="C77" s="8"/>
      <c r="D77" s="8"/>
      <c r="E77" s="8"/>
      <c r="F77" s="8"/>
      <c r="G77" s="8"/>
      <c r="H77" s="8"/>
      <c r="I77" s="8"/>
      <c r="J77" s="8"/>
      <c r="K77" s="8"/>
      <c r="L77" s="27"/>
      <c r="M77" s="30"/>
      <c r="N77" s="27"/>
      <c r="O77" s="246"/>
      <c r="Q77" s="405"/>
      <c r="R77" s="405"/>
    </row>
    <row r="78" spans="1:18" s="401" customFormat="1" x14ac:dyDescent="0.35">
      <c r="A78" s="1"/>
      <c r="B78" s="29">
        <v>2</v>
      </c>
      <c r="C78" s="21" t="s">
        <v>39</v>
      </c>
      <c r="D78" s="8"/>
      <c r="E78" s="8"/>
      <c r="F78" s="8"/>
      <c r="G78" s="8"/>
      <c r="H78" s="8"/>
      <c r="I78" s="13"/>
      <c r="J78" s="13"/>
      <c r="K78" s="13"/>
      <c r="L78" s="10"/>
      <c r="M78" s="30"/>
      <c r="N78" s="10"/>
      <c r="O78" s="246"/>
      <c r="Q78" s="405"/>
      <c r="R78" s="405"/>
    </row>
    <row r="79" spans="1:18" s="401" customFormat="1" x14ac:dyDescent="0.35">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35">
      <c r="A80" s="1"/>
      <c r="B80" s="29"/>
      <c r="C80" s="21" t="s">
        <v>41</v>
      </c>
      <c r="D80" s="14"/>
      <c r="E80" s="8"/>
      <c r="F80" s="8"/>
      <c r="G80" s="8"/>
      <c r="H80" s="8"/>
      <c r="I80" s="13"/>
      <c r="J80" s="13"/>
      <c r="K80" s="13"/>
      <c r="L80" s="10"/>
      <c r="M80" s="30"/>
      <c r="N80" s="10"/>
      <c r="O80" s="246"/>
      <c r="Q80" s="405"/>
      <c r="R80" s="405"/>
    </row>
    <row r="81" spans="1:18" s="403" customFormat="1" ht="14.5" x14ac:dyDescent="0.35">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35">
      <c r="A82" s="8"/>
      <c r="B82" s="400"/>
      <c r="C82" s="8"/>
      <c r="D82" s="8"/>
      <c r="E82" s="8"/>
      <c r="F82" s="8"/>
      <c r="G82" s="8"/>
      <c r="H82" s="8"/>
      <c r="I82" s="13"/>
      <c r="J82" s="8"/>
      <c r="K82" s="8"/>
      <c r="L82" s="10"/>
      <c r="M82" s="30"/>
      <c r="N82" s="10"/>
      <c r="O82" s="246"/>
      <c r="P82" s="401"/>
      <c r="Q82" s="405"/>
      <c r="R82" s="405"/>
    </row>
    <row r="83" spans="1:18" s="403" customFormat="1" ht="14.5" x14ac:dyDescent="0.35">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4.5" x14ac:dyDescent="0.35">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4.5" x14ac:dyDescent="0.35">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35">
      <c r="A86" s="8"/>
      <c r="B86" s="8"/>
      <c r="C86" s="8"/>
      <c r="D86" s="8"/>
      <c r="E86" s="8"/>
      <c r="F86" s="8"/>
      <c r="G86" s="8"/>
      <c r="H86" s="8"/>
      <c r="I86" s="13"/>
      <c r="J86" s="31"/>
      <c r="K86" s="31"/>
      <c r="L86" s="10"/>
      <c r="M86" s="30"/>
      <c r="N86" s="10"/>
      <c r="O86" s="246"/>
      <c r="P86" s="401"/>
      <c r="Q86" s="405"/>
      <c r="R86" s="405"/>
    </row>
    <row r="87" spans="1:18" s="403" customFormat="1" ht="14.5" x14ac:dyDescent="0.35">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35">
      <c r="A88" s="8"/>
      <c r="B88" s="8"/>
      <c r="C88" s="8"/>
      <c r="D88" s="8"/>
      <c r="E88" s="8"/>
      <c r="F88" s="8"/>
      <c r="G88" s="8"/>
      <c r="H88" s="8"/>
      <c r="I88" s="13"/>
      <c r="J88" s="8"/>
      <c r="K88" s="8"/>
      <c r="L88" s="10"/>
      <c r="M88" s="30"/>
      <c r="N88" s="10"/>
      <c r="O88" s="246"/>
      <c r="P88" s="401"/>
      <c r="Q88" s="405"/>
      <c r="R88" s="405"/>
    </row>
    <row r="89" spans="1:18" s="403" customFormat="1" ht="14.5" x14ac:dyDescent="0.35">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4.5" x14ac:dyDescent="0.35">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4.5" x14ac:dyDescent="0.35">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35">
      <c r="A92" s="8"/>
      <c r="B92" s="8"/>
      <c r="C92" s="8"/>
      <c r="D92" s="8"/>
      <c r="E92" s="8"/>
      <c r="F92" s="8"/>
      <c r="G92" s="8"/>
      <c r="H92" s="8"/>
      <c r="I92" s="13"/>
      <c r="J92" s="13"/>
      <c r="K92" s="13"/>
      <c r="L92" s="10"/>
      <c r="M92" s="30"/>
      <c r="N92" s="10"/>
      <c r="O92" s="246"/>
      <c r="P92" s="401"/>
      <c r="Q92" s="405"/>
      <c r="R92" s="405"/>
    </row>
    <row r="93" spans="1:18" s="403" customFormat="1" ht="14.5" x14ac:dyDescent="0.35">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35">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35">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4.5" x14ac:dyDescent="0.35">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35">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35">
      <c r="A98" s="1"/>
      <c r="B98" s="400"/>
      <c r="C98" s="8"/>
      <c r="D98" s="8"/>
      <c r="E98" s="8"/>
      <c r="F98" s="8"/>
      <c r="G98" s="8"/>
      <c r="H98" s="8"/>
      <c r="I98" s="8"/>
      <c r="J98" s="8"/>
      <c r="K98" s="8"/>
      <c r="L98" s="10"/>
      <c r="M98" s="11"/>
      <c r="N98" s="10"/>
      <c r="O98" s="246"/>
      <c r="Q98" s="405"/>
      <c r="R98" s="405"/>
    </row>
    <row r="99" spans="1:18" s="401" customFormat="1" x14ac:dyDescent="0.35">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35">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35">
      <c r="A101" s="1"/>
      <c r="B101" s="400"/>
      <c r="C101" s="8"/>
      <c r="D101" s="8"/>
      <c r="E101" s="8"/>
      <c r="F101" s="8"/>
      <c r="G101" s="8"/>
      <c r="H101" s="8"/>
      <c r="I101" s="8"/>
      <c r="J101" s="32" t="s">
        <v>37</v>
      </c>
      <c r="K101" s="8"/>
      <c r="L101" s="10">
        <v>0</v>
      </c>
      <c r="M101" s="11"/>
      <c r="N101" s="10">
        <v>0</v>
      </c>
      <c r="O101" s="246"/>
      <c r="Q101" s="405"/>
      <c r="R101" s="405"/>
    </row>
    <row r="102" spans="1:18" s="401" customFormat="1" x14ac:dyDescent="0.35">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35">
      <c r="A103" s="34"/>
      <c r="B103" s="13"/>
      <c r="C103" s="13"/>
      <c r="D103" s="13"/>
      <c r="E103" s="13"/>
      <c r="F103" s="13"/>
      <c r="G103" s="13"/>
      <c r="H103" s="13"/>
      <c r="I103" s="8"/>
      <c r="J103" s="31"/>
      <c r="K103" s="8"/>
      <c r="L103" s="10"/>
      <c r="M103" s="11"/>
      <c r="N103" s="10"/>
      <c r="O103" s="246"/>
      <c r="Q103" s="405"/>
      <c r="R103" s="405"/>
    </row>
    <row r="104" spans="1:18" s="401" customFormat="1" x14ac:dyDescent="0.35">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35">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35">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35">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35">
      <c r="A108" s="34"/>
      <c r="B108" s="13"/>
      <c r="C108" s="8"/>
      <c r="D108" s="8"/>
      <c r="E108" s="8"/>
      <c r="F108" s="8"/>
      <c r="G108" s="8"/>
      <c r="H108" s="8"/>
      <c r="I108" s="8"/>
      <c r="J108" s="8"/>
      <c r="K108" s="8"/>
      <c r="L108" s="10"/>
      <c r="M108" s="11"/>
      <c r="N108" s="10"/>
      <c r="O108" s="246"/>
      <c r="Q108" s="405"/>
      <c r="R108" s="405"/>
    </row>
    <row r="109" spans="1:18" s="401" customFormat="1" x14ac:dyDescent="0.35">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35">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35">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35">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35">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35">
      <c r="A114" s="1"/>
      <c r="B114" s="18"/>
      <c r="C114" s="8"/>
      <c r="D114" s="8"/>
      <c r="E114" s="8"/>
      <c r="F114" s="8"/>
      <c r="G114" s="8"/>
      <c r="H114" s="8"/>
      <c r="I114" s="8"/>
      <c r="J114" s="8"/>
      <c r="K114" s="8"/>
      <c r="L114" s="79"/>
      <c r="M114" s="35"/>
      <c r="N114" s="79"/>
      <c r="O114" s="246"/>
      <c r="Q114" s="405"/>
      <c r="R114" s="405"/>
    </row>
    <row r="115" spans="1:18" s="401" customFormat="1" x14ac:dyDescent="0.35">
      <c r="A115" s="1"/>
      <c r="B115" s="1"/>
      <c r="C115" s="8"/>
      <c r="D115" s="8"/>
      <c r="E115" s="8"/>
      <c r="F115" s="8"/>
      <c r="G115" s="8"/>
      <c r="H115" s="8"/>
      <c r="I115" s="8"/>
      <c r="J115" s="8"/>
      <c r="K115" s="8"/>
      <c r="L115" s="10"/>
      <c r="M115" s="11"/>
      <c r="N115" s="10"/>
      <c r="O115" s="246"/>
      <c r="Q115" s="405"/>
      <c r="R115" s="405"/>
    </row>
    <row r="116" spans="1:18" s="401" customFormat="1" x14ac:dyDescent="0.35">
      <c r="A116" s="1"/>
      <c r="B116" s="8"/>
      <c r="C116" s="8"/>
      <c r="D116" s="8"/>
      <c r="E116" s="8"/>
      <c r="F116" s="8"/>
      <c r="G116" s="8"/>
      <c r="H116" s="8"/>
      <c r="I116" s="8"/>
      <c r="J116" s="8"/>
      <c r="K116" s="8"/>
      <c r="L116" s="10"/>
      <c r="M116" s="11"/>
      <c r="N116" s="10"/>
      <c r="O116" s="246"/>
      <c r="Q116" s="405"/>
      <c r="R116" s="405"/>
    </row>
    <row r="117" spans="1:18" s="401" customFormat="1" ht="17.25" customHeight="1" x14ac:dyDescent="0.35">
      <c r="A117" s="1"/>
      <c r="B117" s="8"/>
      <c r="C117" s="8"/>
      <c r="D117" s="8"/>
      <c r="E117" s="8"/>
      <c r="F117" s="8"/>
      <c r="G117" s="8"/>
      <c r="H117" s="8"/>
      <c r="I117" s="8"/>
      <c r="J117" s="8"/>
      <c r="K117" s="8"/>
      <c r="L117" s="10"/>
      <c r="M117" s="11"/>
      <c r="N117" s="10"/>
      <c r="O117" s="246"/>
      <c r="Q117" s="405"/>
      <c r="R117" s="405"/>
    </row>
    <row r="118" spans="1:18" s="401" customFormat="1" x14ac:dyDescent="0.35">
      <c r="A118" s="18" t="s">
        <v>78</v>
      </c>
      <c r="B118" s="8"/>
      <c r="C118" s="8"/>
      <c r="D118" s="8"/>
      <c r="E118" s="8"/>
      <c r="F118" s="8"/>
      <c r="G118" s="8"/>
      <c r="H118" s="8"/>
      <c r="I118" s="8"/>
      <c r="J118" s="8"/>
      <c r="K118" s="8"/>
      <c r="L118" s="10"/>
      <c r="M118" s="11"/>
      <c r="N118" s="10"/>
      <c r="O118" s="246"/>
      <c r="Q118" s="405"/>
      <c r="R118" s="405"/>
    </row>
    <row r="119" spans="1:18" s="401" customFormat="1" x14ac:dyDescent="0.35">
      <c r="A119" s="1"/>
      <c r="B119" s="400"/>
      <c r="C119" s="8"/>
      <c r="D119" s="8"/>
      <c r="E119" s="8"/>
      <c r="F119" s="8"/>
      <c r="G119" s="8"/>
      <c r="H119" s="8"/>
      <c r="I119" s="8"/>
      <c r="J119" s="8"/>
      <c r="K119" s="8"/>
      <c r="L119" s="10"/>
      <c r="M119" s="11"/>
      <c r="N119" s="10"/>
      <c r="O119" s="246"/>
      <c r="Q119" s="405"/>
      <c r="R119" s="405"/>
    </row>
    <row r="120" spans="1:18" s="401" customFormat="1" x14ac:dyDescent="0.35">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35">
      <c r="A121" s="1"/>
      <c r="B121" s="400"/>
      <c r="C121" s="8"/>
      <c r="D121" s="8"/>
      <c r="E121" s="8"/>
      <c r="F121" s="8"/>
      <c r="G121" s="8"/>
      <c r="H121" s="8"/>
      <c r="I121" s="15"/>
      <c r="J121" s="15"/>
      <c r="K121" s="15"/>
      <c r="L121" s="11"/>
      <c r="M121" s="11"/>
      <c r="N121" s="11"/>
      <c r="O121" s="246"/>
      <c r="Q121" s="405"/>
      <c r="R121" s="405"/>
    </row>
    <row r="122" spans="1:18" s="401" customFormat="1" x14ac:dyDescent="0.35">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35">
      <c r="A123" s="1"/>
      <c r="B123" s="400"/>
      <c r="C123" s="8"/>
      <c r="D123" s="8"/>
      <c r="E123" s="8"/>
      <c r="F123" s="8"/>
      <c r="G123" s="8"/>
      <c r="H123" s="8"/>
      <c r="I123" s="13"/>
      <c r="J123" s="13"/>
      <c r="K123" s="13"/>
      <c r="L123" s="10"/>
      <c r="M123" s="30"/>
      <c r="N123" s="10"/>
      <c r="O123" s="246"/>
      <c r="Q123" s="405"/>
      <c r="R123" s="405"/>
    </row>
    <row r="124" spans="1:18" s="401" customFormat="1" x14ac:dyDescent="0.35">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35">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35">
      <c r="A126" s="1"/>
      <c r="B126" s="400"/>
      <c r="C126" s="8"/>
      <c r="D126" s="8"/>
      <c r="E126" s="8"/>
      <c r="F126" s="8"/>
      <c r="G126" s="8"/>
      <c r="H126" s="8"/>
      <c r="I126" s="13"/>
      <c r="J126" s="13"/>
      <c r="K126" s="13"/>
      <c r="L126" s="10"/>
      <c r="M126" s="30"/>
      <c r="N126" s="10"/>
      <c r="O126" s="246"/>
      <c r="Q126" s="405"/>
      <c r="R126" s="405"/>
    </row>
    <row r="127" spans="1:18" s="401" customFormat="1" x14ac:dyDescent="0.35">
      <c r="A127" s="1"/>
      <c r="B127" s="400"/>
      <c r="C127" s="8"/>
      <c r="D127" s="8"/>
      <c r="E127" s="8"/>
      <c r="F127" s="8"/>
      <c r="G127" s="8"/>
      <c r="H127" s="8"/>
      <c r="I127" s="13"/>
      <c r="J127" s="13"/>
      <c r="K127" s="13"/>
      <c r="L127" s="10"/>
      <c r="M127" s="30"/>
      <c r="N127" s="10"/>
      <c r="O127" s="246"/>
      <c r="Q127" s="405"/>
      <c r="R127" s="405"/>
    </row>
    <row r="128" spans="1:18" s="401" customFormat="1" x14ac:dyDescent="0.35">
      <c r="A128" s="1"/>
      <c r="B128" s="29">
        <v>2</v>
      </c>
      <c r="C128" s="21" t="s">
        <v>49</v>
      </c>
      <c r="D128" s="8"/>
      <c r="E128" s="8"/>
      <c r="F128" s="8"/>
      <c r="G128" s="8"/>
      <c r="H128" s="8"/>
      <c r="I128" s="13"/>
      <c r="J128" s="13"/>
      <c r="K128" s="13"/>
      <c r="L128" s="384">
        <v>0</v>
      </c>
      <c r="M128" s="46"/>
      <c r="N128" s="384">
        <v>0</v>
      </c>
      <c r="O128" s="246"/>
      <c r="Q128" s="405"/>
      <c r="R128" s="405"/>
    </row>
    <row r="129" spans="1:32" x14ac:dyDescent="0.35">
      <c r="B129" s="29"/>
      <c r="C129" s="21" t="s">
        <v>41</v>
      </c>
      <c r="G129" s="14"/>
      <c r="I129" s="13"/>
      <c r="J129" s="13"/>
      <c r="K129" s="13"/>
      <c r="M129" s="30"/>
      <c r="Q129" s="405"/>
      <c r="R129" s="405"/>
    </row>
    <row r="130" spans="1:32" x14ac:dyDescent="0.35">
      <c r="I130" s="13"/>
      <c r="J130" s="13"/>
      <c r="K130" s="13"/>
      <c r="M130" s="30"/>
      <c r="Q130" s="405"/>
      <c r="R130" s="405"/>
    </row>
    <row r="131" spans="1:32" x14ac:dyDescent="0.35">
      <c r="B131" s="29">
        <v>3</v>
      </c>
      <c r="C131" s="21" t="s">
        <v>50</v>
      </c>
      <c r="J131" s="87" t="s">
        <v>51</v>
      </c>
      <c r="K131" s="87"/>
      <c r="L131" s="79">
        <v>0</v>
      </c>
      <c r="M131" s="30"/>
      <c r="N131" s="79">
        <v>0</v>
      </c>
      <c r="Q131" s="405"/>
      <c r="R131" s="405"/>
    </row>
    <row r="132" spans="1:32" s="406" customFormat="1" x14ac:dyDescent="0.35">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35">
      <c r="C133" s="8" t="s">
        <v>8</v>
      </c>
      <c r="D133" s="8" t="s">
        <v>52</v>
      </c>
      <c r="J133" s="87" t="s">
        <v>51</v>
      </c>
      <c r="K133" s="87"/>
      <c r="L133" s="386">
        <v>0</v>
      </c>
      <c r="M133" s="30"/>
      <c r="N133" s="386">
        <v>0</v>
      </c>
      <c r="Q133" s="405"/>
      <c r="R133" s="405"/>
    </row>
    <row r="134" spans="1:32" x14ac:dyDescent="0.35">
      <c r="C134" s="8" t="s">
        <v>20</v>
      </c>
      <c r="D134" s="8" t="s">
        <v>53</v>
      </c>
      <c r="I134" s="13"/>
      <c r="J134" s="13"/>
      <c r="K134" s="13"/>
      <c r="L134" s="386">
        <v>0</v>
      </c>
      <c r="M134" s="30"/>
      <c r="N134" s="386">
        <v>0</v>
      </c>
      <c r="Q134" s="405"/>
      <c r="R134" s="405"/>
    </row>
    <row r="135" spans="1:32" x14ac:dyDescent="0.35">
      <c r="C135" s="8" t="s">
        <v>54</v>
      </c>
      <c r="D135" s="8" t="s">
        <v>55</v>
      </c>
      <c r="I135" s="13"/>
      <c r="J135" s="13"/>
      <c r="K135" s="13"/>
      <c r="L135" s="386">
        <v>0</v>
      </c>
      <c r="M135" s="30"/>
      <c r="N135" s="386">
        <v>0</v>
      </c>
      <c r="Q135" s="405"/>
      <c r="R135" s="405"/>
    </row>
    <row r="136" spans="1:32" x14ac:dyDescent="0.35">
      <c r="Q136" s="405"/>
      <c r="R136" s="405"/>
    </row>
    <row r="137" spans="1:32" x14ac:dyDescent="0.35">
      <c r="Q137" s="405"/>
      <c r="R137" s="405"/>
    </row>
    <row r="138" spans="1:32" x14ac:dyDescent="0.35">
      <c r="Q138" s="405"/>
      <c r="R138" s="405"/>
    </row>
    <row r="139" spans="1:32" x14ac:dyDescent="0.35">
      <c r="Q139" s="405"/>
      <c r="R139" s="405"/>
    </row>
    <row r="140" spans="1:32" x14ac:dyDescent="0.35">
      <c r="A140" s="18" t="s">
        <v>79</v>
      </c>
      <c r="I140" s="50" t="s">
        <v>1</v>
      </c>
      <c r="J140" s="28"/>
      <c r="K140" s="28"/>
      <c r="L140" s="75" t="s">
        <v>2</v>
      </c>
      <c r="M140" s="16"/>
      <c r="N140" s="75" t="s">
        <v>3</v>
      </c>
      <c r="Q140" s="405"/>
      <c r="R140" s="405"/>
    </row>
    <row r="141" spans="1:32" s="408" customFormat="1" ht="28.5" customHeight="1" x14ac:dyDescent="0.35">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35">
      <c r="C142" s="8" t="s">
        <v>8</v>
      </c>
      <c r="D142" s="8" t="s">
        <v>56</v>
      </c>
      <c r="I142" s="28"/>
      <c r="J142" s="28"/>
      <c r="K142" s="28"/>
      <c r="L142" s="392">
        <v>0</v>
      </c>
      <c r="M142" s="98"/>
      <c r="N142" s="392">
        <v>0</v>
      </c>
      <c r="Q142" s="405"/>
      <c r="R142" s="405"/>
    </row>
    <row r="143" spans="1:32" x14ac:dyDescent="0.35">
      <c r="D143" s="8" t="s">
        <v>41</v>
      </c>
      <c r="I143" s="28"/>
      <c r="J143" s="28"/>
      <c r="K143" s="28"/>
      <c r="L143" s="90"/>
      <c r="M143" s="98"/>
      <c r="N143" s="90"/>
      <c r="Q143" s="405"/>
      <c r="R143" s="405"/>
    </row>
    <row r="144" spans="1:32" x14ac:dyDescent="0.35">
      <c r="C144" s="8" t="s">
        <v>20</v>
      </c>
      <c r="D144" s="8" t="s">
        <v>57</v>
      </c>
      <c r="I144" s="28"/>
      <c r="J144" s="28"/>
      <c r="K144" s="28"/>
      <c r="L144" s="392">
        <v>0</v>
      </c>
      <c r="M144" s="98"/>
      <c r="N144" s="392">
        <v>0</v>
      </c>
      <c r="Q144" s="405"/>
      <c r="R144" s="405"/>
    </row>
    <row r="145" spans="1:18" s="401" customFormat="1" x14ac:dyDescent="0.35">
      <c r="A145" s="1"/>
      <c r="B145" s="400"/>
      <c r="C145" s="8"/>
      <c r="D145" s="8"/>
      <c r="E145" s="8"/>
      <c r="F145" s="8"/>
      <c r="G145" s="8"/>
      <c r="H145" s="8"/>
      <c r="I145" s="28"/>
      <c r="J145" s="28"/>
      <c r="K145" s="28"/>
      <c r="L145" s="90"/>
      <c r="M145" s="98"/>
      <c r="N145" s="90"/>
      <c r="O145" s="246"/>
      <c r="Q145" s="405"/>
      <c r="R145" s="405"/>
    </row>
    <row r="146" spans="1:18" s="401" customFormat="1" x14ac:dyDescent="0.35">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35">
      <c r="A147" s="1"/>
      <c r="B147" s="400"/>
      <c r="C147" s="8"/>
      <c r="D147" s="8"/>
      <c r="E147" s="8"/>
      <c r="F147" s="8"/>
      <c r="G147" s="8"/>
      <c r="H147" s="8"/>
      <c r="I147" s="28"/>
      <c r="J147" s="28"/>
      <c r="K147" s="28"/>
      <c r="L147" s="90"/>
      <c r="M147" s="98"/>
      <c r="N147" s="90"/>
      <c r="O147" s="246"/>
      <c r="Q147" s="405"/>
      <c r="R147" s="405"/>
    </row>
    <row r="148" spans="1:18" s="401" customFormat="1" x14ac:dyDescent="0.35">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35">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35">
      <c r="A150" s="1"/>
      <c r="B150" s="400"/>
      <c r="C150" s="8"/>
      <c r="D150" s="14"/>
      <c r="E150" s="8"/>
      <c r="F150" s="8"/>
      <c r="G150" s="8"/>
      <c r="H150" s="8"/>
      <c r="I150" s="28"/>
      <c r="J150" s="28"/>
      <c r="K150" s="28"/>
      <c r="L150" s="90"/>
      <c r="M150" s="98"/>
      <c r="N150" s="90"/>
      <c r="O150" s="246"/>
      <c r="Q150" s="405"/>
      <c r="R150" s="405"/>
    </row>
    <row r="151" spans="1:18" s="401" customFormat="1" x14ac:dyDescent="0.35">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35">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35">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35">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35">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35">
      <c r="A156" s="1"/>
      <c r="B156" s="400"/>
      <c r="C156" s="8"/>
      <c r="D156" s="8"/>
      <c r="E156" s="8"/>
      <c r="F156" s="8"/>
      <c r="G156" s="8"/>
      <c r="H156" s="8"/>
      <c r="I156" s="28"/>
      <c r="J156" s="28"/>
      <c r="K156" s="28"/>
      <c r="L156" s="90"/>
      <c r="M156" s="98"/>
      <c r="N156" s="90"/>
      <c r="O156" s="246"/>
      <c r="Q156" s="405"/>
      <c r="R156" s="405"/>
    </row>
    <row r="157" spans="1:18" s="401" customFormat="1" x14ac:dyDescent="0.35">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35">
      <c r="A158" s="1"/>
      <c r="B158" s="400"/>
      <c r="C158" s="8"/>
      <c r="D158" s="8" t="s">
        <v>41</v>
      </c>
      <c r="E158" s="8"/>
      <c r="F158" s="8"/>
      <c r="G158" s="8"/>
      <c r="H158" s="8"/>
      <c r="I158" s="28"/>
      <c r="J158" s="28"/>
      <c r="K158" s="28"/>
      <c r="L158" s="90"/>
      <c r="M158" s="98"/>
      <c r="N158" s="90"/>
      <c r="O158" s="246"/>
      <c r="Q158" s="405"/>
    </row>
    <row r="159" spans="1:18" s="401" customFormat="1" x14ac:dyDescent="0.35">
      <c r="A159" s="1"/>
      <c r="B159" s="400"/>
      <c r="C159" s="8"/>
      <c r="D159" s="8"/>
      <c r="E159" s="8"/>
      <c r="F159" s="8"/>
      <c r="G159" s="8"/>
      <c r="H159" s="8"/>
      <c r="I159" s="28"/>
      <c r="J159" s="28"/>
      <c r="K159" s="28"/>
      <c r="L159" s="90"/>
      <c r="M159" s="98"/>
      <c r="N159" s="90"/>
      <c r="O159" s="246"/>
      <c r="Q159" s="405"/>
    </row>
    <row r="160" spans="1:18" s="401" customFormat="1" x14ac:dyDescent="0.35">
      <c r="A160" s="41"/>
      <c r="B160" s="42"/>
      <c r="C160" s="43"/>
      <c r="D160" s="43"/>
      <c r="E160" s="43"/>
      <c r="F160" s="43"/>
      <c r="G160" s="43"/>
      <c r="H160" s="43"/>
      <c r="I160" s="44"/>
      <c r="J160" s="44"/>
      <c r="K160" s="44"/>
      <c r="L160" s="91"/>
      <c r="M160" s="101"/>
      <c r="N160" s="91"/>
      <c r="O160" s="246"/>
      <c r="Q160" s="405"/>
    </row>
    <row r="161" spans="1:17" s="401" customFormat="1" x14ac:dyDescent="0.35">
      <c r="A161" s="1"/>
      <c r="B161" s="400"/>
      <c r="C161" s="8"/>
      <c r="D161" s="8"/>
      <c r="E161" s="8"/>
      <c r="F161" s="8"/>
      <c r="G161" s="8"/>
      <c r="H161" s="8"/>
      <c r="I161" s="13"/>
      <c r="J161" s="13"/>
      <c r="K161" s="13"/>
      <c r="L161" s="10"/>
      <c r="M161" s="30"/>
      <c r="N161" s="10"/>
      <c r="O161" s="246"/>
      <c r="Q161" s="405"/>
    </row>
    <row r="162" spans="1:17" customFormat="1" ht="12.5" x14ac:dyDescent="0.25"/>
    <row r="163" spans="1:17" customFormat="1" ht="12.5" x14ac:dyDescent="0.25"/>
    <row r="164" spans="1:17" customFormat="1" ht="15" customHeight="1" x14ac:dyDescent="0.25"/>
    <row r="165" spans="1:17" customFormat="1" ht="15" customHeight="1" x14ac:dyDescent="0.25"/>
    <row r="166" spans="1:17" customFormat="1" ht="12.75" customHeight="1" x14ac:dyDescent="0.25"/>
    <row r="167" spans="1:17" customFormat="1" ht="12.5" x14ac:dyDescent="0.25"/>
    <row r="168" spans="1:17" customFormat="1" ht="12.5" x14ac:dyDescent="0.25"/>
    <row r="169" spans="1:17" customFormat="1" ht="12.5" x14ac:dyDescent="0.25"/>
    <row r="170" spans="1:17" customFormat="1" ht="12.5" x14ac:dyDescent="0.25"/>
    <row r="171" spans="1:17" customFormat="1" ht="12.5" x14ac:dyDescent="0.25"/>
    <row r="172" spans="1:17" customFormat="1" ht="12.5" x14ac:dyDescent="0.25"/>
    <row r="173" spans="1:17" customFormat="1" ht="12.5" x14ac:dyDescent="0.25"/>
    <row r="174" spans="1:17" customFormat="1" ht="12.5" x14ac:dyDescent="0.25"/>
    <row r="175" spans="1:17" customFormat="1" ht="12.5" x14ac:dyDescent="0.25"/>
    <row r="176" spans="1:17" customFormat="1" ht="12.5" x14ac:dyDescent="0.25"/>
    <row r="177" spans="1:15" customFormat="1" ht="12.5" x14ac:dyDescent="0.25"/>
    <row r="178" spans="1:15" customFormat="1" ht="12.5" x14ac:dyDescent="0.25"/>
    <row r="179" spans="1:15" customFormat="1" ht="12.5" x14ac:dyDescent="0.25"/>
    <row r="180" spans="1:15" customFormat="1" ht="12.5" x14ac:dyDescent="0.25"/>
    <row r="181" spans="1:15" customFormat="1" ht="12.5" x14ac:dyDescent="0.25"/>
    <row r="186" spans="1:15" s="401" customFormat="1" x14ac:dyDescent="0.35">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08984375" defaultRowHeight="15.5" x14ac:dyDescent="0.35"/>
  <cols>
    <col min="1" max="1" width="2.90625" style="1" customWidth="1"/>
    <col min="2" max="2" width="5" style="381" customWidth="1"/>
    <col min="3" max="3" width="9.90625" style="8" customWidth="1"/>
    <col min="4" max="4" width="8.54296875" style="8" customWidth="1"/>
    <col min="5" max="5" width="7.36328125" style="8" customWidth="1"/>
    <col min="6" max="6" width="9.08984375" style="8"/>
    <col min="7" max="7" width="9.453125" style="8" customWidth="1"/>
    <col min="8" max="8" width="11.6328125" style="8" customWidth="1"/>
    <col min="9" max="9" width="21.6328125" style="8" customWidth="1"/>
    <col min="10" max="10" width="7.36328125" style="8" customWidth="1"/>
    <col min="11" max="11" width="5" style="8" customWidth="1"/>
    <col min="12" max="12" width="17.54296875" style="10" customWidth="1"/>
    <col min="13" max="13" width="13.54296875" style="11" bestFit="1" customWidth="1"/>
    <col min="14" max="14" width="16.54296875" style="10" customWidth="1"/>
    <col min="15" max="15" width="10.54296875" style="246" bestFit="1" customWidth="1"/>
    <col min="16" max="16" width="4.453125" style="246" customWidth="1"/>
    <col min="17" max="17" width="15" style="246" customWidth="1"/>
    <col min="18" max="18" width="9.08984375" style="246" customWidth="1"/>
    <col min="19" max="19" width="12.08984375" style="246" customWidth="1"/>
    <col min="20" max="20" width="9.08984375" style="246"/>
    <col min="21" max="21" width="18" style="246" bestFit="1" customWidth="1"/>
    <col min="22" max="22" width="17.54296875" style="246" customWidth="1"/>
    <col min="23" max="23" width="12.08984375" style="246" customWidth="1"/>
    <col min="24" max="24" width="16.54296875" style="246" customWidth="1"/>
    <col min="25" max="27" width="9.08984375" style="246"/>
    <col min="28" max="28" width="31" style="246" customWidth="1"/>
    <col min="29" max="29" width="16.54296875" style="246" customWidth="1"/>
    <col min="30" max="32" width="9.08984375" style="246"/>
    <col min="33" max="16384" width="9.08984375" style="248"/>
  </cols>
  <sheetData>
    <row r="1" spans="1:32" s="243" customFormat="1" x14ac:dyDescent="0.35">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35">
      <c r="J2" s="48" t="s">
        <v>1</v>
      </c>
      <c r="N2" s="12"/>
    </row>
    <row r="3" spans="1:32" x14ac:dyDescent="0.35">
      <c r="A3" s="14"/>
      <c r="C3" s="59" t="s">
        <v>161</v>
      </c>
      <c r="D3" s="60">
        <v>42614</v>
      </c>
      <c r="E3" s="15"/>
      <c r="F3" s="15"/>
      <c r="G3" s="15"/>
      <c r="I3" s="15"/>
      <c r="J3" s="15"/>
      <c r="K3" s="15"/>
      <c r="L3" s="75" t="s">
        <v>2</v>
      </c>
      <c r="M3" s="16"/>
      <c r="N3" s="75" t="s">
        <v>3</v>
      </c>
    </row>
    <row r="4" spans="1:32" ht="6" customHeight="1" x14ac:dyDescent="0.35">
      <c r="F4" s="15"/>
      <c r="G4" s="15"/>
      <c r="H4" s="15"/>
      <c r="I4" s="15"/>
      <c r="J4" s="15"/>
      <c r="K4" s="15"/>
      <c r="L4" s="17"/>
      <c r="N4" s="17"/>
    </row>
    <row r="5" spans="1:32" ht="12" customHeight="1" x14ac:dyDescent="0.35"/>
    <row r="6" spans="1:32" s="256" customFormat="1" x14ac:dyDescent="0.35">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5" x14ac:dyDescent="0.35">
      <c r="B8" s="2" t="s">
        <v>5</v>
      </c>
      <c r="C8" s="1" t="s">
        <v>6</v>
      </c>
      <c r="L8" s="76">
        <v>146730.01808728647</v>
      </c>
      <c r="M8" s="76"/>
      <c r="N8" s="76">
        <v>25549.500127977204</v>
      </c>
      <c r="Q8" s="263"/>
      <c r="R8" s="263"/>
    </row>
    <row r="9" spans="1:32" s="264" customFormat="1" x14ac:dyDescent="0.35">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35">
      <c r="B10" s="381">
        <v>1</v>
      </c>
      <c r="C10" s="21" t="s">
        <v>7</v>
      </c>
      <c r="L10" s="79">
        <v>105768.25595225513</v>
      </c>
      <c r="M10" s="79"/>
      <c r="N10" s="79">
        <v>11462.167776679005</v>
      </c>
      <c r="Q10" s="263"/>
      <c r="R10" s="263"/>
    </row>
    <row r="11" spans="1:32" ht="7.5" customHeight="1" x14ac:dyDescent="0.35">
      <c r="L11" s="17"/>
      <c r="N11" s="17"/>
      <c r="Q11" s="263"/>
      <c r="R11" s="263"/>
    </row>
    <row r="12" spans="1:32" ht="15.75" customHeight="1" x14ac:dyDescent="0.35">
      <c r="C12" s="8" t="s">
        <v>8</v>
      </c>
      <c r="D12" s="8" t="s">
        <v>9</v>
      </c>
      <c r="L12" s="79">
        <v>104870.43790252577</v>
      </c>
      <c r="N12" s="79">
        <v>11127.836687962248</v>
      </c>
      <c r="Q12" s="263"/>
      <c r="R12" s="263"/>
    </row>
    <row r="13" spans="1:32" ht="7.5" customHeight="1" x14ac:dyDescent="0.35">
      <c r="Q13" s="263"/>
      <c r="R13" s="263"/>
    </row>
    <row r="14" spans="1:32" ht="15" customHeight="1" x14ac:dyDescent="0.35">
      <c r="D14" s="8" t="s">
        <v>10</v>
      </c>
      <c r="L14" s="17">
        <v>101577.17080481941</v>
      </c>
      <c r="N14" s="17">
        <v>7999.7019353128735</v>
      </c>
      <c r="Q14" s="263"/>
      <c r="R14" s="263"/>
    </row>
    <row r="15" spans="1:32" ht="15" customHeight="1" x14ac:dyDescent="0.35">
      <c r="D15" s="22" t="s">
        <v>11</v>
      </c>
      <c r="E15" s="23" t="s">
        <v>12</v>
      </c>
      <c r="L15" s="10">
        <v>99527.606145027705</v>
      </c>
      <c r="N15" s="10">
        <v>7999.7019353128735</v>
      </c>
      <c r="Q15" s="263"/>
      <c r="R15" s="263"/>
    </row>
    <row r="16" spans="1:32" ht="15" customHeight="1" x14ac:dyDescent="0.35">
      <c r="D16" s="22" t="s">
        <v>13</v>
      </c>
      <c r="E16" s="8" t="s">
        <v>14</v>
      </c>
      <c r="L16" s="10">
        <v>0</v>
      </c>
      <c r="N16" s="10">
        <v>0</v>
      </c>
      <c r="Q16" s="263"/>
      <c r="R16" s="263"/>
    </row>
    <row r="17" spans="1:18" s="246" customFormat="1" ht="15" customHeight="1" x14ac:dyDescent="0.35">
      <c r="A17" s="8"/>
      <c r="B17" s="8"/>
      <c r="C17" s="8"/>
      <c r="D17" s="8"/>
      <c r="E17" s="8"/>
      <c r="F17" s="24" t="s">
        <v>15</v>
      </c>
      <c r="G17" s="8"/>
      <c r="H17" s="8"/>
      <c r="I17" s="8"/>
      <c r="J17" s="8"/>
      <c r="K17" s="8"/>
      <c r="L17" s="80">
        <v>0</v>
      </c>
      <c r="M17" s="11"/>
      <c r="N17" s="80">
        <v>0</v>
      </c>
      <c r="Q17" s="263"/>
      <c r="R17" s="263"/>
    </row>
    <row r="18" spans="1:18" s="246" customFormat="1" ht="15" customHeight="1" x14ac:dyDescent="0.35">
      <c r="A18" s="8"/>
      <c r="B18" s="8"/>
      <c r="C18" s="8"/>
      <c r="D18" s="8"/>
      <c r="E18" s="8"/>
      <c r="F18" s="24" t="s">
        <v>16</v>
      </c>
      <c r="G18" s="8"/>
      <c r="H18" s="8"/>
      <c r="I18" s="8"/>
      <c r="J18" s="8"/>
      <c r="K18" s="8"/>
      <c r="L18" s="80">
        <v>0</v>
      </c>
      <c r="M18" s="11"/>
      <c r="N18" s="80">
        <v>0</v>
      </c>
      <c r="Q18" s="263"/>
      <c r="R18" s="263"/>
    </row>
    <row r="19" spans="1:18" s="246" customFormat="1" ht="15" customHeight="1" x14ac:dyDescent="0.35">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35">
      <c r="A20" s="8"/>
      <c r="B20" s="8"/>
      <c r="C20" s="8"/>
      <c r="D20" s="8"/>
      <c r="E20" s="8"/>
      <c r="F20" s="24" t="s">
        <v>15</v>
      </c>
      <c r="G20" s="8"/>
      <c r="H20" s="8"/>
      <c r="I20" s="8"/>
      <c r="J20" s="8"/>
      <c r="K20" s="8"/>
      <c r="L20" s="80">
        <v>0</v>
      </c>
      <c r="M20" s="25"/>
      <c r="N20" s="80">
        <v>0</v>
      </c>
      <c r="Q20" s="263"/>
      <c r="R20" s="263"/>
    </row>
    <row r="21" spans="1:18" s="246" customFormat="1" ht="15" customHeight="1" x14ac:dyDescent="0.35">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35">
      <c r="A22" s="8"/>
      <c r="B22" s="8"/>
      <c r="C22" s="8"/>
      <c r="D22" s="8"/>
      <c r="E22" s="8"/>
      <c r="F22" s="24"/>
      <c r="G22" s="8"/>
      <c r="H22" s="8"/>
      <c r="I22" s="8"/>
      <c r="J22" s="8"/>
      <c r="K22" s="8"/>
      <c r="L22" s="80"/>
      <c r="M22" s="25"/>
      <c r="N22" s="80"/>
      <c r="Q22" s="263"/>
      <c r="R22" s="263"/>
    </row>
    <row r="23" spans="1:18" s="246" customFormat="1" ht="14.5" x14ac:dyDescent="0.35">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35">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35">
      <c r="A25" s="8"/>
      <c r="B25" s="8"/>
      <c r="C25" s="8"/>
      <c r="D25" s="22" t="s">
        <v>13</v>
      </c>
      <c r="E25" s="8" t="s">
        <v>14</v>
      </c>
      <c r="F25" s="8"/>
      <c r="G25" s="8"/>
      <c r="H25" s="8"/>
      <c r="I25" s="8"/>
      <c r="J25" s="8"/>
      <c r="K25" s="8"/>
      <c r="L25" s="382">
        <v>0</v>
      </c>
      <c r="M25" s="11"/>
      <c r="N25" s="10">
        <v>0</v>
      </c>
      <c r="Q25" s="263"/>
      <c r="R25" s="263"/>
    </row>
    <row r="26" spans="1:18" s="246" customFormat="1" ht="15" customHeight="1" x14ac:dyDescent="0.35">
      <c r="A26" s="8"/>
      <c r="B26" s="8"/>
      <c r="C26" s="8"/>
      <c r="D26" s="8"/>
      <c r="E26" s="8"/>
      <c r="F26" s="24" t="s">
        <v>15</v>
      </c>
      <c r="G26" s="8"/>
      <c r="H26" s="8"/>
      <c r="I26" s="8"/>
      <c r="J26" s="8"/>
      <c r="K26" s="8"/>
      <c r="L26" s="383">
        <v>0</v>
      </c>
      <c r="M26" s="25"/>
      <c r="N26" s="80">
        <v>0</v>
      </c>
      <c r="Q26" s="263"/>
      <c r="R26" s="263"/>
    </row>
    <row r="27" spans="1:18" s="246" customFormat="1" ht="15" customHeight="1" x14ac:dyDescent="0.35">
      <c r="A27" s="8"/>
      <c r="B27" s="8"/>
      <c r="C27" s="8"/>
      <c r="D27" s="8"/>
      <c r="E27" s="8"/>
      <c r="F27" s="24" t="s">
        <v>16</v>
      </c>
      <c r="G27" s="8"/>
      <c r="H27" s="8"/>
      <c r="I27" s="8"/>
      <c r="J27" s="8"/>
      <c r="K27" s="8"/>
      <c r="L27" s="80">
        <v>0</v>
      </c>
      <c r="M27" s="25"/>
      <c r="N27" s="80">
        <v>0</v>
      </c>
      <c r="Q27" s="263"/>
      <c r="R27" s="263"/>
    </row>
    <row r="28" spans="1:18" s="246" customFormat="1" ht="15" customHeight="1" x14ac:dyDescent="0.35">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35">
      <c r="A29" s="8"/>
      <c r="B29" s="8"/>
      <c r="C29" s="8"/>
      <c r="D29" s="8"/>
      <c r="E29" s="8"/>
      <c r="F29" s="24" t="s">
        <v>15</v>
      </c>
      <c r="G29" s="8"/>
      <c r="H29" s="8"/>
      <c r="I29" s="8"/>
      <c r="J29" s="8"/>
      <c r="K29" s="8"/>
      <c r="L29" s="80">
        <v>0</v>
      </c>
      <c r="M29" s="25"/>
      <c r="N29" s="80">
        <v>0</v>
      </c>
      <c r="Q29" s="263"/>
      <c r="R29" s="263"/>
    </row>
    <row r="30" spans="1:18" s="246" customFormat="1" ht="15" customHeight="1" x14ac:dyDescent="0.35">
      <c r="A30" s="53"/>
      <c r="B30" s="8"/>
      <c r="C30" s="8"/>
      <c r="D30" s="8"/>
      <c r="E30" s="8"/>
      <c r="F30" s="24" t="s">
        <v>16</v>
      </c>
      <c r="G30" s="8"/>
      <c r="H30" s="8"/>
      <c r="I30" s="8"/>
      <c r="J30" s="8"/>
      <c r="K30" s="8"/>
      <c r="L30" s="80">
        <v>952.46068449356198</v>
      </c>
      <c r="M30" s="25"/>
      <c r="N30" s="80">
        <v>0</v>
      </c>
      <c r="Q30" s="263"/>
      <c r="R30" s="263"/>
    </row>
    <row r="31" spans="1:18" s="246" customFormat="1" ht="14.5" x14ac:dyDescent="0.35">
      <c r="A31" s="8"/>
      <c r="B31" s="8"/>
      <c r="C31" s="8"/>
      <c r="D31" s="8"/>
      <c r="E31" s="8"/>
      <c r="F31" s="8"/>
      <c r="G31" s="8"/>
      <c r="H31" s="8"/>
      <c r="I31" s="8"/>
      <c r="J31" s="8"/>
      <c r="K31" s="8"/>
      <c r="L31" s="17"/>
      <c r="M31" s="11"/>
      <c r="N31" s="17"/>
      <c r="Q31" s="263"/>
      <c r="R31" s="263"/>
    </row>
    <row r="32" spans="1:18" s="246" customFormat="1" ht="15" customHeight="1" x14ac:dyDescent="0.35">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35">
      <c r="A33" s="8"/>
      <c r="B33" s="381"/>
      <c r="C33" s="8"/>
      <c r="D33" s="8"/>
      <c r="E33" s="8"/>
      <c r="F33" s="8"/>
      <c r="G33" s="8"/>
      <c r="H33" s="8"/>
      <c r="I33" s="8"/>
      <c r="J33" s="8"/>
      <c r="K33" s="8"/>
      <c r="L33" s="17"/>
      <c r="M33" s="11"/>
      <c r="N33" s="17"/>
      <c r="Q33" s="263"/>
      <c r="R33" s="263"/>
    </row>
    <row r="34" spans="1:18" s="246" customFormat="1" ht="14.5" x14ac:dyDescent="0.35">
      <c r="A34" s="8"/>
      <c r="B34" s="381"/>
      <c r="C34" s="8"/>
      <c r="D34" s="22" t="s">
        <v>11</v>
      </c>
      <c r="E34" s="8" t="s">
        <v>21</v>
      </c>
      <c r="F34" s="8"/>
      <c r="G34" s="8"/>
      <c r="H34" s="8"/>
      <c r="I34" s="8"/>
      <c r="J34" s="8"/>
      <c r="K34" s="8"/>
      <c r="L34" s="10">
        <v>883.63355004281368</v>
      </c>
      <c r="M34" s="11"/>
      <c r="N34" s="10">
        <v>332.09911403701227</v>
      </c>
      <c r="Q34" s="263"/>
      <c r="R34" s="263"/>
    </row>
    <row r="35" spans="1:18" s="246" customFormat="1" ht="14.5" x14ac:dyDescent="0.35">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35">
      <c r="A36" s="8"/>
      <c r="B36" s="381"/>
      <c r="C36" s="8"/>
      <c r="D36" s="8"/>
      <c r="E36" s="8"/>
      <c r="F36" s="24" t="s">
        <v>15</v>
      </c>
      <c r="G36" s="8"/>
      <c r="H36" s="8"/>
      <c r="I36" s="8"/>
      <c r="J36" s="8"/>
      <c r="K36" s="8"/>
      <c r="L36" s="81">
        <v>0.8962909597454557</v>
      </c>
      <c r="M36" s="11"/>
      <c r="N36" s="81">
        <v>5.9910921996656971E-3</v>
      </c>
      <c r="Q36" s="263"/>
      <c r="R36" s="263"/>
    </row>
    <row r="37" spans="1:18" s="246" customFormat="1" ht="14.5" x14ac:dyDescent="0.35">
      <c r="A37" s="8"/>
      <c r="B37" s="381"/>
      <c r="C37" s="8"/>
      <c r="D37" s="8"/>
      <c r="E37" s="8"/>
      <c r="F37" s="24" t="s">
        <v>16</v>
      </c>
      <c r="G37" s="8"/>
      <c r="H37" s="8"/>
      <c r="I37" s="8"/>
      <c r="J37" s="8"/>
      <c r="K37" s="8"/>
      <c r="L37" s="81">
        <v>1.9999999999999999E-6</v>
      </c>
      <c r="M37" s="11"/>
      <c r="N37" s="81">
        <v>0</v>
      </c>
      <c r="Q37" s="263"/>
      <c r="R37" s="263"/>
    </row>
    <row r="38" spans="1:18" s="246" customFormat="1" ht="14.5" x14ac:dyDescent="0.35">
      <c r="A38" s="8"/>
      <c r="B38" s="381"/>
      <c r="C38" s="8"/>
      <c r="D38" s="22" t="s">
        <v>17</v>
      </c>
      <c r="E38" s="8" t="s">
        <v>23</v>
      </c>
      <c r="F38" s="8"/>
      <c r="G38" s="8"/>
      <c r="H38" s="8"/>
      <c r="I38" s="8"/>
      <c r="J38" s="8"/>
      <c r="K38" s="8"/>
      <c r="L38" s="10">
        <v>13.28820672681319</v>
      </c>
      <c r="M38" s="11"/>
      <c r="N38" s="10">
        <v>2.2259835875448815</v>
      </c>
      <c r="Q38" s="263"/>
      <c r="R38" s="263"/>
    </row>
    <row r="39" spans="1:18" s="246" customFormat="1" ht="14.5" x14ac:dyDescent="0.35">
      <c r="A39" s="8"/>
      <c r="B39" s="381"/>
      <c r="C39" s="8"/>
      <c r="D39" s="8"/>
      <c r="E39" s="8"/>
      <c r="F39" s="24" t="s">
        <v>15</v>
      </c>
      <c r="G39" s="8"/>
      <c r="H39" s="8"/>
      <c r="I39" s="8"/>
      <c r="J39" s="8"/>
      <c r="K39" s="8"/>
      <c r="L39" s="81">
        <v>4.6464327541954589</v>
      </c>
      <c r="M39" s="11"/>
      <c r="N39" s="81">
        <v>0</v>
      </c>
      <c r="Q39" s="263"/>
      <c r="R39" s="263"/>
    </row>
    <row r="40" spans="1:18" s="246" customFormat="1" ht="14.5" x14ac:dyDescent="0.35">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35">
      <c r="A41" s="8"/>
      <c r="B41" s="381"/>
      <c r="C41" s="8"/>
      <c r="D41" s="8"/>
      <c r="E41" s="8"/>
      <c r="F41" s="8"/>
      <c r="G41" s="8"/>
      <c r="H41" s="8"/>
      <c r="I41" s="8"/>
      <c r="J41" s="8"/>
      <c r="K41" s="8"/>
      <c r="L41" s="81"/>
      <c r="M41" s="11"/>
      <c r="N41" s="81"/>
      <c r="Q41" s="263"/>
      <c r="R41" s="263"/>
    </row>
    <row r="42" spans="1:18" s="246" customFormat="1" ht="14.5" x14ac:dyDescent="0.35">
      <c r="A42" s="8"/>
      <c r="B42" s="381"/>
      <c r="C42" s="8"/>
      <c r="D42" s="22"/>
      <c r="E42" s="8"/>
      <c r="F42" s="8"/>
      <c r="G42" s="8"/>
      <c r="H42" s="8"/>
      <c r="I42" s="8"/>
      <c r="J42" s="8"/>
      <c r="K42" s="8"/>
      <c r="L42" s="10"/>
      <c r="M42" s="47"/>
      <c r="N42" s="10"/>
      <c r="Q42" s="263"/>
      <c r="R42" s="263"/>
    </row>
    <row r="43" spans="1:18" s="246" customFormat="1" ht="7.5" customHeight="1" x14ac:dyDescent="0.35">
      <c r="A43" s="8"/>
      <c r="B43" s="381"/>
      <c r="C43" s="8"/>
      <c r="D43" s="8"/>
      <c r="E43" s="8"/>
      <c r="F43" s="8"/>
      <c r="G43" s="8"/>
      <c r="H43" s="8"/>
      <c r="I43" s="8"/>
      <c r="J43" s="8"/>
      <c r="K43" s="8"/>
      <c r="L43" s="17"/>
      <c r="M43" s="11"/>
      <c r="N43" s="17"/>
      <c r="Q43" s="263"/>
      <c r="R43" s="263"/>
    </row>
    <row r="44" spans="1:18" s="246" customFormat="1" ht="14.5" x14ac:dyDescent="0.35">
      <c r="A44" s="8"/>
      <c r="B44" s="381">
        <v>2</v>
      </c>
      <c r="C44" s="21" t="s">
        <v>24</v>
      </c>
      <c r="D44" s="8"/>
      <c r="E44" s="8"/>
      <c r="F44" s="8"/>
      <c r="G44" s="8"/>
      <c r="H44" s="8"/>
      <c r="I44" s="8"/>
      <c r="J44" s="8"/>
      <c r="K44" s="8"/>
      <c r="L44" s="79">
        <v>7314.3672457869634</v>
      </c>
      <c r="M44" s="11"/>
      <c r="N44" s="384">
        <v>0</v>
      </c>
      <c r="Q44" s="263"/>
      <c r="R44" s="263"/>
    </row>
    <row r="45" spans="1:18" s="246" customFormat="1" x14ac:dyDescent="0.35">
      <c r="A45" s="1"/>
      <c r="B45" s="381"/>
      <c r="C45" s="8"/>
      <c r="D45" s="8"/>
      <c r="E45" s="8"/>
      <c r="F45" s="8"/>
      <c r="G45" s="8"/>
      <c r="H45" s="8"/>
      <c r="I45" s="8"/>
      <c r="J45" s="8"/>
      <c r="K45" s="8"/>
      <c r="L45" s="10"/>
      <c r="M45" s="11"/>
      <c r="N45" s="10"/>
      <c r="Q45" s="263"/>
      <c r="R45" s="263"/>
    </row>
    <row r="46" spans="1:18" s="246" customFormat="1" ht="14.5" x14ac:dyDescent="0.35">
      <c r="A46" s="8"/>
      <c r="B46" s="381">
        <v>3</v>
      </c>
      <c r="C46" s="21" t="s">
        <v>25</v>
      </c>
      <c r="D46" s="8"/>
      <c r="E46" s="8"/>
      <c r="F46" s="8"/>
      <c r="G46" s="8"/>
      <c r="H46" s="8"/>
      <c r="I46" s="8"/>
      <c r="J46" s="8"/>
      <c r="K46" s="8"/>
      <c r="L46" s="79">
        <v>10357.336327883406</v>
      </c>
      <c r="M46" s="11"/>
      <c r="N46" s="384">
        <v>0</v>
      </c>
      <c r="Q46" s="263"/>
      <c r="R46" s="263"/>
    </row>
    <row r="47" spans="1:18" s="246" customFormat="1" ht="14.5" x14ac:dyDescent="0.35">
      <c r="A47" s="8"/>
      <c r="B47" s="381"/>
      <c r="C47" s="21"/>
      <c r="D47" s="8"/>
      <c r="E47" s="8"/>
      <c r="F47" s="8"/>
      <c r="G47" s="8"/>
      <c r="H47" s="8"/>
      <c r="I47" s="8"/>
      <c r="J47" s="8"/>
      <c r="K47" s="8"/>
      <c r="L47" s="10"/>
      <c r="M47" s="11"/>
      <c r="N47" s="10"/>
      <c r="Q47" s="263"/>
      <c r="R47" s="263"/>
    </row>
    <row r="48" spans="1:18" s="246" customFormat="1" ht="14.5" x14ac:dyDescent="0.35">
      <c r="A48" s="8"/>
      <c r="B48" s="381">
        <v>4</v>
      </c>
      <c r="C48" s="21" t="s">
        <v>26</v>
      </c>
      <c r="D48" s="8"/>
      <c r="E48" s="8"/>
      <c r="F48" s="8"/>
      <c r="G48" s="8"/>
      <c r="H48" s="14"/>
      <c r="I48" s="8" t="s">
        <v>27</v>
      </c>
      <c r="J48" s="8"/>
      <c r="K48" s="8"/>
      <c r="L48" s="79">
        <v>13196.504428138489</v>
      </c>
      <c r="M48" s="11"/>
      <c r="N48" s="79">
        <v>0</v>
      </c>
      <c r="Q48" s="263"/>
      <c r="R48" s="263"/>
    </row>
    <row r="49" spans="1:32" ht="14.5" x14ac:dyDescent="0.35">
      <c r="A49" s="8"/>
      <c r="C49" s="97"/>
      <c r="H49" s="14"/>
      <c r="I49" s="8" t="s">
        <v>28</v>
      </c>
      <c r="L49" s="82">
        <v>9976042.6840000004</v>
      </c>
      <c r="N49" s="82">
        <v>0</v>
      </c>
      <c r="Q49" s="263"/>
      <c r="R49" s="263"/>
    </row>
    <row r="50" spans="1:32" ht="14.5" x14ac:dyDescent="0.35">
      <c r="A50" s="8"/>
      <c r="C50" s="97"/>
      <c r="Q50" s="263"/>
      <c r="R50" s="263"/>
    </row>
    <row r="51" spans="1:32" ht="14.5" x14ac:dyDescent="0.35">
      <c r="A51" s="8"/>
      <c r="B51" s="381">
        <v>5</v>
      </c>
      <c r="C51" s="21" t="s">
        <v>93</v>
      </c>
      <c r="G51" s="14"/>
      <c r="L51" s="79">
        <v>10093.554133222502</v>
      </c>
      <c r="N51" s="79">
        <v>14087.332351298201</v>
      </c>
      <c r="Q51" s="263"/>
      <c r="R51" s="263"/>
    </row>
    <row r="52" spans="1:32" ht="7.5" customHeight="1" x14ac:dyDescent="0.35">
      <c r="A52" s="8"/>
      <c r="C52" s="15"/>
      <c r="G52" s="14"/>
      <c r="L52" s="17"/>
      <c r="N52" s="17"/>
      <c r="Q52" s="263"/>
      <c r="R52" s="263"/>
    </row>
    <row r="53" spans="1:32" ht="15.75" customHeight="1" x14ac:dyDescent="0.35">
      <c r="A53" s="8"/>
      <c r="C53" s="15"/>
      <c r="E53" s="26" t="s">
        <v>29</v>
      </c>
      <c r="F53" s="8" t="s">
        <v>82</v>
      </c>
      <c r="G53" s="14"/>
      <c r="L53" s="385">
        <v>0</v>
      </c>
      <c r="M53" s="65"/>
      <c r="N53" s="385">
        <v>0</v>
      </c>
      <c r="Q53" s="263"/>
      <c r="R53" s="263"/>
    </row>
    <row r="54" spans="1:32" ht="15.75" customHeight="1" x14ac:dyDescent="0.35">
      <c r="A54" s="8"/>
      <c r="C54" s="15"/>
      <c r="F54" s="8" t="s">
        <v>157</v>
      </c>
      <c r="G54" s="14"/>
      <c r="L54" s="386">
        <v>0</v>
      </c>
      <c r="N54" s="386">
        <v>0</v>
      </c>
      <c r="Q54" s="263"/>
      <c r="R54" s="263"/>
    </row>
    <row r="55" spans="1:32" ht="15.75" customHeight="1" x14ac:dyDescent="0.35">
      <c r="A55" s="8"/>
      <c r="C55" s="15"/>
      <c r="G55" s="14" t="s">
        <v>30</v>
      </c>
      <c r="L55" s="387">
        <v>0</v>
      </c>
      <c r="M55" s="388"/>
      <c r="N55" s="387">
        <v>0</v>
      </c>
      <c r="Q55" s="263"/>
      <c r="R55" s="263"/>
    </row>
    <row r="56" spans="1:32" ht="15.75" customHeight="1" x14ac:dyDescent="0.35">
      <c r="A56" s="8"/>
      <c r="C56" s="15"/>
      <c r="F56" s="8" t="s">
        <v>31</v>
      </c>
      <c r="G56" s="14"/>
      <c r="L56" s="10">
        <v>10093.554133222502</v>
      </c>
      <c r="M56" s="388"/>
      <c r="N56" s="10">
        <v>14087.332351298201</v>
      </c>
      <c r="Q56" s="263"/>
      <c r="R56" s="263"/>
    </row>
    <row r="57" spans="1:32" s="285" customFormat="1" ht="15.75" customHeight="1" x14ac:dyDescent="0.35">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4.5" x14ac:dyDescent="0.35">
      <c r="A58" s="8"/>
      <c r="Q58" s="263"/>
      <c r="R58" s="263"/>
    </row>
    <row r="59" spans="1:32" ht="54.75" customHeight="1" x14ac:dyDescent="0.35">
      <c r="A59" s="8"/>
      <c r="B59" s="2" t="s">
        <v>32</v>
      </c>
      <c r="C59" s="1" t="s">
        <v>33</v>
      </c>
      <c r="L59" s="17">
        <v>3156.1526907217258</v>
      </c>
      <c r="M59" s="19"/>
      <c r="N59" s="17">
        <v>0</v>
      </c>
      <c r="Q59" s="263"/>
      <c r="R59" s="263"/>
    </row>
    <row r="60" spans="1:32" ht="14.5" x14ac:dyDescent="0.35">
      <c r="A60" s="8"/>
      <c r="E60" s="26" t="s">
        <v>29</v>
      </c>
      <c r="G60" s="64" t="s">
        <v>105</v>
      </c>
      <c r="H60" s="64"/>
      <c r="I60" s="64"/>
      <c r="J60" s="64"/>
      <c r="K60" s="64"/>
      <c r="L60" s="385">
        <v>0</v>
      </c>
      <c r="M60" s="65"/>
      <c r="N60" s="385">
        <v>0</v>
      </c>
      <c r="Q60" s="263"/>
      <c r="R60" s="263"/>
    </row>
    <row r="61" spans="1:32" ht="14.5" x14ac:dyDescent="0.35">
      <c r="A61" s="8"/>
      <c r="G61" s="64" t="s">
        <v>157</v>
      </c>
      <c r="H61" s="64"/>
      <c r="I61" s="64"/>
      <c r="J61" s="64"/>
      <c r="K61" s="64"/>
      <c r="L61" s="385">
        <v>0</v>
      </c>
      <c r="M61" s="65"/>
      <c r="N61" s="385">
        <v>0</v>
      </c>
      <c r="Q61" s="263"/>
      <c r="R61" s="263"/>
    </row>
    <row r="62" spans="1:32" ht="14.5" x14ac:dyDescent="0.35">
      <c r="A62" s="8"/>
      <c r="G62" s="64" t="s">
        <v>180</v>
      </c>
      <c r="H62" s="64"/>
      <c r="I62" s="64"/>
      <c r="J62" s="64"/>
      <c r="K62" s="64"/>
      <c r="L62" s="385">
        <v>0</v>
      </c>
      <c r="M62" s="65"/>
      <c r="N62" s="385">
        <v>0</v>
      </c>
      <c r="Q62" s="263"/>
      <c r="R62" s="263"/>
    </row>
    <row r="63" spans="1:32" ht="14.5" x14ac:dyDescent="0.35">
      <c r="A63" s="8"/>
      <c r="G63" s="8" t="s">
        <v>31</v>
      </c>
      <c r="H63" s="64"/>
      <c r="I63" s="64"/>
      <c r="J63" s="64"/>
      <c r="K63" s="64"/>
      <c r="L63" s="85">
        <v>3156.1526907217258</v>
      </c>
      <c r="M63" s="85"/>
      <c r="N63" s="66"/>
      <c r="Q63" s="263"/>
      <c r="R63" s="263"/>
    </row>
    <row r="64" spans="1:32" ht="14.5" x14ac:dyDescent="0.35">
      <c r="A64" s="8"/>
      <c r="G64" s="64"/>
      <c r="H64" s="64"/>
      <c r="I64" s="64"/>
      <c r="J64" s="64"/>
      <c r="K64" s="64"/>
      <c r="L64" s="85"/>
      <c r="M64" s="85"/>
      <c r="N64" s="66"/>
      <c r="Q64" s="263"/>
      <c r="R64" s="263"/>
    </row>
    <row r="65" spans="1:18" s="246" customFormat="1" x14ac:dyDescent="0.35">
      <c r="A65" s="1"/>
      <c r="B65" s="381"/>
      <c r="C65" s="8"/>
      <c r="D65" s="8"/>
      <c r="E65" s="8"/>
      <c r="F65" s="8"/>
      <c r="G65" s="64"/>
      <c r="H65" s="64"/>
      <c r="I65" s="64"/>
      <c r="J65" s="64"/>
      <c r="K65" s="64"/>
      <c r="L65" s="85"/>
      <c r="M65" s="85"/>
      <c r="N65" s="66"/>
      <c r="Q65" s="263"/>
      <c r="R65" s="263"/>
    </row>
    <row r="66" spans="1:18" s="246" customFormat="1" x14ac:dyDescent="0.35">
      <c r="A66" s="1"/>
      <c r="B66" s="381"/>
      <c r="C66" s="8"/>
      <c r="D66" s="8"/>
      <c r="E66" s="8"/>
      <c r="F66" s="8"/>
      <c r="G66" s="64"/>
      <c r="H66" s="64"/>
      <c r="I66" s="64"/>
      <c r="J66" s="64"/>
      <c r="K66" s="64"/>
      <c r="L66" s="85"/>
      <c r="M66" s="85"/>
      <c r="N66" s="66"/>
      <c r="Q66" s="263"/>
      <c r="R66" s="263"/>
    </row>
    <row r="67" spans="1:18" s="246" customFormat="1" x14ac:dyDescent="0.35">
      <c r="A67" s="1"/>
      <c r="B67" s="381"/>
      <c r="C67" s="8"/>
      <c r="D67" s="8"/>
      <c r="E67" s="8"/>
      <c r="F67" s="8"/>
      <c r="G67" s="64"/>
      <c r="H67" s="64"/>
      <c r="I67" s="64"/>
      <c r="J67" s="64"/>
      <c r="K67" s="64"/>
      <c r="L67" s="85"/>
      <c r="M67" s="85"/>
      <c r="N67" s="66"/>
      <c r="Q67" s="263"/>
      <c r="R67" s="263"/>
    </row>
    <row r="68" spans="1:18" s="246" customFormat="1" x14ac:dyDescent="0.35">
      <c r="A68" s="18" t="s">
        <v>76</v>
      </c>
      <c r="B68" s="381"/>
      <c r="C68" s="8"/>
      <c r="D68" s="8"/>
      <c r="E68" s="8"/>
      <c r="F68" s="8"/>
      <c r="G68" s="8"/>
      <c r="H68" s="8"/>
      <c r="I68" s="8"/>
      <c r="J68" s="8"/>
      <c r="K68" s="8"/>
      <c r="L68" s="10"/>
      <c r="M68" s="11"/>
      <c r="N68" s="48" t="s">
        <v>1</v>
      </c>
      <c r="Q68" s="263"/>
      <c r="R68" s="263"/>
    </row>
    <row r="69" spans="1:18" s="246" customFormat="1" x14ac:dyDescent="0.35">
      <c r="A69" s="1"/>
      <c r="B69" s="381"/>
      <c r="C69" s="8"/>
      <c r="D69" s="8"/>
      <c r="E69" s="8"/>
      <c r="F69" s="8"/>
      <c r="G69" s="8"/>
      <c r="H69" s="8"/>
      <c r="I69" s="8"/>
      <c r="J69" s="8"/>
      <c r="K69" s="8"/>
      <c r="L69" s="10"/>
      <c r="M69" s="11"/>
      <c r="N69" s="10"/>
      <c r="Q69" s="263"/>
      <c r="R69" s="263"/>
    </row>
    <row r="70" spans="1:18" s="246" customFormat="1" x14ac:dyDescent="0.35">
      <c r="A70" s="14"/>
      <c r="B70" s="381"/>
      <c r="C70" s="61"/>
      <c r="D70" s="60"/>
      <c r="E70" s="8"/>
      <c r="F70" s="8"/>
      <c r="G70" s="8"/>
      <c r="H70" s="8"/>
      <c r="I70" s="8"/>
      <c r="J70" s="8"/>
      <c r="K70" s="8"/>
      <c r="L70" s="75" t="s">
        <v>2</v>
      </c>
      <c r="M70" s="16"/>
      <c r="N70" s="75" t="s">
        <v>3</v>
      </c>
      <c r="Q70" s="263"/>
      <c r="R70" s="263"/>
    </row>
    <row r="71" spans="1:18" s="246" customFormat="1" x14ac:dyDescent="0.35">
      <c r="A71" s="1"/>
      <c r="B71" s="381"/>
      <c r="C71" s="8"/>
      <c r="D71" s="8"/>
      <c r="E71" s="8"/>
      <c r="F71" s="8"/>
      <c r="G71" s="8"/>
      <c r="H71" s="8"/>
      <c r="I71" s="8"/>
      <c r="J71" s="8"/>
      <c r="K71" s="8"/>
      <c r="L71" s="10"/>
      <c r="M71" s="11"/>
      <c r="N71" s="10"/>
      <c r="Q71" s="263"/>
      <c r="R71" s="263"/>
    </row>
    <row r="72" spans="1:18" s="246" customFormat="1" x14ac:dyDescent="0.35">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35">
      <c r="A73" s="1"/>
      <c r="B73" s="381"/>
      <c r="C73" s="15"/>
      <c r="D73" s="14"/>
      <c r="E73" s="8"/>
      <c r="F73" s="8"/>
      <c r="G73" s="8"/>
      <c r="H73" s="8"/>
      <c r="I73" s="13"/>
      <c r="J73" s="8"/>
      <c r="K73" s="8"/>
      <c r="L73" s="10"/>
      <c r="M73" s="30"/>
      <c r="N73" s="10"/>
      <c r="Q73" s="263"/>
      <c r="R73" s="263"/>
    </row>
    <row r="74" spans="1:18" s="246" customFormat="1" x14ac:dyDescent="0.35">
      <c r="A74" s="1"/>
      <c r="B74" s="381"/>
      <c r="C74" s="8"/>
      <c r="D74" s="8"/>
      <c r="E74" s="8"/>
      <c r="F74" s="8"/>
      <c r="G74" s="8"/>
      <c r="H74" s="8"/>
      <c r="I74" s="8" t="s">
        <v>29</v>
      </c>
      <c r="J74" s="31" t="s">
        <v>36</v>
      </c>
      <c r="K74" s="31"/>
      <c r="L74" s="10">
        <v>0</v>
      </c>
      <c r="M74" s="30"/>
      <c r="N74" s="10">
        <v>-9073.190847092048</v>
      </c>
      <c r="Q74" s="263"/>
      <c r="R74" s="263"/>
    </row>
    <row r="75" spans="1:18" s="246" customFormat="1" x14ac:dyDescent="0.35">
      <c r="A75" s="1"/>
      <c r="B75" s="381"/>
      <c r="C75" s="8"/>
      <c r="D75" s="8"/>
      <c r="E75" s="8"/>
      <c r="F75" s="8"/>
      <c r="G75" s="8"/>
      <c r="H75" s="8"/>
      <c r="I75" s="13"/>
      <c r="J75" s="32" t="s">
        <v>37</v>
      </c>
      <c r="K75" s="32"/>
      <c r="L75" s="10">
        <v>0</v>
      </c>
      <c r="M75" s="30"/>
      <c r="N75" s="10">
        <v>-6293.9874294679958</v>
      </c>
      <c r="Q75" s="263"/>
      <c r="R75" s="263"/>
    </row>
    <row r="76" spans="1:18" s="246" customFormat="1" x14ac:dyDescent="0.35">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35">
      <c r="A77" s="1"/>
      <c r="B77" s="381"/>
      <c r="C77" s="8"/>
      <c r="D77" s="8"/>
      <c r="E77" s="8"/>
      <c r="F77" s="8"/>
      <c r="G77" s="8"/>
      <c r="H77" s="8"/>
      <c r="I77" s="8"/>
      <c r="J77" s="8"/>
      <c r="K77" s="8"/>
      <c r="L77" s="27"/>
      <c r="M77" s="30"/>
      <c r="N77" s="27"/>
      <c r="Q77" s="263"/>
      <c r="R77" s="263"/>
    </row>
    <row r="78" spans="1:18" s="246" customFormat="1" x14ac:dyDescent="0.35">
      <c r="A78" s="1"/>
      <c r="B78" s="29">
        <v>2</v>
      </c>
      <c r="C78" s="21" t="s">
        <v>39</v>
      </c>
      <c r="D78" s="8"/>
      <c r="E78" s="8"/>
      <c r="F78" s="8"/>
      <c r="G78" s="8"/>
      <c r="H78" s="8"/>
      <c r="I78" s="13"/>
      <c r="J78" s="13"/>
      <c r="K78" s="13"/>
      <c r="L78" s="10"/>
      <c r="M78" s="30"/>
      <c r="N78" s="10"/>
      <c r="Q78" s="263"/>
      <c r="R78" s="263"/>
    </row>
    <row r="79" spans="1:18" s="246" customFormat="1" x14ac:dyDescent="0.35">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35">
      <c r="A80" s="1"/>
      <c r="B80" s="29"/>
      <c r="C80" s="21" t="s">
        <v>41</v>
      </c>
      <c r="D80" s="14"/>
      <c r="E80" s="8"/>
      <c r="F80" s="8"/>
      <c r="G80" s="8"/>
      <c r="H80" s="8"/>
      <c r="I80" s="13"/>
      <c r="J80" s="13"/>
      <c r="K80" s="13"/>
      <c r="L80" s="10"/>
      <c r="M80" s="30"/>
      <c r="N80" s="10"/>
      <c r="Q80" s="263"/>
      <c r="R80" s="263"/>
    </row>
    <row r="81" spans="1:18" s="248" customFormat="1" ht="14.5" x14ac:dyDescent="0.35">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35">
      <c r="A82" s="8"/>
      <c r="B82" s="381"/>
      <c r="C82" s="8"/>
      <c r="D82" s="8"/>
      <c r="E82" s="8"/>
      <c r="F82" s="8"/>
      <c r="G82" s="8"/>
      <c r="H82" s="8"/>
      <c r="I82" s="13"/>
      <c r="J82" s="8"/>
      <c r="K82" s="8"/>
      <c r="L82" s="10"/>
      <c r="M82" s="30"/>
      <c r="N82" s="10"/>
      <c r="O82" s="246"/>
      <c r="P82" s="246"/>
      <c r="Q82" s="263"/>
      <c r="R82" s="263"/>
    </row>
    <row r="83" spans="1:18" s="248" customFormat="1" ht="14.5" x14ac:dyDescent="0.35">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4.5" x14ac:dyDescent="0.35">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4.5" x14ac:dyDescent="0.35">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35">
      <c r="A86" s="8"/>
      <c r="B86" s="8"/>
      <c r="C86" s="8"/>
      <c r="D86" s="8"/>
      <c r="E86" s="8"/>
      <c r="F86" s="8"/>
      <c r="G86" s="8"/>
      <c r="H86" s="8"/>
      <c r="I86" s="13"/>
      <c r="J86" s="31"/>
      <c r="K86" s="31"/>
      <c r="L86" s="10"/>
      <c r="M86" s="30"/>
      <c r="N86" s="10"/>
      <c r="O86" s="246"/>
      <c r="P86" s="246"/>
      <c r="Q86" s="263"/>
      <c r="R86" s="263"/>
    </row>
    <row r="87" spans="1:18" s="248" customFormat="1" ht="14.5" x14ac:dyDescent="0.35">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35">
      <c r="A88" s="8"/>
      <c r="B88" s="8"/>
      <c r="C88" s="8"/>
      <c r="D88" s="8"/>
      <c r="E88" s="8"/>
      <c r="F88" s="8"/>
      <c r="G88" s="8"/>
      <c r="H88" s="8"/>
      <c r="I88" s="13"/>
      <c r="J88" s="8"/>
      <c r="K88" s="8"/>
      <c r="L88" s="10"/>
      <c r="M88" s="30"/>
      <c r="N88" s="10"/>
      <c r="O88" s="246"/>
      <c r="P88" s="246"/>
      <c r="Q88" s="263"/>
      <c r="R88" s="263"/>
    </row>
    <row r="89" spans="1:18" s="248" customFormat="1" ht="14.5" x14ac:dyDescent="0.35">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4.5" x14ac:dyDescent="0.35">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4.5" x14ac:dyDescent="0.35">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35">
      <c r="A92" s="8"/>
      <c r="B92" s="8"/>
      <c r="C92" s="8"/>
      <c r="D92" s="8"/>
      <c r="E92" s="8"/>
      <c r="F92" s="8"/>
      <c r="G92" s="8"/>
      <c r="H92" s="8"/>
      <c r="I92" s="13"/>
      <c r="J92" s="13"/>
      <c r="K92" s="13"/>
      <c r="L92" s="10"/>
      <c r="M92" s="30"/>
      <c r="N92" s="10"/>
      <c r="O92" s="246"/>
      <c r="P92" s="246"/>
      <c r="Q92" s="263"/>
      <c r="R92" s="263"/>
    </row>
    <row r="93" spans="1:18" s="248" customFormat="1" ht="14.5" x14ac:dyDescent="0.35">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35">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35">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4.5" x14ac:dyDescent="0.35">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35">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35">
      <c r="A98" s="1"/>
      <c r="B98" s="381"/>
      <c r="C98" s="8"/>
      <c r="D98" s="8"/>
      <c r="E98" s="8"/>
      <c r="F98" s="8"/>
      <c r="G98" s="8"/>
      <c r="H98" s="8"/>
      <c r="I98" s="8"/>
      <c r="J98" s="8"/>
      <c r="K98" s="8"/>
      <c r="L98" s="10"/>
      <c r="M98" s="11"/>
      <c r="N98" s="10"/>
      <c r="Q98" s="263"/>
      <c r="R98" s="263"/>
    </row>
    <row r="99" spans="1:18" s="246" customFormat="1" x14ac:dyDescent="0.35">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35">
      <c r="A100" s="1"/>
      <c r="B100" s="8"/>
      <c r="C100" s="8"/>
      <c r="D100" s="8"/>
      <c r="E100" s="8"/>
      <c r="F100" s="8"/>
      <c r="G100" s="8"/>
      <c r="H100" s="8"/>
      <c r="I100" s="8" t="s">
        <v>29</v>
      </c>
      <c r="J100" s="31" t="s">
        <v>36</v>
      </c>
      <c r="K100" s="8"/>
      <c r="L100" s="10">
        <v>0</v>
      </c>
      <c r="M100" s="11"/>
      <c r="N100" s="10">
        <v>0</v>
      </c>
      <c r="Q100" s="263"/>
      <c r="R100" s="263"/>
    </row>
    <row r="101" spans="1:18" s="246" customFormat="1" x14ac:dyDescent="0.35">
      <c r="A101" s="1"/>
      <c r="B101" s="381"/>
      <c r="C101" s="8"/>
      <c r="D101" s="8"/>
      <c r="E101" s="8"/>
      <c r="F101" s="8"/>
      <c r="G101" s="8"/>
      <c r="H101" s="8"/>
      <c r="I101" s="8"/>
      <c r="J101" s="32" t="s">
        <v>37</v>
      </c>
      <c r="K101" s="8"/>
      <c r="L101" s="10">
        <v>0</v>
      </c>
      <c r="M101" s="11"/>
      <c r="N101" s="10">
        <v>0</v>
      </c>
      <c r="Q101" s="263"/>
      <c r="R101" s="263"/>
    </row>
    <row r="102" spans="1:18" s="246" customFormat="1" x14ac:dyDescent="0.35">
      <c r="A102" s="34"/>
      <c r="B102" s="13"/>
      <c r="C102" s="13"/>
      <c r="D102" s="13"/>
      <c r="E102" s="13"/>
      <c r="F102" s="13"/>
      <c r="G102" s="13"/>
      <c r="H102" s="13"/>
      <c r="I102" s="8"/>
      <c r="J102" s="31" t="s">
        <v>38</v>
      </c>
      <c r="K102" s="8"/>
      <c r="L102" s="10">
        <v>0</v>
      </c>
      <c r="M102" s="11"/>
      <c r="N102" s="10">
        <v>0</v>
      </c>
      <c r="Q102" s="263"/>
      <c r="R102" s="263"/>
    </row>
    <row r="103" spans="1:18" s="246" customFormat="1" x14ac:dyDescent="0.35">
      <c r="A103" s="34"/>
      <c r="B103" s="13"/>
      <c r="C103" s="13"/>
      <c r="D103" s="13"/>
      <c r="E103" s="13"/>
      <c r="F103" s="13"/>
      <c r="G103" s="13"/>
      <c r="H103" s="13"/>
      <c r="I103" s="8"/>
      <c r="J103" s="31"/>
      <c r="K103" s="8"/>
      <c r="L103" s="10"/>
      <c r="M103" s="11"/>
      <c r="N103" s="10"/>
      <c r="Q103" s="263"/>
      <c r="R103" s="263"/>
    </row>
    <row r="104" spans="1:18" s="246" customFormat="1" x14ac:dyDescent="0.35">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35">
      <c r="A105" s="34"/>
      <c r="B105" s="13"/>
      <c r="C105" s="8"/>
      <c r="D105" s="8"/>
      <c r="E105" s="8"/>
      <c r="F105" s="8"/>
      <c r="G105" s="8"/>
      <c r="H105" s="8"/>
      <c r="I105" s="8" t="s">
        <v>29</v>
      </c>
      <c r="J105" s="31" t="s">
        <v>36</v>
      </c>
      <c r="K105" s="8"/>
      <c r="L105" s="10">
        <v>0</v>
      </c>
      <c r="M105" s="11"/>
      <c r="N105" s="10">
        <v>0</v>
      </c>
      <c r="Q105" s="263"/>
      <c r="R105" s="263"/>
    </row>
    <row r="106" spans="1:18" s="246" customFormat="1" x14ac:dyDescent="0.35">
      <c r="A106" s="34"/>
      <c r="B106" s="13"/>
      <c r="C106" s="8"/>
      <c r="D106" s="8"/>
      <c r="E106" s="8"/>
      <c r="F106" s="8"/>
      <c r="G106" s="8"/>
      <c r="H106" s="8"/>
      <c r="I106" s="8"/>
      <c r="J106" s="32" t="s">
        <v>37</v>
      </c>
      <c r="K106" s="8"/>
      <c r="L106" s="389">
        <v>0</v>
      </c>
      <c r="M106" s="390"/>
      <c r="N106" s="389">
        <v>0</v>
      </c>
      <c r="Q106" s="263"/>
      <c r="R106" s="263"/>
    </row>
    <row r="107" spans="1:18" s="246" customFormat="1" x14ac:dyDescent="0.35">
      <c r="A107" s="34"/>
      <c r="B107" s="13"/>
      <c r="C107" s="8"/>
      <c r="D107" s="8"/>
      <c r="E107" s="8"/>
      <c r="F107" s="8"/>
      <c r="G107" s="8"/>
      <c r="H107" s="8"/>
      <c r="I107" s="8"/>
      <c r="J107" s="31" t="s">
        <v>38</v>
      </c>
      <c r="K107" s="8"/>
      <c r="L107" s="389">
        <v>0</v>
      </c>
      <c r="M107" s="390"/>
      <c r="N107" s="389">
        <v>0</v>
      </c>
      <c r="Q107" s="263"/>
      <c r="R107" s="263"/>
    </row>
    <row r="108" spans="1:18" s="246" customFormat="1" x14ac:dyDescent="0.35">
      <c r="A108" s="34"/>
      <c r="B108" s="13"/>
      <c r="C108" s="8"/>
      <c r="D108" s="8"/>
      <c r="E108" s="8"/>
      <c r="F108" s="8"/>
      <c r="G108" s="8"/>
      <c r="H108" s="8"/>
      <c r="I108" s="8"/>
      <c r="J108" s="8"/>
      <c r="K108" s="8"/>
      <c r="L108" s="10"/>
      <c r="M108" s="11"/>
      <c r="N108" s="10"/>
      <c r="Q108" s="263"/>
      <c r="R108" s="263"/>
    </row>
    <row r="109" spans="1:18" s="246" customFormat="1" x14ac:dyDescent="0.35">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35">
      <c r="A110" s="34"/>
      <c r="B110" s="13"/>
      <c r="C110" s="8"/>
      <c r="D110" s="8"/>
      <c r="E110" s="8"/>
      <c r="F110" s="8"/>
      <c r="G110" s="8"/>
      <c r="H110" s="8"/>
      <c r="I110" s="8" t="s">
        <v>29</v>
      </c>
      <c r="J110" s="31" t="s">
        <v>36</v>
      </c>
      <c r="K110" s="8"/>
      <c r="L110" s="10">
        <v>0</v>
      </c>
      <c r="M110" s="11"/>
      <c r="N110" s="10">
        <v>0</v>
      </c>
      <c r="Q110" s="263"/>
      <c r="R110" s="263"/>
    </row>
    <row r="111" spans="1:18" s="246" customFormat="1" x14ac:dyDescent="0.35">
      <c r="A111" s="34"/>
      <c r="B111" s="13"/>
      <c r="C111" s="8"/>
      <c r="D111" s="8"/>
      <c r="E111" s="8"/>
      <c r="F111" s="8"/>
      <c r="G111" s="8"/>
      <c r="H111" s="8"/>
      <c r="I111" s="8"/>
      <c r="J111" s="32" t="s">
        <v>37</v>
      </c>
      <c r="K111" s="8"/>
      <c r="L111" s="389">
        <v>0</v>
      </c>
      <c r="M111" s="390"/>
      <c r="N111" s="389">
        <v>0</v>
      </c>
      <c r="Q111" s="263"/>
      <c r="R111" s="263"/>
    </row>
    <row r="112" spans="1:18" s="246" customFormat="1" x14ac:dyDescent="0.35">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35">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35">
      <c r="A114" s="1"/>
      <c r="B114" s="18"/>
      <c r="C114" s="8"/>
      <c r="D114" s="8"/>
      <c r="E114" s="8"/>
      <c r="F114" s="8"/>
      <c r="G114" s="8"/>
      <c r="H114" s="8"/>
      <c r="I114" s="8"/>
      <c r="J114" s="8"/>
      <c r="K114" s="8"/>
      <c r="L114" s="79"/>
      <c r="M114" s="35"/>
      <c r="N114" s="79"/>
      <c r="Q114" s="263"/>
      <c r="R114" s="263"/>
    </row>
    <row r="115" spans="1:18" s="246" customFormat="1" x14ac:dyDescent="0.35">
      <c r="A115" s="1"/>
      <c r="B115" s="1"/>
      <c r="C115" s="8"/>
      <c r="D115" s="8"/>
      <c r="E115" s="8"/>
      <c r="F115" s="8"/>
      <c r="G115" s="8"/>
      <c r="H115" s="8"/>
      <c r="I115" s="8"/>
      <c r="J115" s="8"/>
      <c r="K115" s="8"/>
      <c r="L115" s="10"/>
      <c r="M115" s="11"/>
      <c r="N115" s="10"/>
      <c r="Q115" s="263"/>
      <c r="R115" s="263"/>
    </row>
    <row r="116" spans="1:18" s="246" customFormat="1" x14ac:dyDescent="0.35">
      <c r="A116" s="1"/>
      <c r="B116" s="8"/>
      <c r="C116" s="8"/>
      <c r="D116" s="8"/>
      <c r="E116" s="8"/>
      <c r="F116" s="8"/>
      <c r="G116" s="8"/>
      <c r="H116" s="8"/>
      <c r="I116" s="8"/>
      <c r="J116" s="8"/>
      <c r="K116" s="8"/>
      <c r="L116" s="10"/>
      <c r="M116" s="11"/>
      <c r="N116" s="10"/>
      <c r="Q116" s="263"/>
      <c r="R116" s="263"/>
    </row>
    <row r="117" spans="1:18" s="246" customFormat="1" ht="17.25" customHeight="1" x14ac:dyDescent="0.35">
      <c r="A117" s="1"/>
      <c r="B117" s="8"/>
      <c r="C117" s="8"/>
      <c r="D117" s="8"/>
      <c r="E117" s="8"/>
      <c r="F117" s="8"/>
      <c r="G117" s="8"/>
      <c r="H117" s="8"/>
      <c r="I117" s="8"/>
      <c r="J117" s="8"/>
      <c r="K117" s="8"/>
      <c r="L117" s="10"/>
      <c r="M117" s="11"/>
      <c r="N117" s="10"/>
      <c r="Q117" s="263"/>
      <c r="R117" s="263"/>
    </row>
    <row r="118" spans="1:18" s="246" customFormat="1" x14ac:dyDescent="0.35">
      <c r="A118" s="18" t="s">
        <v>78</v>
      </c>
      <c r="B118" s="8"/>
      <c r="C118" s="8"/>
      <c r="D118" s="8"/>
      <c r="E118" s="8"/>
      <c r="F118" s="8"/>
      <c r="G118" s="8"/>
      <c r="H118" s="8"/>
      <c r="I118" s="8"/>
      <c r="J118" s="8"/>
      <c r="K118" s="8"/>
      <c r="L118" s="10"/>
      <c r="M118" s="11"/>
      <c r="N118" s="10"/>
      <c r="Q118" s="263"/>
      <c r="R118" s="263"/>
    </row>
    <row r="119" spans="1:18" s="246" customFormat="1" x14ac:dyDescent="0.35">
      <c r="A119" s="1"/>
      <c r="B119" s="381"/>
      <c r="C119" s="8"/>
      <c r="D119" s="8"/>
      <c r="E119" s="8"/>
      <c r="F119" s="8"/>
      <c r="G119" s="8"/>
      <c r="H119" s="8"/>
      <c r="I119" s="8"/>
      <c r="J119" s="8"/>
      <c r="K119" s="8"/>
      <c r="L119" s="10"/>
      <c r="M119" s="11"/>
      <c r="N119" s="10"/>
      <c r="Q119" s="263"/>
      <c r="R119" s="263"/>
    </row>
    <row r="120" spans="1:18" s="246" customFormat="1" x14ac:dyDescent="0.35">
      <c r="A120" s="14"/>
      <c r="B120" s="14"/>
      <c r="C120" s="61"/>
      <c r="D120" s="60"/>
      <c r="E120" s="8"/>
      <c r="F120" s="8"/>
      <c r="G120" s="8"/>
      <c r="H120" s="8"/>
      <c r="I120" s="49" t="s">
        <v>1</v>
      </c>
      <c r="J120" s="8"/>
      <c r="K120" s="8"/>
      <c r="L120" s="75" t="s">
        <v>2</v>
      </c>
      <c r="M120" s="16"/>
      <c r="N120" s="75" t="s">
        <v>3</v>
      </c>
      <c r="Q120" s="263"/>
      <c r="R120" s="263"/>
    </row>
    <row r="121" spans="1:18" s="246" customFormat="1" x14ac:dyDescent="0.35">
      <c r="A121" s="1"/>
      <c r="B121" s="381"/>
      <c r="C121" s="8"/>
      <c r="D121" s="8"/>
      <c r="E121" s="8"/>
      <c r="F121" s="8"/>
      <c r="G121" s="8"/>
      <c r="H121" s="8"/>
      <c r="I121" s="15"/>
      <c r="J121" s="15"/>
      <c r="K121" s="15"/>
      <c r="L121" s="11"/>
      <c r="M121" s="11"/>
      <c r="N121" s="11"/>
      <c r="Q121" s="263"/>
      <c r="R121" s="263"/>
    </row>
    <row r="122" spans="1:18" s="246" customFormat="1" x14ac:dyDescent="0.35">
      <c r="A122" s="1"/>
      <c r="B122" s="29">
        <v>1</v>
      </c>
      <c r="C122" s="36" t="s">
        <v>46</v>
      </c>
      <c r="D122" s="8"/>
      <c r="E122" s="8"/>
      <c r="F122" s="8"/>
      <c r="G122" s="8"/>
      <c r="H122" s="8"/>
      <c r="I122" s="13"/>
      <c r="J122" s="13"/>
      <c r="K122" s="13"/>
      <c r="L122" s="79">
        <v>0</v>
      </c>
      <c r="M122" s="11"/>
      <c r="N122" s="79">
        <v>0</v>
      </c>
      <c r="Q122" s="263"/>
      <c r="R122" s="263"/>
    </row>
    <row r="123" spans="1:18" s="246" customFormat="1" x14ac:dyDescent="0.35">
      <c r="A123" s="1"/>
      <c r="B123" s="381"/>
      <c r="C123" s="8"/>
      <c r="D123" s="8"/>
      <c r="E123" s="8"/>
      <c r="F123" s="8"/>
      <c r="G123" s="8"/>
      <c r="H123" s="8"/>
      <c r="I123" s="13"/>
      <c r="J123" s="13"/>
      <c r="K123" s="13"/>
      <c r="L123" s="10"/>
      <c r="M123" s="30"/>
      <c r="N123" s="10"/>
      <c r="Q123" s="263"/>
      <c r="R123" s="263"/>
    </row>
    <row r="124" spans="1:18" s="246" customFormat="1" x14ac:dyDescent="0.35">
      <c r="A124" s="1"/>
      <c r="B124" s="381"/>
      <c r="C124" s="8" t="s">
        <v>8</v>
      </c>
      <c r="D124" s="8" t="s">
        <v>47</v>
      </c>
      <c r="E124" s="8"/>
      <c r="F124" s="8"/>
      <c r="G124" s="8"/>
      <c r="H124" s="8"/>
      <c r="I124" s="13"/>
      <c r="J124" s="13"/>
      <c r="K124" s="13"/>
      <c r="L124" s="391">
        <v>0</v>
      </c>
      <c r="M124" s="37"/>
      <c r="N124" s="391">
        <v>0</v>
      </c>
      <c r="Q124" s="263"/>
      <c r="R124" s="263"/>
    </row>
    <row r="125" spans="1:18" s="246" customFormat="1" x14ac:dyDescent="0.35">
      <c r="A125" s="1"/>
      <c r="B125" s="381"/>
      <c r="C125" s="8" t="s">
        <v>20</v>
      </c>
      <c r="D125" s="8" t="s">
        <v>48</v>
      </c>
      <c r="E125" s="8"/>
      <c r="F125" s="8"/>
      <c r="G125" s="8"/>
      <c r="H125" s="8"/>
      <c r="I125" s="87"/>
      <c r="J125" s="13"/>
      <c r="K125" s="13"/>
      <c r="L125" s="391">
        <v>0</v>
      </c>
      <c r="M125" s="37"/>
      <c r="N125" s="391">
        <v>0</v>
      </c>
      <c r="Q125" s="263"/>
      <c r="R125" s="263"/>
    </row>
    <row r="126" spans="1:18" s="246" customFormat="1" x14ac:dyDescent="0.35">
      <c r="A126" s="1"/>
      <c r="B126" s="381"/>
      <c r="C126" s="8"/>
      <c r="D126" s="8"/>
      <c r="E126" s="8"/>
      <c r="F126" s="8"/>
      <c r="G126" s="8"/>
      <c r="H126" s="8"/>
      <c r="I126" s="13"/>
      <c r="J126" s="13"/>
      <c r="K126" s="13"/>
      <c r="L126" s="10"/>
      <c r="M126" s="30"/>
      <c r="N126" s="10"/>
      <c r="Q126" s="263"/>
      <c r="R126" s="263"/>
    </row>
    <row r="127" spans="1:18" s="246" customFormat="1" x14ac:dyDescent="0.35">
      <c r="A127" s="1"/>
      <c r="B127" s="381"/>
      <c r="C127" s="8"/>
      <c r="D127" s="8"/>
      <c r="E127" s="8"/>
      <c r="F127" s="8"/>
      <c r="G127" s="8"/>
      <c r="H127" s="8"/>
      <c r="I127" s="13"/>
      <c r="J127" s="13"/>
      <c r="K127" s="13"/>
      <c r="L127" s="10"/>
      <c r="M127" s="30"/>
      <c r="N127" s="10"/>
      <c r="Q127" s="263"/>
      <c r="R127" s="263"/>
    </row>
    <row r="128" spans="1:18" s="246" customFormat="1" x14ac:dyDescent="0.35">
      <c r="A128" s="1"/>
      <c r="B128" s="29">
        <v>2</v>
      </c>
      <c r="C128" s="21" t="s">
        <v>49</v>
      </c>
      <c r="D128" s="8"/>
      <c r="E128" s="8"/>
      <c r="F128" s="8"/>
      <c r="G128" s="8"/>
      <c r="H128" s="8"/>
      <c r="I128" s="13"/>
      <c r="J128" s="13"/>
      <c r="K128" s="13"/>
      <c r="L128" s="384">
        <v>0</v>
      </c>
      <c r="M128" s="46"/>
      <c r="N128" s="384">
        <v>0</v>
      </c>
      <c r="Q128" s="263"/>
      <c r="R128" s="263"/>
    </row>
    <row r="129" spans="1:32" x14ac:dyDescent="0.35">
      <c r="B129" s="29"/>
      <c r="C129" s="21" t="s">
        <v>41</v>
      </c>
      <c r="G129" s="14"/>
      <c r="I129" s="13"/>
      <c r="J129" s="13"/>
      <c r="K129" s="13"/>
      <c r="M129" s="30"/>
      <c r="Q129" s="263"/>
      <c r="R129" s="263"/>
    </row>
    <row r="130" spans="1:32" x14ac:dyDescent="0.35">
      <c r="I130" s="13"/>
      <c r="J130" s="13"/>
      <c r="K130" s="13"/>
      <c r="M130" s="30"/>
      <c r="Q130" s="263"/>
      <c r="R130" s="263"/>
    </row>
    <row r="131" spans="1:32" x14ac:dyDescent="0.35">
      <c r="B131" s="29">
        <v>3</v>
      </c>
      <c r="C131" s="21" t="s">
        <v>50</v>
      </c>
      <c r="J131" s="87" t="s">
        <v>51</v>
      </c>
      <c r="K131" s="87"/>
      <c r="L131" s="79">
        <v>0</v>
      </c>
      <c r="M131" s="30"/>
      <c r="N131" s="79">
        <v>0</v>
      </c>
      <c r="Q131" s="263"/>
      <c r="R131" s="263"/>
    </row>
    <row r="132" spans="1:32" s="264" customFormat="1" x14ac:dyDescent="0.35">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5">
      <c r="C133" s="8" t="s">
        <v>8</v>
      </c>
      <c r="D133" s="8" t="s">
        <v>52</v>
      </c>
      <c r="J133" s="87" t="s">
        <v>51</v>
      </c>
      <c r="K133" s="87"/>
      <c r="L133" s="386">
        <v>0</v>
      </c>
      <c r="M133" s="30"/>
      <c r="N133" s="386">
        <v>0</v>
      </c>
      <c r="Q133" s="263"/>
      <c r="R133" s="263"/>
    </row>
    <row r="134" spans="1:32" x14ac:dyDescent="0.35">
      <c r="C134" s="8" t="s">
        <v>20</v>
      </c>
      <c r="D134" s="8" t="s">
        <v>53</v>
      </c>
      <c r="I134" s="13"/>
      <c r="J134" s="13"/>
      <c r="K134" s="13"/>
      <c r="L134" s="386">
        <v>0</v>
      </c>
      <c r="M134" s="30"/>
      <c r="N134" s="386">
        <v>0</v>
      </c>
      <c r="Q134" s="263"/>
      <c r="R134" s="263"/>
    </row>
    <row r="135" spans="1:32" x14ac:dyDescent="0.35">
      <c r="C135" s="8" t="s">
        <v>54</v>
      </c>
      <c r="D135" s="8" t="s">
        <v>55</v>
      </c>
      <c r="I135" s="13"/>
      <c r="J135" s="13"/>
      <c r="K135" s="13"/>
      <c r="L135" s="386">
        <v>0</v>
      </c>
      <c r="M135" s="30"/>
      <c r="N135" s="386">
        <v>0</v>
      </c>
      <c r="Q135" s="263"/>
      <c r="R135" s="263"/>
    </row>
    <row r="136" spans="1:32" x14ac:dyDescent="0.35">
      <c r="Q136" s="263"/>
      <c r="R136" s="263"/>
    </row>
    <row r="137" spans="1:32" x14ac:dyDescent="0.35">
      <c r="Q137" s="263"/>
      <c r="R137" s="263"/>
    </row>
    <row r="138" spans="1:32" x14ac:dyDescent="0.35">
      <c r="Q138" s="263"/>
      <c r="R138" s="263"/>
    </row>
    <row r="139" spans="1:32" x14ac:dyDescent="0.35">
      <c r="Q139" s="263"/>
      <c r="R139" s="263"/>
    </row>
    <row r="140" spans="1:32" x14ac:dyDescent="0.35">
      <c r="A140" s="18" t="s">
        <v>79</v>
      </c>
      <c r="I140" s="50" t="s">
        <v>1</v>
      </c>
      <c r="J140" s="28"/>
      <c r="K140" s="28"/>
      <c r="L140" s="75" t="s">
        <v>2</v>
      </c>
      <c r="M140" s="16"/>
      <c r="N140" s="75" t="s">
        <v>3</v>
      </c>
      <c r="Q140" s="263"/>
      <c r="R140" s="263"/>
    </row>
    <row r="141" spans="1:32" s="253" customFormat="1" ht="28.5" customHeight="1" x14ac:dyDescent="0.35">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5">
      <c r="C142" s="8" t="s">
        <v>8</v>
      </c>
      <c r="D142" s="8" t="s">
        <v>56</v>
      </c>
      <c r="I142" s="28"/>
      <c r="J142" s="28"/>
      <c r="K142" s="28"/>
      <c r="L142" s="392">
        <v>0</v>
      </c>
      <c r="M142" s="98"/>
      <c r="N142" s="392">
        <v>0</v>
      </c>
      <c r="Q142" s="263"/>
      <c r="R142" s="263"/>
    </row>
    <row r="143" spans="1:32" x14ac:dyDescent="0.35">
      <c r="D143" s="8" t="s">
        <v>41</v>
      </c>
      <c r="I143" s="28"/>
      <c r="J143" s="28"/>
      <c r="K143" s="28"/>
      <c r="L143" s="90"/>
      <c r="M143" s="98"/>
      <c r="N143" s="90"/>
      <c r="Q143" s="263"/>
      <c r="R143" s="263"/>
    </row>
    <row r="144" spans="1:32" x14ac:dyDescent="0.35">
      <c r="C144" s="8" t="s">
        <v>20</v>
      </c>
      <c r="D144" s="8" t="s">
        <v>57</v>
      </c>
      <c r="I144" s="28"/>
      <c r="J144" s="28"/>
      <c r="K144" s="28"/>
      <c r="L144" s="392">
        <v>0</v>
      </c>
      <c r="M144" s="98"/>
      <c r="N144" s="392">
        <v>0</v>
      </c>
      <c r="Q144" s="263"/>
      <c r="R144" s="263"/>
    </row>
    <row r="145" spans="1:18" s="246" customFormat="1" x14ac:dyDescent="0.35">
      <c r="A145" s="1"/>
      <c r="B145" s="381"/>
      <c r="C145" s="8"/>
      <c r="D145" s="8"/>
      <c r="E145" s="8"/>
      <c r="F145" s="8"/>
      <c r="G145" s="8"/>
      <c r="H145" s="8"/>
      <c r="I145" s="28"/>
      <c r="J145" s="28"/>
      <c r="K145" s="28"/>
      <c r="L145" s="90"/>
      <c r="M145" s="98"/>
      <c r="N145" s="90"/>
      <c r="Q145" s="263"/>
      <c r="R145" s="263"/>
    </row>
    <row r="146" spans="1:18" s="246" customFormat="1" x14ac:dyDescent="0.35">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35">
      <c r="A147" s="1"/>
      <c r="B147" s="381"/>
      <c r="C147" s="8"/>
      <c r="D147" s="8"/>
      <c r="E147" s="8"/>
      <c r="F147" s="8"/>
      <c r="G147" s="8"/>
      <c r="H147" s="8"/>
      <c r="I147" s="28"/>
      <c r="J147" s="28"/>
      <c r="K147" s="28"/>
      <c r="L147" s="90"/>
      <c r="M147" s="98"/>
      <c r="N147" s="90"/>
      <c r="Q147" s="263"/>
      <c r="R147" s="263"/>
    </row>
    <row r="148" spans="1:18" s="246" customFormat="1" x14ac:dyDescent="0.35">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35">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35">
      <c r="A150" s="1"/>
      <c r="B150" s="381"/>
      <c r="C150" s="8"/>
      <c r="D150" s="14"/>
      <c r="E150" s="8"/>
      <c r="F150" s="8"/>
      <c r="G150" s="8"/>
      <c r="H150" s="8"/>
      <c r="I150" s="28"/>
      <c r="J150" s="28"/>
      <c r="K150" s="28"/>
      <c r="L150" s="90"/>
      <c r="M150" s="98"/>
      <c r="N150" s="90"/>
      <c r="Q150" s="263"/>
      <c r="R150" s="263"/>
    </row>
    <row r="151" spans="1:18" s="246" customFormat="1" x14ac:dyDescent="0.35">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35">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35">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35">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35">
      <c r="A155" s="1"/>
      <c r="B155" s="381"/>
      <c r="C155" s="8"/>
      <c r="D155" s="8"/>
      <c r="E155" s="8"/>
      <c r="F155" s="8"/>
      <c r="G155" s="8"/>
      <c r="H155" s="8"/>
      <c r="I155" s="8" t="s">
        <v>67</v>
      </c>
      <c r="J155" s="28"/>
      <c r="K155" s="28"/>
      <c r="L155" s="393">
        <v>0</v>
      </c>
      <c r="M155" s="11"/>
      <c r="N155" s="393">
        <v>0</v>
      </c>
      <c r="Q155" s="263"/>
      <c r="R155" s="263"/>
    </row>
    <row r="156" spans="1:18" s="246" customFormat="1" x14ac:dyDescent="0.35">
      <c r="A156" s="1"/>
      <c r="B156" s="381"/>
      <c r="C156" s="8"/>
      <c r="D156" s="8"/>
      <c r="E156" s="8"/>
      <c r="F156" s="8"/>
      <c r="G156" s="8"/>
      <c r="H156" s="8"/>
      <c r="I156" s="28"/>
      <c r="J156" s="28"/>
      <c r="K156" s="28"/>
      <c r="L156" s="90"/>
      <c r="M156" s="98"/>
      <c r="N156" s="90"/>
      <c r="Q156" s="263"/>
      <c r="R156" s="263"/>
    </row>
    <row r="157" spans="1:18" s="246" customFormat="1" x14ac:dyDescent="0.35">
      <c r="A157" s="1"/>
      <c r="B157" s="381"/>
      <c r="C157" s="8" t="s">
        <v>68</v>
      </c>
      <c r="D157" s="8" t="s">
        <v>158</v>
      </c>
      <c r="E157" s="8"/>
      <c r="F157" s="8"/>
      <c r="G157" s="8"/>
      <c r="H157" s="8"/>
      <c r="I157" s="28"/>
      <c r="J157" s="28"/>
      <c r="K157" s="28"/>
      <c r="L157" s="392">
        <v>0</v>
      </c>
      <c r="M157" s="98"/>
      <c r="N157" s="392">
        <v>0</v>
      </c>
      <c r="Q157" s="263"/>
    </row>
    <row r="158" spans="1:18" s="246" customFormat="1" x14ac:dyDescent="0.35">
      <c r="A158" s="1"/>
      <c r="B158" s="381"/>
      <c r="C158" s="8"/>
      <c r="D158" s="8" t="s">
        <v>41</v>
      </c>
      <c r="E158" s="8"/>
      <c r="F158" s="8"/>
      <c r="G158" s="8"/>
      <c r="H158" s="8"/>
      <c r="I158" s="28"/>
      <c r="J158" s="28"/>
      <c r="K158" s="28"/>
      <c r="L158" s="90"/>
      <c r="M158" s="98"/>
      <c r="N158" s="90"/>
      <c r="Q158" s="263"/>
    </row>
    <row r="159" spans="1:18" s="246" customFormat="1" x14ac:dyDescent="0.35">
      <c r="A159" s="1"/>
      <c r="B159" s="381"/>
      <c r="C159" s="8"/>
      <c r="D159" s="8"/>
      <c r="E159" s="8"/>
      <c r="F159" s="8"/>
      <c r="G159" s="8"/>
      <c r="H159" s="8"/>
      <c r="I159" s="28"/>
      <c r="J159" s="28"/>
      <c r="K159" s="28"/>
      <c r="L159" s="90"/>
      <c r="M159" s="98"/>
      <c r="N159" s="90"/>
      <c r="Q159" s="263"/>
    </row>
    <row r="160" spans="1:18" s="246" customFormat="1" x14ac:dyDescent="0.35">
      <c r="A160" s="41"/>
      <c r="B160" s="42"/>
      <c r="C160" s="43"/>
      <c r="D160" s="43"/>
      <c r="E160" s="43"/>
      <c r="F160" s="43"/>
      <c r="G160" s="43"/>
      <c r="H160" s="43"/>
      <c r="I160" s="44"/>
      <c r="J160" s="44"/>
      <c r="K160" s="44"/>
      <c r="L160" s="91"/>
      <c r="M160" s="101"/>
      <c r="N160" s="91"/>
      <c r="Q160" s="263"/>
    </row>
    <row r="161" spans="1:17" s="246" customFormat="1" x14ac:dyDescent="0.35">
      <c r="A161" s="1"/>
      <c r="B161" s="381"/>
      <c r="C161" s="8"/>
      <c r="D161" s="8"/>
      <c r="E161" s="8"/>
      <c r="F161" s="8"/>
      <c r="G161" s="8"/>
      <c r="H161" s="8"/>
      <c r="I161" s="13"/>
      <c r="J161" s="13"/>
      <c r="K161" s="13"/>
      <c r="L161" s="10"/>
      <c r="M161" s="30"/>
      <c r="N161" s="10"/>
      <c r="Q161" s="263"/>
    </row>
    <row r="162" spans="1:17" s="246" customFormat="1" x14ac:dyDescent="0.35">
      <c r="A162" s="1"/>
      <c r="B162" s="1"/>
      <c r="C162" s="8"/>
      <c r="D162" s="8"/>
      <c r="E162" s="8"/>
      <c r="F162" s="8"/>
      <c r="G162" s="8"/>
      <c r="H162" s="8"/>
      <c r="I162" s="13"/>
      <c r="J162" s="13"/>
      <c r="K162" s="13"/>
      <c r="L162" s="10"/>
      <c r="M162" s="30"/>
      <c r="N162" s="10"/>
      <c r="Q162" s="263"/>
    </row>
    <row r="163" spans="1:17" s="246" customFormat="1" x14ac:dyDescent="0.35">
      <c r="A163" s="1"/>
      <c r="B163" s="381"/>
      <c r="C163" s="8"/>
      <c r="D163" s="8"/>
      <c r="E163" s="8"/>
      <c r="F163" s="8"/>
      <c r="G163" s="8"/>
      <c r="H163" s="8"/>
      <c r="I163" s="8"/>
      <c r="J163" s="8"/>
      <c r="K163" s="8"/>
      <c r="L163" s="8"/>
      <c r="M163" s="8"/>
      <c r="N163" s="8"/>
      <c r="Q163" s="263"/>
    </row>
    <row r="164" spans="1:17" s="246" customFormat="1" ht="15" customHeight="1" x14ac:dyDescent="0.35">
      <c r="A164" s="1"/>
      <c r="B164" s="381"/>
      <c r="C164" s="1"/>
      <c r="D164" s="8"/>
      <c r="E164" s="8"/>
      <c r="F164" s="8"/>
      <c r="G164" s="8"/>
      <c r="H164" s="8"/>
      <c r="I164" s="8"/>
      <c r="J164" s="13"/>
      <c r="K164" s="13"/>
      <c r="L164" s="13"/>
      <c r="M164" s="45"/>
      <c r="N164" s="13"/>
      <c r="Q164" s="263"/>
    </row>
    <row r="165" spans="1:17" s="246" customFormat="1" ht="15" customHeight="1" x14ac:dyDescent="0.35">
      <c r="A165" s="1"/>
      <c r="B165" s="381"/>
      <c r="C165" s="381"/>
      <c r="D165" s="8"/>
      <c r="E165" s="8"/>
      <c r="F165" s="8"/>
      <c r="G165" s="8"/>
      <c r="H165" s="8"/>
      <c r="I165" s="8"/>
      <c r="J165" s="13"/>
      <c r="K165" s="13"/>
      <c r="L165" s="56"/>
      <c r="M165" s="16"/>
      <c r="N165" s="56"/>
      <c r="Q165" s="263"/>
    </row>
    <row r="166" spans="1:17" s="246" customFormat="1" ht="12.75" customHeight="1" x14ac:dyDescent="0.35">
      <c r="A166" s="1" t="s">
        <v>127</v>
      </c>
      <c r="B166" s="381"/>
      <c r="C166" s="381"/>
      <c r="D166" s="14"/>
      <c r="E166" s="8"/>
      <c r="F166" s="8"/>
      <c r="G166" s="14"/>
      <c r="H166" s="8"/>
      <c r="I166" s="8"/>
      <c r="J166" s="13"/>
      <c r="K166" s="13"/>
      <c r="L166" s="13"/>
      <c r="M166" s="45"/>
      <c r="N166" s="13"/>
      <c r="Q166" s="263"/>
    </row>
    <row r="167" spans="1:17" s="246" customFormat="1" x14ac:dyDescent="0.35">
      <c r="A167" s="1"/>
      <c r="B167" s="381"/>
      <c r="C167" s="381"/>
      <c r="D167" s="8"/>
      <c r="E167" s="8"/>
      <c r="F167" s="8"/>
      <c r="G167" s="8"/>
      <c r="H167" s="8"/>
      <c r="I167" s="8"/>
      <c r="J167" s="13"/>
      <c r="K167" s="13"/>
      <c r="L167" s="13"/>
      <c r="M167" s="45"/>
      <c r="N167" s="13"/>
      <c r="Q167" s="263"/>
    </row>
    <row r="168" spans="1:17" s="246" customFormat="1" x14ac:dyDescent="0.35">
      <c r="A168" s="1"/>
      <c r="B168" s="381"/>
      <c r="C168" s="381"/>
      <c r="D168" s="8"/>
      <c r="E168" s="8"/>
      <c r="F168" s="8"/>
      <c r="G168" s="8"/>
      <c r="H168" s="8"/>
      <c r="I168" s="8"/>
      <c r="J168" s="8"/>
      <c r="K168" s="13"/>
      <c r="L168" s="75" t="s">
        <v>2</v>
      </c>
      <c r="M168" s="16"/>
      <c r="N168" s="75" t="s">
        <v>3</v>
      </c>
      <c r="Q168" s="263"/>
    </row>
    <row r="169" spans="1:17" s="246" customFormat="1" x14ac:dyDescent="0.35">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35">
      <c r="A170" s="1"/>
      <c r="B170" s="381"/>
      <c r="C170" s="381"/>
      <c r="D170" s="8"/>
      <c r="E170" s="8"/>
      <c r="F170" s="8"/>
      <c r="G170" s="8"/>
      <c r="H170" s="8"/>
      <c r="I170" s="8"/>
      <c r="J170" s="102" t="s">
        <v>129</v>
      </c>
      <c r="K170" s="13"/>
      <c r="L170" s="103">
        <v>0</v>
      </c>
      <c r="M170" s="103"/>
      <c r="N170" s="103">
        <v>0</v>
      </c>
      <c r="Q170" s="263"/>
    </row>
    <row r="171" spans="1:17" s="246" customFormat="1" x14ac:dyDescent="0.35">
      <c r="A171" s="1"/>
      <c r="B171" s="381"/>
      <c r="C171" s="381"/>
      <c r="D171" s="8"/>
      <c r="E171" s="8"/>
      <c r="F171" s="8"/>
      <c r="G171" s="8"/>
      <c r="H171" s="8"/>
      <c r="I171" s="102"/>
      <c r="J171" s="102" t="s">
        <v>130</v>
      </c>
      <c r="K171" s="13"/>
      <c r="L171" s="104">
        <v>0</v>
      </c>
      <c r="M171" s="103"/>
      <c r="N171" s="104">
        <v>0</v>
      </c>
      <c r="Q171" s="263"/>
    </row>
    <row r="172" spans="1:17" s="246" customFormat="1" x14ac:dyDescent="0.35">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35">
      <c r="A173" s="1"/>
      <c r="B173" s="381"/>
      <c r="C173" s="381"/>
      <c r="D173" s="28"/>
      <c r="E173" s="28"/>
      <c r="F173" s="28"/>
      <c r="G173" s="8"/>
      <c r="H173" s="8"/>
      <c r="I173" s="8"/>
      <c r="J173" s="52"/>
      <c r="K173" s="13"/>
      <c r="L173" s="40">
        <v>0</v>
      </c>
      <c r="M173" s="39"/>
      <c r="N173" s="40">
        <v>0</v>
      </c>
      <c r="Q173" s="263"/>
    </row>
    <row r="174" spans="1:17" s="246" customFormat="1" x14ac:dyDescent="0.35">
      <c r="A174" s="1"/>
      <c r="B174" s="381"/>
      <c r="C174" s="381"/>
      <c r="D174" s="28"/>
      <c r="E174" s="28"/>
      <c r="F174" s="28"/>
      <c r="G174" s="8"/>
      <c r="H174" s="8"/>
      <c r="I174" s="8"/>
      <c r="J174" s="8"/>
      <c r="K174" s="8"/>
      <c r="L174" s="8"/>
      <c r="M174" s="8"/>
      <c r="N174" s="8"/>
      <c r="Q174" s="263"/>
    </row>
    <row r="175" spans="1:17" s="246" customFormat="1" x14ac:dyDescent="0.35">
      <c r="A175" s="1"/>
      <c r="B175" s="381"/>
      <c r="C175" s="381"/>
      <c r="D175" s="62"/>
      <c r="E175" s="28"/>
      <c r="F175" s="28"/>
      <c r="G175" s="8"/>
      <c r="H175" s="8"/>
      <c r="I175" s="8"/>
      <c r="J175" s="8"/>
      <c r="K175" s="8"/>
      <c r="L175" s="8"/>
      <c r="M175" s="45"/>
      <c r="N175" s="8"/>
      <c r="Q175" s="263"/>
    </row>
    <row r="176" spans="1:17" s="246" customFormat="1" x14ac:dyDescent="0.35">
      <c r="A176" s="1"/>
      <c r="B176" s="381"/>
      <c r="C176" s="8"/>
      <c r="D176" s="8" t="s">
        <v>132</v>
      </c>
      <c r="E176" s="8"/>
      <c r="F176" s="8"/>
      <c r="G176" s="8"/>
      <c r="H176" s="8"/>
      <c r="I176" s="8"/>
      <c r="J176" s="8"/>
      <c r="K176" s="13"/>
      <c r="L176" s="27"/>
      <c r="M176" s="27"/>
      <c r="N176" s="27"/>
      <c r="Q176" s="263"/>
    </row>
    <row r="177" spans="1:17" s="246" customFormat="1" x14ac:dyDescent="0.35">
      <c r="A177" s="1"/>
      <c r="B177" s="381"/>
      <c r="C177" s="8"/>
      <c r="D177" s="8" t="s">
        <v>133</v>
      </c>
      <c r="E177" s="8"/>
      <c r="F177" s="8"/>
      <c r="G177" s="8"/>
      <c r="H177" s="8"/>
      <c r="I177" s="8"/>
      <c r="J177" s="70"/>
      <c r="K177" s="13"/>
      <c r="L177" s="27"/>
      <c r="M177" s="27"/>
      <c r="N177" s="27"/>
      <c r="Q177" s="263"/>
    </row>
    <row r="178" spans="1:17" s="246" customFormat="1" x14ac:dyDescent="0.35">
      <c r="A178" s="1"/>
      <c r="B178" s="381"/>
      <c r="C178" s="8"/>
      <c r="D178" s="8"/>
      <c r="E178" s="8"/>
      <c r="F178" s="8"/>
      <c r="G178" s="8"/>
      <c r="H178" s="8"/>
      <c r="I178" s="8"/>
      <c r="J178" s="8"/>
      <c r="K178" s="13"/>
      <c r="L178" s="27"/>
      <c r="M178" s="27"/>
      <c r="N178" s="27"/>
      <c r="Q178" s="263"/>
    </row>
    <row r="179" spans="1:17" s="246" customFormat="1" x14ac:dyDescent="0.35">
      <c r="A179" s="1"/>
      <c r="B179" s="381"/>
      <c r="C179" s="8"/>
      <c r="D179" s="8"/>
      <c r="E179" s="8"/>
      <c r="F179" s="8"/>
      <c r="G179" s="8"/>
      <c r="H179" s="8"/>
      <c r="I179" s="8"/>
      <c r="J179" s="8"/>
      <c r="K179" s="13"/>
      <c r="L179" s="27"/>
      <c r="M179" s="27"/>
      <c r="N179" s="27"/>
      <c r="Q179" s="263"/>
    </row>
    <row r="180" spans="1:17" s="246" customFormat="1" x14ac:dyDescent="0.35">
      <c r="A180" s="1"/>
      <c r="B180" s="381"/>
      <c r="C180" s="8"/>
      <c r="D180" s="8"/>
      <c r="E180" s="8"/>
      <c r="F180" s="8"/>
      <c r="G180" s="8"/>
      <c r="H180" s="8"/>
      <c r="I180" s="8"/>
      <c r="J180" s="13"/>
      <c r="K180" s="13"/>
      <c r="L180" s="45"/>
      <c r="M180" s="13"/>
      <c r="N180" s="45"/>
    </row>
    <row r="181" spans="1:17" s="246" customFormat="1" x14ac:dyDescent="0.35">
      <c r="A181" s="41"/>
      <c r="B181" s="42"/>
      <c r="C181" s="43"/>
      <c r="D181" s="43"/>
      <c r="E181" s="43"/>
      <c r="F181" s="43"/>
      <c r="G181" s="43"/>
      <c r="H181" s="43"/>
      <c r="I181" s="44"/>
      <c r="J181" s="44"/>
      <c r="K181" s="44"/>
      <c r="L181" s="91"/>
      <c r="M181" s="101"/>
      <c r="N181" s="91"/>
    </row>
    <row r="186" spans="1:17" s="246" customFormat="1" x14ac:dyDescent="0.35">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08984375" defaultRowHeight="15.5" x14ac:dyDescent="0.35"/>
  <cols>
    <col min="1" max="1" width="2.90625" style="241" customWidth="1"/>
    <col min="2" max="2" width="5" style="247" customWidth="1"/>
    <col min="3" max="3" width="9.90625" style="248" customWidth="1"/>
    <col min="4" max="4" width="8.54296875" style="248" customWidth="1"/>
    <col min="5" max="5" width="7.36328125" style="248" customWidth="1"/>
    <col min="6" max="6" width="9.08984375" style="248"/>
    <col min="7" max="7" width="9.453125" style="248" customWidth="1"/>
    <col min="8" max="8" width="11.6328125" style="248" customWidth="1"/>
    <col min="9" max="9" width="21.6328125" style="248" customWidth="1"/>
    <col min="10" max="10" width="7.36328125" style="248" customWidth="1"/>
    <col min="11" max="11" width="5" style="248" customWidth="1"/>
    <col min="12" max="12" width="17.54296875" style="250" customWidth="1"/>
    <col min="13" max="13" width="13.54296875" style="251" bestFit="1" customWidth="1"/>
    <col min="14" max="14" width="16.54296875" style="250" customWidth="1"/>
    <col min="15" max="15" width="10.54296875" style="246" bestFit="1" customWidth="1"/>
    <col min="16" max="16" width="4.453125" style="246" customWidth="1"/>
    <col min="17" max="17" width="15" style="246" customWidth="1"/>
    <col min="18" max="18" width="9.08984375" style="246" customWidth="1"/>
    <col min="19" max="19" width="12.08984375" style="246" customWidth="1"/>
    <col min="20" max="20" width="9.08984375" style="246"/>
    <col min="21" max="21" width="18" style="246" bestFit="1" customWidth="1"/>
    <col min="22" max="22" width="17.54296875" style="246" customWidth="1"/>
    <col min="23" max="23" width="12.08984375" style="246" customWidth="1"/>
    <col min="24" max="24" width="16.54296875" style="246" customWidth="1"/>
    <col min="25" max="27" width="9.08984375" style="246"/>
    <col min="28" max="28" width="31" style="246" customWidth="1"/>
    <col min="29" max="29" width="16.54296875" style="246" customWidth="1"/>
    <col min="30" max="32" width="9.08984375" style="246"/>
    <col min="33" max="16384" width="9.08984375" style="248"/>
  </cols>
  <sheetData>
    <row r="1" spans="1:32" s="243" customFormat="1" x14ac:dyDescent="0.3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5">
      <c r="J2" s="249" t="s">
        <v>1</v>
      </c>
      <c r="N2" s="252"/>
    </row>
    <row r="3" spans="1:32" x14ac:dyDescent="0.35">
      <c r="A3" s="253"/>
      <c r="C3" s="254" t="s">
        <v>161</v>
      </c>
      <c r="D3" s="255">
        <v>42583</v>
      </c>
      <c r="E3" s="256"/>
      <c r="F3" s="256"/>
      <c r="G3" s="256"/>
      <c r="I3" s="256"/>
      <c r="J3" s="256"/>
      <c r="K3" s="256"/>
      <c r="L3" s="257" t="s">
        <v>2</v>
      </c>
      <c r="M3" s="258"/>
      <c r="N3" s="257" t="s">
        <v>3</v>
      </c>
    </row>
    <row r="4" spans="1:32" ht="6" customHeight="1" x14ac:dyDescent="0.35">
      <c r="F4" s="256"/>
      <c r="G4" s="256"/>
      <c r="H4" s="256"/>
      <c r="I4" s="256"/>
      <c r="J4" s="256"/>
      <c r="K4" s="256"/>
      <c r="L4" s="259"/>
      <c r="N4" s="259"/>
    </row>
    <row r="5" spans="1:32" ht="12" customHeight="1" x14ac:dyDescent="0.35"/>
    <row r="6" spans="1:32" s="256" customFormat="1" x14ac:dyDescent="0.3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35">
      <c r="B8" s="242" t="s">
        <v>5</v>
      </c>
      <c r="C8" s="241" t="s">
        <v>6</v>
      </c>
      <c r="L8" s="262">
        <v>147319.65630373225</v>
      </c>
      <c r="M8" s="262"/>
      <c r="N8" s="262">
        <v>25892.620100524418</v>
      </c>
      <c r="Q8" s="263"/>
      <c r="R8" s="263"/>
    </row>
    <row r="9" spans="1:32" s="264" customFormat="1" x14ac:dyDescent="0.3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5">
      <c r="B10" s="247">
        <v>1</v>
      </c>
      <c r="C10" s="267" t="s">
        <v>7</v>
      </c>
      <c r="L10" s="268">
        <v>104478.03642430803</v>
      </c>
      <c r="M10" s="268"/>
      <c r="N10" s="268">
        <v>12034.10653654652</v>
      </c>
      <c r="Q10" s="263"/>
      <c r="R10" s="263"/>
    </row>
    <row r="11" spans="1:32" ht="7.5" customHeight="1" x14ac:dyDescent="0.35">
      <c r="L11" s="259"/>
      <c r="N11" s="259"/>
      <c r="Q11" s="263"/>
      <c r="R11" s="263"/>
    </row>
    <row r="12" spans="1:32" ht="15.75" customHeight="1" x14ac:dyDescent="0.35">
      <c r="C12" s="248" t="s">
        <v>8</v>
      </c>
      <c r="D12" s="248" t="s">
        <v>9</v>
      </c>
      <c r="L12" s="268">
        <v>103467.40983079486</v>
      </c>
      <c r="N12" s="268">
        <v>11426.772451372563</v>
      </c>
      <c r="Q12" s="263"/>
      <c r="R12" s="263"/>
    </row>
    <row r="13" spans="1:32" ht="7.5" customHeight="1" x14ac:dyDescent="0.35">
      <c r="Q13" s="263"/>
      <c r="R13" s="263"/>
    </row>
    <row r="14" spans="1:32" ht="15" customHeight="1" x14ac:dyDescent="0.35">
      <c r="D14" s="248" t="s">
        <v>10</v>
      </c>
      <c r="L14" s="259">
        <v>100554.77596516637</v>
      </c>
      <c r="N14" s="259">
        <v>8439.3995974810314</v>
      </c>
      <c r="Q14" s="263"/>
      <c r="R14" s="263"/>
    </row>
    <row r="15" spans="1:32" ht="15" customHeight="1" x14ac:dyDescent="0.35">
      <c r="D15" s="269" t="s">
        <v>11</v>
      </c>
      <c r="E15" s="270" t="s">
        <v>12</v>
      </c>
      <c r="L15" s="250">
        <v>98734.359840972611</v>
      </c>
      <c r="N15" s="250">
        <v>8439.3995974810314</v>
      </c>
      <c r="Q15" s="263"/>
      <c r="R15" s="263"/>
    </row>
    <row r="16" spans="1:32" ht="15" customHeight="1" x14ac:dyDescent="0.35">
      <c r="D16" s="269" t="s">
        <v>13</v>
      </c>
      <c r="E16" s="248" t="s">
        <v>14</v>
      </c>
      <c r="L16" s="250">
        <v>0</v>
      </c>
      <c r="N16" s="250">
        <v>0</v>
      </c>
      <c r="Q16" s="263"/>
      <c r="R16" s="263"/>
    </row>
    <row r="17" spans="1:18" s="246" customFormat="1" ht="15" customHeight="1" x14ac:dyDescent="0.3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5">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3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5">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35">
      <c r="A22" s="248"/>
      <c r="B22" s="248"/>
      <c r="C22" s="248"/>
      <c r="D22" s="248"/>
      <c r="E22" s="248"/>
      <c r="F22" s="271"/>
      <c r="G22" s="248"/>
      <c r="H22" s="248"/>
      <c r="I22" s="248"/>
      <c r="J22" s="248"/>
      <c r="K22" s="248"/>
      <c r="L22" s="272"/>
      <c r="M22" s="273"/>
      <c r="N22" s="272"/>
      <c r="Q22" s="263"/>
      <c r="R22" s="263"/>
    </row>
    <row r="23" spans="1:18" s="246" customFormat="1" ht="14.5" x14ac:dyDescent="0.35">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35">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3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5">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3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5">
      <c r="A30" s="274"/>
      <c r="B30" s="248"/>
      <c r="C30" s="248"/>
      <c r="D30" s="248"/>
      <c r="E30" s="248"/>
      <c r="F30" s="271" t="s">
        <v>16</v>
      </c>
      <c r="G30" s="248"/>
      <c r="H30" s="248"/>
      <c r="I30" s="248"/>
      <c r="J30" s="248"/>
      <c r="K30" s="248"/>
      <c r="L30" s="272">
        <v>607.58957311378003</v>
      </c>
      <c r="M30" s="273"/>
      <c r="N30" s="272">
        <v>0</v>
      </c>
      <c r="Q30" s="263"/>
      <c r="R30" s="263"/>
    </row>
    <row r="31" spans="1:18" s="246" customFormat="1" ht="14.5" x14ac:dyDescent="0.35">
      <c r="A31" s="248"/>
      <c r="B31" s="248"/>
      <c r="C31" s="248"/>
      <c r="D31" s="248"/>
      <c r="E31" s="248"/>
      <c r="F31" s="248"/>
      <c r="G31" s="248"/>
      <c r="H31" s="248"/>
      <c r="I31" s="248"/>
      <c r="J31" s="248"/>
      <c r="K31" s="248"/>
      <c r="L31" s="259"/>
      <c r="M31" s="251"/>
      <c r="N31" s="259"/>
      <c r="Q31" s="263"/>
      <c r="R31" s="263"/>
    </row>
    <row r="32" spans="1:18" s="246" customFormat="1" ht="15" customHeight="1" x14ac:dyDescent="0.35">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35">
      <c r="A33" s="248"/>
      <c r="B33" s="247"/>
      <c r="C33" s="248"/>
      <c r="D33" s="248"/>
      <c r="E33" s="248"/>
      <c r="F33" s="248"/>
      <c r="G33" s="248"/>
      <c r="H33" s="248"/>
      <c r="I33" s="248"/>
      <c r="J33" s="248"/>
      <c r="K33" s="248"/>
      <c r="L33" s="259"/>
      <c r="M33" s="251"/>
      <c r="N33" s="259"/>
      <c r="Q33" s="263"/>
      <c r="R33" s="263"/>
    </row>
    <row r="34" spans="1:18" s="246" customFormat="1" ht="14.5" x14ac:dyDescent="0.35">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4.5" x14ac:dyDescent="0.35">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35">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4.5" x14ac:dyDescent="0.35">
      <c r="A37" s="248"/>
      <c r="B37" s="247"/>
      <c r="C37" s="248"/>
      <c r="D37" s="248"/>
      <c r="E37" s="248"/>
      <c r="F37" s="271" t="s">
        <v>16</v>
      </c>
      <c r="G37" s="248"/>
      <c r="H37" s="248"/>
      <c r="I37" s="248"/>
      <c r="J37" s="248"/>
      <c r="K37" s="248"/>
      <c r="L37" s="275">
        <v>1.9999999999999999E-6</v>
      </c>
      <c r="M37" s="251"/>
      <c r="N37" s="275">
        <v>0</v>
      </c>
      <c r="Q37" s="263"/>
      <c r="R37" s="263"/>
    </row>
    <row r="38" spans="1:18" s="246" customFormat="1" ht="14.5" x14ac:dyDescent="0.35">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4.5" x14ac:dyDescent="0.35">
      <c r="A39" s="248"/>
      <c r="B39" s="247"/>
      <c r="C39" s="248"/>
      <c r="D39" s="248"/>
      <c r="E39" s="248"/>
      <c r="F39" s="271" t="s">
        <v>15</v>
      </c>
      <c r="G39" s="248"/>
      <c r="H39" s="248"/>
      <c r="I39" s="248"/>
      <c r="J39" s="248"/>
      <c r="K39" s="248"/>
      <c r="L39" s="275">
        <v>5.1706333488012373</v>
      </c>
      <c r="M39" s="251"/>
      <c r="N39" s="275">
        <v>0</v>
      </c>
      <c r="Q39" s="263"/>
      <c r="R39" s="263"/>
    </row>
    <row r="40" spans="1:18" s="246" customFormat="1" ht="14.5" x14ac:dyDescent="0.35">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35">
      <c r="A41" s="248"/>
      <c r="B41" s="247"/>
      <c r="C41" s="248"/>
      <c r="D41" s="248"/>
      <c r="E41" s="248"/>
      <c r="F41" s="248"/>
      <c r="G41" s="248"/>
      <c r="H41" s="248"/>
      <c r="I41" s="248"/>
      <c r="J41" s="248"/>
      <c r="K41" s="248"/>
      <c r="L41" s="275"/>
      <c r="M41" s="251"/>
      <c r="N41" s="275"/>
      <c r="Q41" s="263"/>
      <c r="R41" s="263"/>
    </row>
    <row r="42" spans="1:18" s="246" customFormat="1" ht="14.5" x14ac:dyDescent="0.35">
      <c r="A42" s="248"/>
      <c r="B42" s="247"/>
      <c r="C42" s="248"/>
      <c r="D42" s="269"/>
      <c r="E42" s="248"/>
      <c r="F42" s="248"/>
      <c r="G42" s="248"/>
      <c r="H42" s="248"/>
      <c r="I42" s="248"/>
      <c r="J42" s="248"/>
      <c r="K42" s="248"/>
      <c r="L42" s="250"/>
      <c r="M42" s="276"/>
      <c r="N42" s="250"/>
      <c r="Q42" s="263"/>
      <c r="R42" s="263"/>
    </row>
    <row r="43" spans="1:18" s="246" customFormat="1" ht="7.5" customHeight="1" x14ac:dyDescent="0.35">
      <c r="A43" s="248"/>
      <c r="B43" s="247"/>
      <c r="C43" s="248"/>
      <c r="D43" s="248"/>
      <c r="E43" s="248"/>
      <c r="F43" s="248"/>
      <c r="G43" s="248"/>
      <c r="H43" s="248"/>
      <c r="I43" s="248"/>
      <c r="J43" s="248"/>
      <c r="K43" s="248"/>
      <c r="L43" s="259"/>
      <c r="M43" s="251"/>
      <c r="N43" s="259"/>
      <c r="Q43" s="263"/>
      <c r="R43" s="263"/>
    </row>
    <row r="44" spans="1:18" s="246" customFormat="1" ht="14.5" x14ac:dyDescent="0.35">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35">
      <c r="A45" s="241"/>
      <c r="B45" s="247"/>
      <c r="C45" s="248"/>
      <c r="D45" s="248"/>
      <c r="E45" s="248"/>
      <c r="F45" s="248"/>
      <c r="G45" s="248"/>
      <c r="H45" s="248"/>
      <c r="I45" s="248"/>
      <c r="J45" s="248"/>
      <c r="K45" s="248"/>
      <c r="L45" s="250"/>
      <c r="M45" s="251"/>
      <c r="N45" s="250"/>
      <c r="Q45" s="263"/>
      <c r="R45" s="263"/>
    </row>
    <row r="46" spans="1:18" s="246" customFormat="1" ht="14.5" x14ac:dyDescent="0.35">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4.5" x14ac:dyDescent="0.35">
      <c r="A47" s="248"/>
      <c r="B47" s="247"/>
      <c r="C47" s="267"/>
      <c r="D47" s="248"/>
      <c r="E47" s="248"/>
      <c r="F47" s="248"/>
      <c r="G47" s="248"/>
      <c r="H47" s="248"/>
      <c r="I47" s="248"/>
      <c r="J47" s="248"/>
      <c r="K47" s="248"/>
      <c r="L47" s="250"/>
      <c r="M47" s="251"/>
      <c r="N47" s="250"/>
      <c r="Q47" s="263"/>
      <c r="R47" s="263"/>
    </row>
    <row r="48" spans="1:18" s="246" customFormat="1" ht="14.5" x14ac:dyDescent="0.35">
      <c r="A48" s="248"/>
      <c r="B48" s="247">
        <v>4</v>
      </c>
      <c r="C48" s="267" t="s">
        <v>26</v>
      </c>
      <c r="D48" s="248"/>
      <c r="E48" s="248"/>
      <c r="F48" s="248"/>
      <c r="G48" s="248"/>
      <c r="H48" s="253"/>
      <c r="I48" s="248" t="s">
        <v>27</v>
      </c>
      <c r="J48" s="248"/>
      <c r="K48" s="248"/>
      <c r="L48" s="268">
        <v>13072.413844434222</v>
      </c>
      <c r="M48" s="251"/>
      <c r="N48" s="268">
        <v>0</v>
      </c>
      <c r="Q48" s="263"/>
      <c r="R48" s="263"/>
    </row>
    <row r="49" spans="1:32" ht="14.5" x14ac:dyDescent="0.35">
      <c r="A49" s="248"/>
      <c r="C49" s="264"/>
      <c r="H49" s="253"/>
      <c r="I49" s="248" t="s">
        <v>28</v>
      </c>
      <c r="L49" s="278">
        <v>9976042.6840000004</v>
      </c>
      <c r="N49" s="278">
        <v>0</v>
      </c>
      <c r="Q49" s="263"/>
      <c r="R49" s="263"/>
    </row>
    <row r="50" spans="1:32" ht="14.5" x14ac:dyDescent="0.35">
      <c r="A50" s="248"/>
      <c r="C50" s="264"/>
      <c r="Q50" s="263"/>
      <c r="R50" s="263"/>
    </row>
    <row r="51" spans="1:32" ht="14.5" x14ac:dyDescent="0.35">
      <c r="A51" s="248"/>
      <c r="B51" s="247">
        <v>5</v>
      </c>
      <c r="C51" s="267" t="s">
        <v>93</v>
      </c>
      <c r="G51" s="253"/>
      <c r="L51" s="268">
        <v>12420.009989877401</v>
      </c>
      <c r="N51" s="268">
        <v>13858.513563977898</v>
      </c>
      <c r="Q51" s="263"/>
      <c r="R51" s="263"/>
    </row>
    <row r="52" spans="1:32" ht="7.5" customHeight="1" x14ac:dyDescent="0.35">
      <c r="A52" s="248"/>
      <c r="C52" s="256"/>
      <c r="G52" s="253"/>
      <c r="L52" s="259"/>
      <c r="N52" s="259"/>
      <c r="Q52" s="263"/>
      <c r="R52" s="263"/>
    </row>
    <row r="53" spans="1:32" ht="15.75" customHeight="1" x14ac:dyDescent="0.35">
      <c r="A53" s="248"/>
      <c r="C53" s="256"/>
      <c r="E53" s="279" t="s">
        <v>29</v>
      </c>
      <c r="F53" s="248" t="s">
        <v>82</v>
      </c>
      <c r="G53" s="253"/>
      <c r="L53" s="280">
        <v>0</v>
      </c>
      <c r="M53" s="281"/>
      <c r="N53" s="280">
        <v>0</v>
      </c>
      <c r="Q53" s="263"/>
      <c r="R53" s="263"/>
    </row>
    <row r="54" spans="1:32" ht="15.75" customHeight="1" x14ac:dyDescent="0.35">
      <c r="A54" s="248"/>
      <c r="C54" s="256"/>
      <c r="F54" s="248" t="s">
        <v>157</v>
      </c>
      <c r="G54" s="253"/>
      <c r="L54" s="282">
        <v>0</v>
      </c>
      <c r="N54" s="282">
        <v>0</v>
      </c>
      <c r="Q54" s="263"/>
      <c r="R54" s="263"/>
    </row>
    <row r="55" spans="1:32" ht="15.75" customHeight="1" x14ac:dyDescent="0.35">
      <c r="A55" s="248"/>
      <c r="C55" s="256"/>
      <c r="G55" s="253" t="s">
        <v>30</v>
      </c>
      <c r="L55" s="283">
        <v>0</v>
      </c>
      <c r="M55" s="284"/>
      <c r="N55" s="283">
        <v>0</v>
      </c>
      <c r="Q55" s="263"/>
      <c r="R55" s="263"/>
    </row>
    <row r="56" spans="1:32" ht="15.75" customHeight="1" x14ac:dyDescent="0.35">
      <c r="A56" s="248"/>
      <c r="C56" s="256"/>
      <c r="F56" s="248" t="s">
        <v>31</v>
      </c>
      <c r="G56" s="253"/>
      <c r="L56" s="250">
        <v>12420.009989877401</v>
      </c>
      <c r="M56" s="284"/>
      <c r="N56" s="250">
        <v>13858.513563977898</v>
      </c>
      <c r="Q56" s="263"/>
      <c r="R56" s="263"/>
    </row>
    <row r="57" spans="1:32" s="285" customFormat="1" ht="15.75" customHeight="1" x14ac:dyDescent="0.35">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4.5" x14ac:dyDescent="0.35">
      <c r="A58" s="248"/>
      <c r="Q58" s="263"/>
      <c r="R58" s="263"/>
    </row>
    <row r="59" spans="1:32" ht="54.75" customHeight="1" x14ac:dyDescent="0.35">
      <c r="A59" s="248"/>
      <c r="B59" s="242" t="s">
        <v>32</v>
      </c>
      <c r="C59" s="241" t="s">
        <v>33</v>
      </c>
      <c r="L59" s="259">
        <v>7771.9293666895619</v>
      </c>
      <c r="M59" s="261"/>
      <c r="N59" s="259">
        <v>0</v>
      </c>
      <c r="Q59" s="263"/>
      <c r="R59" s="263"/>
    </row>
    <row r="60" spans="1:32" ht="14.5" x14ac:dyDescent="0.35">
      <c r="A60" s="248"/>
      <c r="E60" s="279" t="s">
        <v>29</v>
      </c>
      <c r="G60" s="286" t="s">
        <v>105</v>
      </c>
      <c r="H60" s="286"/>
      <c r="I60" s="286"/>
      <c r="J60" s="286"/>
      <c r="K60" s="286"/>
      <c r="L60" s="280">
        <v>0</v>
      </c>
      <c r="M60" s="281"/>
      <c r="N60" s="280">
        <v>0</v>
      </c>
      <c r="Q60" s="263"/>
      <c r="R60" s="263"/>
    </row>
    <row r="61" spans="1:32" ht="14.5" x14ac:dyDescent="0.35">
      <c r="A61" s="248"/>
      <c r="G61" s="286" t="s">
        <v>157</v>
      </c>
      <c r="H61" s="286"/>
      <c r="I61" s="286"/>
      <c r="J61" s="286"/>
      <c r="K61" s="286"/>
      <c r="L61" s="280">
        <v>0</v>
      </c>
      <c r="M61" s="281"/>
      <c r="N61" s="280">
        <v>0</v>
      </c>
      <c r="Q61" s="263"/>
      <c r="R61" s="263"/>
    </row>
    <row r="62" spans="1:32" ht="14.5" x14ac:dyDescent="0.35">
      <c r="A62" s="248"/>
      <c r="G62" s="286" t="s">
        <v>180</v>
      </c>
      <c r="H62" s="286"/>
      <c r="I62" s="286"/>
      <c r="J62" s="286"/>
      <c r="K62" s="286"/>
      <c r="L62" s="280">
        <v>0</v>
      </c>
      <c r="M62" s="281"/>
      <c r="N62" s="280">
        <v>0</v>
      </c>
      <c r="Q62" s="263"/>
      <c r="R62" s="263"/>
    </row>
    <row r="63" spans="1:32" ht="14.5" x14ac:dyDescent="0.35">
      <c r="A63" s="248"/>
      <c r="G63" s="248" t="s">
        <v>31</v>
      </c>
      <c r="H63" s="286"/>
      <c r="I63" s="286"/>
      <c r="J63" s="286"/>
      <c r="K63" s="286"/>
      <c r="L63" s="287">
        <v>7771.9293666895619</v>
      </c>
      <c r="M63" s="287"/>
      <c r="N63" s="288"/>
      <c r="Q63" s="263"/>
      <c r="R63" s="263"/>
    </row>
    <row r="64" spans="1:32" ht="14.5" x14ac:dyDescent="0.35">
      <c r="A64" s="248"/>
      <c r="G64" s="286"/>
      <c r="H64" s="286"/>
      <c r="I64" s="286"/>
      <c r="J64" s="286"/>
      <c r="K64" s="286"/>
      <c r="L64" s="287"/>
      <c r="M64" s="287"/>
      <c r="N64" s="288"/>
      <c r="Q64" s="263"/>
      <c r="R64" s="263"/>
    </row>
    <row r="65" spans="1:18" s="246" customFormat="1" x14ac:dyDescent="0.35">
      <c r="A65" s="241"/>
      <c r="B65" s="247"/>
      <c r="C65" s="248"/>
      <c r="D65" s="248"/>
      <c r="E65" s="248"/>
      <c r="F65" s="248"/>
      <c r="G65" s="286"/>
      <c r="H65" s="286"/>
      <c r="I65" s="286"/>
      <c r="J65" s="286"/>
      <c r="K65" s="286"/>
      <c r="L65" s="287"/>
      <c r="M65" s="287"/>
      <c r="N65" s="288"/>
      <c r="Q65" s="263"/>
      <c r="R65" s="263"/>
    </row>
    <row r="66" spans="1:18" s="246" customFormat="1" x14ac:dyDescent="0.35">
      <c r="A66" s="241"/>
      <c r="B66" s="247"/>
      <c r="C66" s="248"/>
      <c r="D66" s="248"/>
      <c r="E66" s="248"/>
      <c r="F66" s="248"/>
      <c r="G66" s="286"/>
      <c r="H66" s="286"/>
      <c r="I66" s="286"/>
      <c r="J66" s="286"/>
      <c r="K66" s="286"/>
      <c r="L66" s="287"/>
      <c r="M66" s="287"/>
      <c r="N66" s="288"/>
      <c r="Q66" s="263"/>
      <c r="R66" s="263"/>
    </row>
    <row r="67" spans="1:18" s="246" customFormat="1" x14ac:dyDescent="0.35">
      <c r="A67" s="241"/>
      <c r="B67" s="247"/>
      <c r="C67" s="248"/>
      <c r="D67" s="248"/>
      <c r="E67" s="248"/>
      <c r="F67" s="248"/>
      <c r="G67" s="286"/>
      <c r="H67" s="286"/>
      <c r="I67" s="286"/>
      <c r="J67" s="286"/>
      <c r="K67" s="286"/>
      <c r="L67" s="287"/>
      <c r="M67" s="287"/>
      <c r="N67" s="288"/>
      <c r="Q67" s="263"/>
      <c r="R67" s="263"/>
    </row>
    <row r="68" spans="1:18" s="246" customFormat="1" x14ac:dyDescent="0.35">
      <c r="A68" s="260" t="s">
        <v>76</v>
      </c>
      <c r="B68" s="247"/>
      <c r="C68" s="248"/>
      <c r="D68" s="248"/>
      <c r="E68" s="248"/>
      <c r="F68" s="248"/>
      <c r="G68" s="248"/>
      <c r="H68" s="248"/>
      <c r="I68" s="248"/>
      <c r="J68" s="248"/>
      <c r="K68" s="248"/>
      <c r="L68" s="250"/>
      <c r="M68" s="251"/>
      <c r="N68" s="249" t="s">
        <v>1</v>
      </c>
      <c r="Q68" s="263"/>
      <c r="R68" s="263"/>
    </row>
    <row r="69" spans="1:18" s="246" customFormat="1" x14ac:dyDescent="0.35">
      <c r="A69" s="241"/>
      <c r="B69" s="247"/>
      <c r="C69" s="248"/>
      <c r="D69" s="248"/>
      <c r="E69" s="248"/>
      <c r="F69" s="248"/>
      <c r="G69" s="248"/>
      <c r="H69" s="248"/>
      <c r="I69" s="248"/>
      <c r="J69" s="248"/>
      <c r="K69" s="248"/>
      <c r="L69" s="250"/>
      <c r="M69" s="251"/>
      <c r="N69" s="250"/>
      <c r="Q69" s="263"/>
      <c r="R69" s="263"/>
    </row>
    <row r="70" spans="1:18" s="246" customFormat="1" x14ac:dyDescent="0.35">
      <c r="A70" s="253"/>
      <c r="B70" s="247"/>
      <c r="C70" s="289"/>
      <c r="D70" s="255"/>
      <c r="E70" s="248"/>
      <c r="F70" s="248"/>
      <c r="G70" s="248"/>
      <c r="H70" s="248"/>
      <c r="I70" s="248"/>
      <c r="J70" s="248"/>
      <c r="K70" s="248"/>
      <c r="L70" s="257" t="s">
        <v>2</v>
      </c>
      <c r="M70" s="258"/>
      <c r="N70" s="257" t="s">
        <v>3</v>
      </c>
      <c r="Q70" s="263"/>
      <c r="R70" s="263"/>
    </row>
    <row r="71" spans="1:18" s="246" customFormat="1" x14ac:dyDescent="0.35">
      <c r="A71" s="241"/>
      <c r="B71" s="247"/>
      <c r="C71" s="248"/>
      <c r="D71" s="248"/>
      <c r="E71" s="248"/>
      <c r="F71" s="248"/>
      <c r="G71" s="248"/>
      <c r="H71" s="248"/>
      <c r="I71" s="248"/>
      <c r="J71" s="248"/>
      <c r="K71" s="248"/>
      <c r="L71" s="250"/>
      <c r="M71" s="251"/>
      <c r="N71" s="250"/>
      <c r="Q71" s="263"/>
      <c r="R71" s="263"/>
    </row>
    <row r="72" spans="1:18" s="246" customFormat="1" x14ac:dyDescent="0.35">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35">
      <c r="A73" s="241"/>
      <c r="B73" s="247"/>
      <c r="C73" s="256"/>
      <c r="D73" s="253"/>
      <c r="E73" s="248"/>
      <c r="F73" s="248"/>
      <c r="G73" s="248"/>
      <c r="H73" s="248"/>
      <c r="I73" s="291"/>
      <c r="J73" s="248"/>
      <c r="K73" s="248"/>
      <c r="L73" s="250"/>
      <c r="M73" s="292"/>
      <c r="N73" s="250"/>
      <c r="Q73" s="263"/>
      <c r="R73" s="263"/>
    </row>
    <row r="74" spans="1:18" s="246" customFormat="1" x14ac:dyDescent="0.35">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35">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35">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35">
      <c r="A77" s="241"/>
      <c r="B77" s="247"/>
      <c r="C77" s="248"/>
      <c r="D77" s="248"/>
      <c r="E77" s="248"/>
      <c r="F77" s="248"/>
      <c r="G77" s="248"/>
      <c r="H77" s="248"/>
      <c r="I77" s="248"/>
      <c r="J77" s="248"/>
      <c r="K77" s="248"/>
      <c r="L77" s="295"/>
      <c r="M77" s="292"/>
      <c r="N77" s="295"/>
      <c r="Q77" s="263"/>
      <c r="R77" s="263"/>
    </row>
    <row r="78" spans="1:18" s="246" customFormat="1" x14ac:dyDescent="0.35">
      <c r="A78" s="241"/>
      <c r="B78" s="290">
        <v>2</v>
      </c>
      <c r="C78" s="267" t="s">
        <v>39</v>
      </c>
      <c r="D78" s="248"/>
      <c r="E78" s="248"/>
      <c r="F78" s="248"/>
      <c r="G78" s="248"/>
      <c r="H78" s="248"/>
      <c r="I78" s="291"/>
      <c r="J78" s="291"/>
      <c r="K78" s="291"/>
      <c r="L78" s="250"/>
      <c r="M78" s="292"/>
      <c r="N78" s="250"/>
      <c r="Q78" s="263"/>
      <c r="R78" s="263"/>
    </row>
    <row r="79" spans="1:18" s="246" customFormat="1" x14ac:dyDescent="0.35">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35">
      <c r="A80" s="241"/>
      <c r="B80" s="290"/>
      <c r="C80" s="267" t="s">
        <v>41</v>
      </c>
      <c r="D80" s="253"/>
      <c r="E80" s="248"/>
      <c r="F80" s="248"/>
      <c r="G80" s="248"/>
      <c r="H80" s="248"/>
      <c r="I80" s="291"/>
      <c r="J80" s="291"/>
      <c r="K80" s="291"/>
      <c r="L80" s="250"/>
      <c r="M80" s="292"/>
      <c r="N80" s="250"/>
      <c r="Q80" s="263"/>
      <c r="R80" s="263"/>
    </row>
    <row r="81" spans="2:18" s="248" customFormat="1" ht="14.5" x14ac:dyDescent="0.35">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35">
      <c r="B82" s="247"/>
      <c r="I82" s="291"/>
      <c r="L82" s="250"/>
      <c r="M82" s="292"/>
      <c r="N82" s="250"/>
      <c r="O82" s="246"/>
      <c r="P82" s="246"/>
      <c r="Q82" s="263"/>
      <c r="R82" s="263"/>
    </row>
    <row r="83" spans="2:18" s="248" customFormat="1" ht="14.5" x14ac:dyDescent="0.35">
      <c r="I83" s="248" t="s">
        <v>29</v>
      </c>
      <c r="J83" s="293" t="s">
        <v>36</v>
      </c>
      <c r="K83" s="293"/>
      <c r="L83" s="250">
        <v>-20157.600601369155</v>
      </c>
      <c r="M83" s="251"/>
      <c r="N83" s="250">
        <v>-9831.1644343263888</v>
      </c>
      <c r="O83" s="246"/>
      <c r="P83" s="246"/>
      <c r="Q83" s="263"/>
      <c r="R83" s="263"/>
    </row>
    <row r="84" spans="2:18" s="248" customFormat="1" ht="14.5" x14ac:dyDescent="0.35">
      <c r="I84" s="291"/>
      <c r="J84" s="294" t="s">
        <v>37</v>
      </c>
      <c r="K84" s="294"/>
      <c r="L84" s="250">
        <v>-12990.81417324938</v>
      </c>
      <c r="M84" s="251"/>
      <c r="N84" s="250">
        <v>-8095.9648165824092</v>
      </c>
      <c r="O84" s="246"/>
      <c r="P84" s="246"/>
      <c r="Q84" s="263"/>
      <c r="R84" s="263"/>
    </row>
    <row r="85" spans="2:18" s="248" customFormat="1" ht="14.5" x14ac:dyDescent="0.35">
      <c r="I85" s="291"/>
      <c r="J85" s="293" t="s">
        <v>38</v>
      </c>
      <c r="K85" s="293"/>
      <c r="L85" s="250">
        <v>-14826.941982917067</v>
      </c>
      <c r="M85" s="251"/>
      <c r="N85" s="250">
        <v>-5220.6408960278259</v>
      </c>
      <c r="O85" s="246"/>
      <c r="P85" s="246"/>
      <c r="Q85" s="263"/>
      <c r="R85" s="263"/>
    </row>
    <row r="86" spans="2:18" s="248" customFormat="1" ht="13.5" customHeight="1" x14ac:dyDescent="0.35">
      <c r="I86" s="291"/>
      <c r="J86" s="293"/>
      <c r="K86" s="293"/>
      <c r="L86" s="250"/>
      <c r="M86" s="292"/>
      <c r="N86" s="250"/>
      <c r="O86" s="246"/>
      <c r="P86" s="246"/>
      <c r="Q86" s="263"/>
      <c r="R86" s="263"/>
    </row>
    <row r="87" spans="2:18" s="248" customFormat="1" ht="14.5" x14ac:dyDescent="0.35">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35">
      <c r="I88" s="291"/>
      <c r="L88" s="250"/>
      <c r="M88" s="292"/>
      <c r="N88" s="250"/>
      <c r="O88" s="246"/>
      <c r="P88" s="246"/>
      <c r="Q88" s="263"/>
      <c r="R88" s="263"/>
    </row>
    <row r="89" spans="2:18" s="248" customFormat="1" ht="14.5" x14ac:dyDescent="0.35">
      <c r="I89" s="248" t="s">
        <v>29</v>
      </c>
      <c r="J89" s="293" t="s">
        <v>36</v>
      </c>
      <c r="K89" s="293"/>
      <c r="L89" s="250">
        <v>11451.861516266608</v>
      </c>
      <c r="M89" s="292"/>
      <c r="N89" s="250">
        <v>8411.3018535623542</v>
      </c>
      <c r="O89" s="246"/>
      <c r="P89" s="246"/>
      <c r="Q89" s="263"/>
      <c r="R89" s="263"/>
    </row>
    <row r="90" spans="2:18" s="248" customFormat="1" ht="14.5" x14ac:dyDescent="0.35">
      <c r="I90" s="291"/>
      <c r="J90" s="294" t="s">
        <v>37</v>
      </c>
      <c r="K90" s="294"/>
      <c r="L90" s="250">
        <v>10618.018529508849</v>
      </c>
      <c r="M90" s="292"/>
      <c r="N90" s="250">
        <v>7380.5394501267128</v>
      </c>
      <c r="O90" s="246"/>
      <c r="P90" s="246"/>
      <c r="Q90" s="263"/>
      <c r="R90" s="263"/>
    </row>
    <row r="91" spans="2:18" s="248" customFormat="1" ht="14.5" x14ac:dyDescent="0.35">
      <c r="I91" s="291"/>
      <c r="J91" s="293" t="s">
        <v>38</v>
      </c>
      <c r="K91" s="293"/>
      <c r="L91" s="250">
        <v>4170.9792055647486</v>
      </c>
      <c r="M91" s="292"/>
      <c r="N91" s="250">
        <v>3176.723651315433</v>
      </c>
      <c r="O91" s="246"/>
      <c r="P91" s="246"/>
      <c r="Q91" s="263"/>
      <c r="R91" s="263"/>
    </row>
    <row r="92" spans="2:18" s="248" customFormat="1" ht="12" customHeight="1" x14ac:dyDescent="0.35">
      <c r="I92" s="291"/>
      <c r="J92" s="291"/>
      <c r="K92" s="291"/>
      <c r="L92" s="250"/>
      <c r="M92" s="292"/>
      <c r="N92" s="250"/>
      <c r="O92" s="246"/>
      <c r="P92" s="246"/>
      <c r="Q92" s="263"/>
      <c r="R92" s="263"/>
    </row>
    <row r="93" spans="2:18" s="248" customFormat="1" ht="14.5" x14ac:dyDescent="0.35">
      <c r="B93" s="290">
        <v>3</v>
      </c>
      <c r="C93" s="267" t="s">
        <v>121</v>
      </c>
      <c r="L93" s="268">
        <v>-16954.249877235077</v>
      </c>
      <c r="M93" s="296"/>
      <c r="N93" s="268">
        <v>0</v>
      </c>
      <c r="O93" s="246"/>
      <c r="P93" s="246"/>
      <c r="Q93" s="263"/>
      <c r="R93" s="263"/>
    </row>
    <row r="94" spans="2:18" s="248" customFormat="1" ht="35.25" customHeight="1" x14ac:dyDescent="0.35">
      <c r="C94" s="248" t="s">
        <v>122</v>
      </c>
      <c r="I94" s="256" t="s">
        <v>44</v>
      </c>
      <c r="J94" s="291"/>
      <c r="K94" s="291"/>
      <c r="L94" s="259">
        <v>-16954.249877235077</v>
      </c>
      <c r="M94" s="297"/>
      <c r="N94" s="259">
        <v>0</v>
      </c>
      <c r="O94" s="246"/>
      <c r="P94" s="246"/>
      <c r="Q94" s="263"/>
      <c r="R94" s="263"/>
    </row>
    <row r="95" spans="2:18" s="248" customFormat="1" ht="18.75" customHeight="1" x14ac:dyDescent="0.35">
      <c r="I95" s="248" t="s">
        <v>29</v>
      </c>
      <c r="J95" s="293" t="s">
        <v>36</v>
      </c>
      <c r="L95" s="250">
        <v>-10826.932125227899</v>
      </c>
      <c r="M95" s="251"/>
      <c r="N95" s="250">
        <v>0</v>
      </c>
      <c r="O95" s="246"/>
      <c r="P95" s="246"/>
      <c r="Q95" s="263"/>
      <c r="R95" s="263"/>
    </row>
    <row r="96" spans="2:18" s="248" customFormat="1" ht="14.5" x14ac:dyDescent="0.35">
      <c r="J96" s="294" t="s">
        <v>37</v>
      </c>
      <c r="L96" s="250">
        <v>-6015.7383763297075</v>
      </c>
      <c r="M96" s="251"/>
      <c r="N96" s="250">
        <v>0</v>
      </c>
      <c r="O96" s="246"/>
      <c r="P96" s="246"/>
      <c r="Q96" s="263"/>
      <c r="R96" s="263"/>
    </row>
    <row r="97" spans="1:18" s="246" customFormat="1" x14ac:dyDescent="0.35">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35">
      <c r="A98" s="241"/>
      <c r="B98" s="247"/>
      <c r="C98" s="248"/>
      <c r="D98" s="248"/>
      <c r="E98" s="248"/>
      <c r="F98" s="248"/>
      <c r="G98" s="248"/>
      <c r="H98" s="248"/>
      <c r="I98" s="248"/>
      <c r="J98" s="248"/>
      <c r="K98" s="248"/>
      <c r="L98" s="250"/>
      <c r="M98" s="251"/>
      <c r="N98" s="250"/>
      <c r="Q98" s="263"/>
      <c r="R98" s="263"/>
    </row>
    <row r="99" spans="1:18" s="246" customFormat="1" x14ac:dyDescent="0.3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5">
      <c r="A103" s="298"/>
      <c r="B103" s="291"/>
      <c r="C103" s="291"/>
      <c r="D103" s="291"/>
      <c r="E103" s="291"/>
      <c r="F103" s="291"/>
      <c r="G103" s="291"/>
      <c r="H103" s="291"/>
      <c r="I103" s="248"/>
      <c r="J103" s="293"/>
      <c r="K103" s="248"/>
      <c r="L103" s="250"/>
      <c r="M103" s="251"/>
      <c r="N103" s="250"/>
      <c r="Q103" s="263"/>
      <c r="R103" s="263"/>
    </row>
    <row r="104" spans="1:18" s="246" customFormat="1" x14ac:dyDescent="0.3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5">
      <c r="A108" s="298"/>
      <c r="B108" s="291"/>
      <c r="C108" s="248"/>
      <c r="D108" s="248"/>
      <c r="E108" s="248"/>
      <c r="F108" s="248"/>
      <c r="G108" s="248"/>
      <c r="H108" s="248"/>
      <c r="I108" s="248"/>
      <c r="J108" s="248"/>
      <c r="K108" s="248"/>
      <c r="L108" s="250"/>
      <c r="M108" s="251"/>
      <c r="N108" s="250"/>
      <c r="Q108" s="263"/>
      <c r="R108" s="263"/>
    </row>
    <row r="109" spans="1:18" s="246" customFormat="1" x14ac:dyDescent="0.3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5">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35">
      <c r="A114" s="241"/>
      <c r="B114" s="260"/>
      <c r="C114" s="248"/>
      <c r="D114" s="248"/>
      <c r="E114" s="248"/>
      <c r="F114" s="248"/>
      <c r="G114" s="248"/>
      <c r="H114" s="248"/>
      <c r="I114" s="248"/>
      <c r="J114" s="248"/>
      <c r="K114" s="248"/>
      <c r="L114" s="268"/>
      <c r="M114" s="299"/>
      <c r="N114" s="268"/>
      <c r="Q114" s="263"/>
      <c r="R114" s="263"/>
    </row>
    <row r="115" spans="1:18" s="246" customFormat="1" x14ac:dyDescent="0.35">
      <c r="A115" s="241"/>
      <c r="B115" s="241"/>
      <c r="C115" s="248"/>
      <c r="D115" s="248"/>
      <c r="E115" s="248"/>
      <c r="F115" s="248"/>
      <c r="G115" s="248"/>
      <c r="H115" s="248"/>
      <c r="I115" s="248"/>
      <c r="J115" s="248"/>
      <c r="K115" s="248"/>
      <c r="L115" s="250"/>
      <c r="M115" s="251"/>
      <c r="N115" s="250"/>
      <c r="Q115" s="263"/>
      <c r="R115" s="263"/>
    </row>
    <row r="116" spans="1:18" s="246" customFormat="1" x14ac:dyDescent="0.3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5">
      <c r="A117" s="241"/>
      <c r="B117" s="248"/>
      <c r="C117" s="248"/>
      <c r="D117" s="248"/>
      <c r="E117" s="248"/>
      <c r="F117" s="248"/>
      <c r="G117" s="248"/>
      <c r="H117" s="248"/>
      <c r="I117" s="248"/>
      <c r="J117" s="248"/>
      <c r="K117" s="248"/>
      <c r="L117" s="250"/>
      <c r="M117" s="251"/>
      <c r="N117" s="250"/>
      <c r="Q117" s="263"/>
      <c r="R117" s="263"/>
    </row>
    <row r="118" spans="1:18" s="246" customFormat="1" x14ac:dyDescent="0.35">
      <c r="A118" s="260" t="s">
        <v>78</v>
      </c>
      <c r="B118" s="248"/>
      <c r="C118" s="248"/>
      <c r="D118" s="248"/>
      <c r="E118" s="248"/>
      <c r="F118" s="248"/>
      <c r="G118" s="248"/>
      <c r="H118" s="248"/>
      <c r="I118" s="248"/>
      <c r="J118" s="248"/>
      <c r="K118" s="248"/>
      <c r="L118" s="250"/>
      <c r="M118" s="251"/>
      <c r="N118" s="250"/>
      <c r="Q118" s="263"/>
      <c r="R118" s="263"/>
    </row>
    <row r="119" spans="1:18" s="246" customFormat="1" x14ac:dyDescent="0.35">
      <c r="A119" s="241"/>
      <c r="B119" s="247"/>
      <c r="C119" s="248"/>
      <c r="D119" s="248"/>
      <c r="E119" s="248"/>
      <c r="F119" s="248"/>
      <c r="G119" s="248"/>
      <c r="H119" s="248"/>
      <c r="I119" s="248"/>
      <c r="J119" s="248"/>
      <c r="K119" s="248"/>
      <c r="L119" s="250"/>
      <c r="M119" s="251"/>
      <c r="N119" s="250"/>
      <c r="Q119" s="263"/>
      <c r="R119" s="263"/>
    </row>
    <row r="120" spans="1:18" s="246" customFormat="1" x14ac:dyDescent="0.3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5">
      <c r="A121" s="241"/>
      <c r="B121" s="247"/>
      <c r="C121" s="248"/>
      <c r="D121" s="248"/>
      <c r="E121" s="248"/>
      <c r="F121" s="248"/>
      <c r="G121" s="248"/>
      <c r="H121" s="248"/>
      <c r="I121" s="256"/>
      <c r="J121" s="256"/>
      <c r="K121" s="256"/>
      <c r="L121" s="251"/>
      <c r="M121" s="251"/>
      <c r="N121" s="251"/>
      <c r="Q121" s="263"/>
      <c r="R121" s="263"/>
    </row>
    <row r="122" spans="1:18" s="246" customFormat="1" x14ac:dyDescent="0.3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5">
      <c r="A123" s="241"/>
      <c r="B123" s="247"/>
      <c r="C123" s="248"/>
      <c r="D123" s="248"/>
      <c r="E123" s="248"/>
      <c r="F123" s="248"/>
      <c r="G123" s="248"/>
      <c r="H123" s="248"/>
      <c r="I123" s="291"/>
      <c r="J123" s="291"/>
      <c r="K123" s="291"/>
      <c r="L123" s="250"/>
      <c r="M123" s="292"/>
      <c r="N123" s="250"/>
      <c r="Q123" s="263"/>
      <c r="R123" s="263"/>
    </row>
    <row r="124" spans="1:18" s="246" customFormat="1" x14ac:dyDescent="0.3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5">
      <c r="A126" s="241"/>
      <c r="B126" s="247"/>
      <c r="C126" s="248"/>
      <c r="D126" s="248"/>
      <c r="E126" s="248"/>
      <c r="F126" s="248"/>
      <c r="G126" s="248"/>
      <c r="H126" s="248"/>
      <c r="I126" s="291"/>
      <c r="J126" s="291"/>
      <c r="K126" s="291"/>
      <c r="L126" s="250"/>
      <c r="M126" s="292"/>
      <c r="N126" s="250"/>
      <c r="Q126" s="263"/>
      <c r="R126" s="263"/>
    </row>
    <row r="127" spans="1:18" s="246" customFormat="1" x14ac:dyDescent="0.35">
      <c r="A127" s="241"/>
      <c r="B127" s="247"/>
      <c r="C127" s="248"/>
      <c r="D127" s="248"/>
      <c r="E127" s="248"/>
      <c r="F127" s="248"/>
      <c r="G127" s="248"/>
      <c r="H127" s="248"/>
      <c r="I127" s="291"/>
      <c r="J127" s="291"/>
      <c r="K127" s="291"/>
      <c r="L127" s="250"/>
      <c r="M127" s="292"/>
      <c r="N127" s="250"/>
      <c r="Q127" s="263"/>
      <c r="R127" s="263"/>
    </row>
    <row r="128" spans="1:18" s="246" customFormat="1" x14ac:dyDescent="0.35">
      <c r="A128" s="241"/>
      <c r="B128" s="290">
        <v>2</v>
      </c>
      <c r="C128" s="267" t="s">
        <v>49</v>
      </c>
      <c r="D128" s="248"/>
      <c r="E128" s="248"/>
      <c r="F128" s="248"/>
      <c r="G128" s="248"/>
      <c r="H128" s="248"/>
      <c r="I128" s="291"/>
      <c r="J128" s="291"/>
      <c r="K128" s="291"/>
      <c r="L128" s="277">
        <v>0</v>
      </c>
      <c r="M128" s="297"/>
      <c r="N128" s="277">
        <v>0</v>
      </c>
      <c r="Q128" s="263"/>
      <c r="R128" s="263"/>
    </row>
    <row r="129" spans="1:32" x14ac:dyDescent="0.35">
      <c r="B129" s="290"/>
      <c r="C129" s="267" t="s">
        <v>41</v>
      </c>
      <c r="G129" s="253"/>
      <c r="I129" s="291"/>
      <c r="J129" s="291"/>
      <c r="K129" s="291"/>
      <c r="M129" s="292"/>
      <c r="Q129" s="263"/>
      <c r="R129" s="263"/>
    </row>
    <row r="130" spans="1:32" x14ac:dyDescent="0.35">
      <c r="I130" s="291"/>
      <c r="J130" s="291"/>
      <c r="K130" s="291"/>
      <c r="M130" s="292"/>
      <c r="Q130" s="263"/>
      <c r="R130" s="263"/>
    </row>
    <row r="131" spans="1:32" x14ac:dyDescent="0.35">
      <c r="B131" s="290">
        <v>3</v>
      </c>
      <c r="C131" s="267" t="s">
        <v>50</v>
      </c>
      <c r="J131" s="304" t="s">
        <v>51</v>
      </c>
      <c r="K131" s="304"/>
      <c r="L131" s="268">
        <v>0</v>
      </c>
      <c r="M131" s="292"/>
      <c r="N131" s="268">
        <v>0</v>
      </c>
      <c r="Q131" s="263"/>
      <c r="R131" s="263"/>
    </row>
    <row r="132" spans="1:32" s="264" customFormat="1" x14ac:dyDescent="0.3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5">
      <c r="C133" s="248" t="s">
        <v>8</v>
      </c>
      <c r="D133" s="248" t="s">
        <v>52</v>
      </c>
      <c r="J133" s="304" t="s">
        <v>51</v>
      </c>
      <c r="K133" s="304"/>
      <c r="L133" s="282">
        <v>0</v>
      </c>
      <c r="M133" s="292"/>
      <c r="N133" s="282">
        <v>0</v>
      </c>
      <c r="Q133" s="263"/>
      <c r="R133" s="263"/>
    </row>
    <row r="134" spans="1:32" x14ac:dyDescent="0.35">
      <c r="C134" s="248" t="s">
        <v>20</v>
      </c>
      <c r="D134" s="248" t="s">
        <v>53</v>
      </c>
      <c r="I134" s="291"/>
      <c r="J134" s="291"/>
      <c r="K134" s="291"/>
      <c r="L134" s="282">
        <v>0</v>
      </c>
      <c r="M134" s="292"/>
      <c r="N134" s="282">
        <v>0</v>
      </c>
      <c r="Q134" s="263"/>
      <c r="R134" s="263"/>
    </row>
    <row r="135" spans="1:32" x14ac:dyDescent="0.35">
      <c r="C135" s="248" t="s">
        <v>54</v>
      </c>
      <c r="D135" s="248" t="s">
        <v>55</v>
      </c>
      <c r="I135" s="291"/>
      <c r="J135" s="291"/>
      <c r="K135" s="291"/>
      <c r="L135" s="282">
        <v>0</v>
      </c>
      <c r="M135" s="292"/>
      <c r="N135" s="282">
        <v>0</v>
      </c>
      <c r="Q135" s="263"/>
      <c r="R135" s="263"/>
    </row>
    <row r="136" spans="1:32" x14ac:dyDescent="0.35">
      <c r="Q136" s="263"/>
      <c r="R136" s="263"/>
    </row>
    <row r="137" spans="1:32" x14ac:dyDescent="0.35">
      <c r="Q137" s="263"/>
      <c r="R137" s="263"/>
    </row>
    <row r="138" spans="1:32" x14ac:dyDescent="0.35">
      <c r="Q138" s="263"/>
      <c r="R138" s="263"/>
    </row>
    <row r="139" spans="1:32" x14ac:dyDescent="0.35">
      <c r="Q139" s="263"/>
      <c r="R139" s="263"/>
    </row>
    <row r="140" spans="1:32" x14ac:dyDescent="0.35">
      <c r="A140" s="260" t="s">
        <v>79</v>
      </c>
      <c r="I140" s="308" t="s">
        <v>1</v>
      </c>
      <c r="J140" s="285"/>
      <c r="K140" s="285"/>
      <c r="L140" s="257" t="s">
        <v>2</v>
      </c>
      <c r="M140" s="258"/>
      <c r="N140" s="257" t="s">
        <v>3</v>
      </c>
      <c r="Q140" s="263"/>
      <c r="R140" s="263"/>
    </row>
    <row r="141" spans="1:32" s="253" customFormat="1" ht="28.5" customHeight="1" x14ac:dyDescent="0.3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5">
      <c r="C142" s="248" t="s">
        <v>8</v>
      </c>
      <c r="D142" s="248" t="s">
        <v>56</v>
      </c>
      <c r="I142" s="285"/>
      <c r="J142" s="285"/>
      <c r="K142" s="285"/>
      <c r="L142" s="309">
        <v>0</v>
      </c>
      <c r="M142" s="266"/>
      <c r="N142" s="309">
        <v>0</v>
      </c>
      <c r="Q142" s="263"/>
      <c r="R142" s="263"/>
    </row>
    <row r="143" spans="1:32" x14ac:dyDescent="0.35">
      <c r="D143" s="248" t="s">
        <v>41</v>
      </c>
      <c r="I143" s="285"/>
      <c r="J143" s="285"/>
      <c r="K143" s="285"/>
      <c r="L143" s="310"/>
      <c r="M143" s="266"/>
      <c r="N143" s="310"/>
      <c r="Q143" s="263"/>
      <c r="R143" s="263"/>
    </row>
    <row r="144" spans="1:32" x14ac:dyDescent="0.35">
      <c r="C144" s="248" t="s">
        <v>20</v>
      </c>
      <c r="D144" s="248" t="s">
        <v>57</v>
      </c>
      <c r="I144" s="285"/>
      <c r="J144" s="285"/>
      <c r="K144" s="285"/>
      <c r="L144" s="309">
        <v>0</v>
      </c>
      <c r="M144" s="266"/>
      <c r="N144" s="309">
        <v>0</v>
      </c>
      <c r="Q144" s="263"/>
      <c r="R144" s="263"/>
    </row>
    <row r="145" spans="1:18" s="246" customFormat="1" x14ac:dyDescent="0.35">
      <c r="A145" s="241"/>
      <c r="B145" s="247"/>
      <c r="C145" s="248"/>
      <c r="D145" s="248"/>
      <c r="E145" s="248"/>
      <c r="F145" s="248"/>
      <c r="G145" s="248"/>
      <c r="H145" s="248"/>
      <c r="I145" s="285"/>
      <c r="J145" s="285"/>
      <c r="K145" s="285"/>
      <c r="L145" s="310"/>
      <c r="M145" s="266"/>
      <c r="N145" s="310"/>
      <c r="Q145" s="263"/>
      <c r="R145" s="263"/>
    </row>
    <row r="146" spans="1:18" s="246" customFormat="1" x14ac:dyDescent="0.35">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35">
      <c r="A147" s="241"/>
      <c r="B147" s="247"/>
      <c r="C147" s="248"/>
      <c r="D147" s="248"/>
      <c r="E147" s="248"/>
      <c r="F147" s="248"/>
      <c r="G147" s="248"/>
      <c r="H147" s="248"/>
      <c r="I147" s="285"/>
      <c r="J147" s="285"/>
      <c r="K147" s="285"/>
      <c r="L147" s="310"/>
      <c r="M147" s="266"/>
      <c r="N147" s="310"/>
      <c r="Q147" s="263"/>
      <c r="R147" s="263"/>
    </row>
    <row r="148" spans="1:18" s="246" customFormat="1" x14ac:dyDescent="0.35">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35">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35">
      <c r="A150" s="241"/>
      <c r="B150" s="247"/>
      <c r="C150" s="248"/>
      <c r="D150" s="253"/>
      <c r="E150" s="248"/>
      <c r="F150" s="248"/>
      <c r="G150" s="248"/>
      <c r="H150" s="248"/>
      <c r="I150" s="285"/>
      <c r="J150" s="285"/>
      <c r="K150" s="285"/>
      <c r="L150" s="310"/>
      <c r="M150" s="266"/>
      <c r="N150" s="310"/>
      <c r="Q150" s="263"/>
      <c r="R150" s="263"/>
    </row>
    <row r="151" spans="1:18" s="246" customFormat="1" x14ac:dyDescent="0.35">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35">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35">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35">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3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5">
      <c r="A156" s="241"/>
      <c r="B156" s="247"/>
      <c r="C156" s="248"/>
      <c r="D156" s="248"/>
      <c r="E156" s="248"/>
      <c r="F156" s="248"/>
      <c r="G156" s="248"/>
      <c r="H156" s="248"/>
      <c r="I156" s="285"/>
      <c r="J156" s="285"/>
      <c r="K156" s="285"/>
      <c r="L156" s="310"/>
      <c r="M156" s="266"/>
      <c r="N156" s="310"/>
      <c r="Q156" s="263"/>
      <c r="R156" s="263"/>
    </row>
    <row r="157" spans="1:18" s="246" customFormat="1" x14ac:dyDescent="0.3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5">
      <c r="A158" s="241"/>
      <c r="B158" s="247"/>
      <c r="C158" s="248"/>
      <c r="D158" s="248" t="s">
        <v>41</v>
      </c>
      <c r="E158" s="248"/>
      <c r="F158" s="248"/>
      <c r="G158" s="248"/>
      <c r="H158" s="248"/>
      <c r="I158" s="285"/>
      <c r="J158" s="285"/>
      <c r="K158" s="285"/>
      <c r="L158" s="310"/>
      <c r="M158" s="266"/>
      <c r="N158" s="310"/>
      <c r="Q158" s="263"/>
    </row>
    <row r="159" spans="1:18" s="246" customFormat="1" x14ac:dyDescent="0.35">
      <c r="A159" s="241"/>
      <c r="B159" s="247"/>
      <c r="C159" s="248"/>
      <c r="D159" s="248"/>
      <c r="E159" s="248"/>
      <c r="F159" s="248"/>
      <c r="G159" s="248"/>
      <c r="H159" s="248"/>
      <c r="I159" s="285"/>
      <c r="J159" s="285"/>
      <c r="K159" s="285"/>
      <c r="L159" s="310"/>
      <c r="M159" s="266"/>
      <c r="N159" s="310"/>
      <c r="Q159" s="263"/>
    </row>
    <row r="160" spans="1:18" s="246" customFormat="1" x14ac:dyDescent="0.35">
      <c r="A160" s="314"/>
      <c r="B160" s="315"/>
      <c r="C160" s="316"/>
      <c r="D160" s="316"/>
      <c r="E160" s="316"/>
      <c r="F160" s="316"/>
      <c r="G160" s="316"/>
      <c r="H160" s="316"/>
      <c r="I160" s="317"/>
      <c r="J160" s="317"/>
      <c r="K160" s="317"/>
      <c r="L160" s="318"/>
      <c r="M160" s="319"/>
      <c r="N160" s="318"/>
      <c r="Q160" s="263"/>
    </row>
    <row r="161" spans="1:17" s="246" customFormat="1" x14ac:dyDescent="0.35">
      <c r="A161" s="241"/>
      <c r="B161" s="247"/>
      <c r="C161" s="248"/>
      <c r="D161" s="248"/>
      <c r="E161" s="248"/>
      <c r="F161" s="248"/>
      <c r="G161" s="248"/>
      <c r="H161" s="248"/>
      <c r="I161" s="291"/>
      <c r="J161" s="291"/>
      <c r="K161" s="291"/>
      <c r="L161" s="250"/>
      <c r="M161" s="292"/>
      <c r="N161" s="250"/>
      <c r="Q161" s="263"/>
    </row>
    <row r="162" spans="1:17" customFormat="1" ht="12.5" x14ac:dyDescent="0.25"/>
    <row r="163" spans="1:17" customFormat="1" ht="12.5" x14ac:dyDescent="0.25"/>
    <row r="164" spans="1:17" customFormat="1" ht="15" customHeight="1" x14ac:dyDescent="0.25"/>
    <row r="165" spans="1:17" customFormat="1" ht="15" customHeight="1" x14ac:dyDescent="0.25"/>
    <row r="166" spans="1:17" customFormat="1" ht="12.75" customHeight="1" x14ac:dyDescent="0.25"/>
    <row r="167" spans="1:17" customFormat="1" ht="12.5" x14ac:dyDescent="0.25"/>
    <row r="168" spans="1:17" customFormat="1" ht="12.5" x14ac:dyDescent="0.25"/>
    <row r="169" spans="1:17" customFormat="1" ht="12.5" x14ac:dyDescent="0.25"/>
    <row r="170" spans="1:17" customFormat="1" ht="12.5" x14ac:dyDescent="0.25"/>
    <row r="171" spans="1:17" customFormat="1" ht="12.5" x14ac:dyDescent="0.25"/>
    <row r="172" spans="1:17" customFormat="1" ht="12.5" x14ac:dyDescent="0.25"/>
    <row r="173" spans="1:17" customFormat="1" ht="12.5" x14ac:dyDescent="0.25"/>
    <row r="174" spans="1:17" customFormat="1" ht="12.5" x14ac:dyDescent="0.25"/>
    <row r="175" spans="1:17" customFormat="1" ht="12.5" x14ac:dyDescent="0.25"/>
    <row r="176" spans="1:17" customFormat="1" ht="12.5" x14ac:dyDescent="0.25"/>
    <row r="177" spans="1:14" customFormat="1" ht="12.5" x14ac:dyDescent="0.25"/>
    <row r="178" spans="1:14" customFormat="1" ht="12.5" x14ac:dyDescent="0.25"/>
    <row r="179" spans="1:14" customFormat="1" ht="12.5" x14ac:dyDescent="0.25"/>
    <row r="180" spans="1:14" customFormat="1" ht="12.5" x14ac:dyDescent="0.25"/>
    <row r="181" spans="1:14" customFormat="1" ht="12.5" x14ac:dyDescent="0.25"/>
    <row r="182" spans="1:14" customFormat="1" ht="12.5" x14ac:dyDescent="0.25"/>
    <row r="183" spans="1:14" customFormat="1" ht="12.5" x14ac:dyDescent="0.25"/>
    <row r="186" spans="1:14" s="246" customFormat="1" x14ac:dyDescent="0.3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08984375" defaultRowHeight="15.5" x14ac:dyDescent="0.35"/>
  <cols>
    <col min="1" max="1" width="2.90625" style="241" customWidth="1"/>
    <col min="2" max="2" width="5" style="247" customWidth="1"/>
    <col min="3" max="3" width="9.90625" style="248" customWidth="1"/>
    <col min="4" max="4" width="8.54296875" style="248" customWidth="1"/>
    <col min="5" max="5" width="7.36328125" style="248" customWidth="1"/>
    <col min="6" max="6" width="9.08984375" style="248"/>
    <col min="7" max="7" width="9.453125" style="248" customWidth="1"/>
    <col min="8" max="8" width="11.6328125" style="248" customWidth="1"/>
    <col min="9" max="9" width="21.6328125" style="248" customWidth="1"/>
    <col min="10" max="10" width="7.36328125" style="248" customWidth="1"/>
    <col min="11" max="11" width="5" style="248" customWidth="1"/>
    <col min="12" max="12" width="17.54296875" style="250" customWidth="1"/>
    <col min="13" max="13" width="13.54296875" style="251" bestFit="1" customWidth="1"/>
    <col min="14" max="14" width="16.54296875" style="250" customWidth="1"/>
    <col min="15" max="15" width="10.54296875" style="246" bestFit="1" customWidth="1"/>
    <col min="16" max="16" width="4.453125" style="246" customWidth="1"/>
    <col min="17" max="17" width="15" style="246" customWidth="1"/>
    <col min="18" max="18" width="9.08984375" style="246" customWidth="1"/>
    <col min="19" max="19" width="12.08984375" style="246" customWidth="1"/>
    <col min="20" max="20" width="9.08984375" style="246"/>
    <col min="21" max="21" width="18" style="246" bestFit="1" customWidth="1"/>
    <col min="22" max="22" width="17.54296875" style="246" customWidth="1"/>
    <col min="23" max="23" width="12.08984375" style="246" customWidth="1"/>
    <col min="24" max="24" width="16.54296875" style="246" customWidth="1"/>
    <col min="25" max="27" width="9.08984375" style="246"/>
    <col min="28" max="28" width="31" style="246" customWidth="1"/>
    <col min="29" max="29" width="16.54296875" style="246" customWidth="1"/>
    <col min="30" max="32" width="9.08984375" style="246"/>
    <col min="33" max="16384" width="9.08984375" style="248"/>
  </cols>
  <sheetData>
    <row r="1" spans="1:32" s="243" customFormat="1" x14ac:dyDescent="0.3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5">
      <c r="J2" s="249" t="s">
        <v>1</v>
      </c>
      <c r="N2" s="252"/>
    </row>
    <row r="3" spans="1:32" x14ac:dyDescent="0.35">
      <c r="A3" s="253"/>
      <c r="C3" s="254" t="s">
        <v>161</v>
      </c>
      <c r="D3" s="255">
        <v>42552</v>
      </c>
      <c r="E3" s="256"/>
      <c r="F3" s="256"/>
      <c r="G3" s="256"/>
      <c r="I3" s="256"/>
      <c r="J3" s="256"/>
      <c r="K3" s="256"/>
      <c r="L3" s="257" t="s">
        <v>2</v>
      </c>
      <c r="M3" s="258"/>
      <c r="N3" s="257" t="s">
        <v>3</v>
      </c>
    </row>
    <row r="4" spans="1:32" ht="6" customHeight="1" x14ac:dyDescent="0.35">
      <c r="F4" s="256"/>
      <c r="G4" s="256"/>
      <c r="H4" s="256"/>
      <c r="I4" s="256"/>
      <c r="J4" s="256"/>
      <c r="K4" s="256"/>
      <c r="L4" s="259"/>
      <c r="N4" s="259"/>
    </row>
    <row r="5" spans="1:32" ht="12" customHeight="1" x14ac:dyDescent="0.35"/>
    <row r="6" spans="1:32" s="256" customFormat="1" x14ac:dyDescent="0.3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35">
      <c r="B8" s="242" t="s">
        <v>5</v>
      </c>
      <c r="C8" s="241" t="s">
        <v>6</v>
      </c>
      <c r="L8" s="262">
        <v>149048.32867523812</v>
      </c>
      <c r="M8" s="262"/>
      <c r="N8" s="262">
        <v>25174.344734918974</v>
      </c>
      <c r="Q8" s="263"/>
      <c r="R8" s="263"/>
    </row>
    <row r="9" spans="1:32" s="264" customFormat="1" x14ac:dyDescent="0.3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5">
      <c r="B10" s="247">
        <v>1</v>
      </c>
      <c r="C10" s="267" t="s">
        <v>7</v>
      </c>
      <c r="L10" s="268">
        <v>105905.09592958128</v>
      </c>
      <c r="M10" s="268"/>
      <c r="N10" s="268">
        <v>12243.561425257276</v>
      </c>
      <c r="Q10" s="263"/>
      <c r="R10" s="263"/>
    </row>
    <row r="11" spans="1:32" ht="7.5" customHeight="1" x14ac:dyDescent="0.35">
      <c r="L11" s="259"/>
      <c r="N11" s="259"/>
      <c r="Q11" s="263"/>
      <c r="R11" s="263"/>
    </row>
    <row r="12" spans="1:32" ht="15.75" customHeight="1" x14ac:dyDescent="0.35">
      <c r="C12" s="248" t="s">
        <v>8</v>
      </c>
      <c r="D12" s="248" t="s">
        <v>9</v>
      </c>
      <c r="L12" s="268">
        <v>105023.07924410491</v>
      </c>
      <c r="N12" s="268">
        <v>11631.345829303749</v>
      </c>
      <c r="Q12" s="263"/>
      <c r="R12" s="263"/>
    </row>
    <row r="13" spans="1:32" ht="7.5" customHeight="1" x14ac:dyDescent="0.35">
      <c r="Q13" s="263"/>
      <c r="R13" s="263"/>
    </row>
    <row r="14" spans="1:32" ht="15" customHeight="1" x14ac:dyDescent="0.35">
      <c r="D14" s="248" t="s">
        <v>10</v>
      </c>
      <c r="L14" s="259">
        <v>101961.29205431968</v>
      </c>
      <c r="N14" s="259">
        <v>8378.9184611703131</v>
      </c>
      <c r="Q14" s="263"/>
      <c r="R14" s="263"/>
    </row>
    <row r="15" spans="1:32" ht="15" customHeight="1" x14ac:dyDescent="0.35">
      <c r="D15" s="269" t="s">
        <v>11</v>
      </c>
      <c r="E15" s="270" t="s">
        <v>12</v>
      </c>
      <c r="L15" s="250">
        <v>99562.402178440025</v>
      </c>
      <c r="N15" s="250">
        <v>8378.9184611703131</v>
      </c>
      <c r="Q15" s="263"/>
      <c r="R15" s="263"/>
    </row>
    <row r="16" spans="1:32" ht="15" customHeight="1" x14ac:dyDescent="0.35">
      <c r="D16" s="269" t="s">
        <v>13</v>
      </c>
      <c r="E16" s="248" t="s">
        <v>14</v>
      </c>
      <c r="L16" s="250">
        <v>0</v>
      </c>
      <c r="N16" s="250">
        <v>0</v>
      </c>
      <c r="Q16" s="263"/>
      <c r="R16" s="263"/>
    </row>
    <row r="17" spans="1:18" s="246" customFormat="1" ht="15" customHeight="1" x14ac:dyDescent="0.3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5">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3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5">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35">
      <c r="A22" s="248"/>
      <c r="B22" s="248"/>
      <c r="C22" s="248"/>
      <c r="D22" s="248"/>
      <c r="E22" s="248"/>
      <c r="F22" s="271"/>
      <c r="G22" s="248"/>
      <c r="H22" s="248"/>
      <c r="I22" s="248"/>
      <c r="J22" s="248"/>
      <c r="K22" s="248"/>
      <c r="L22" s="272"/>
      <c r="M22" s="273"/>
      <c r="N22" s="272"/>
      <c r="Q22" s="263"/>
      <c r="R22" s="263"/>
    </row>
    <row r="23" spans="1:18" s="246" customFormat="1" ht="14.5" x14ac:dyDescent="0.35">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35">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3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5">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3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5">
      <c r="A30" s="274"/>
      <c r="B30" s="248"/>
      <c r="C30" s="248"/>
      <c r="D30" s="248"/>
      <c r="E30" s="248"/>
      <c r="F30" s="271" t="s">
        <v>16</v>
      </c>
      <c r="G30" s="248"/>
      <c r="H30" s="248"/>
      <c r="I30" s="248"/>
      <c r="J30" s="248"/>
      <c r="K30" s="248"/>
      <c r="L30" s="272">
        <v>844.12725900384373</v>
      </c>
      <c r="M30" s="273"/>
      <c r="N30" s="272">
        <v>0</v>
      </c>
      <c r="Q30" s="263"/>
      <c r="R30" s="263"/>
    </row>
    <row r="31" spans="1:18" s="246" customFormat="1" ht="14.5" x14ac:dyDescent="0.35">
      <c r="A31" s="248"/>
      <c r="B31" s="248"/>
      <c r="C31" s="248"/>
      <c r="D31" s="248"/>
      <c r="E31" s="248"/>
      <c r="F31" s="248"/>
      <c r="G31" s="248"/>
      <c r="H31" s="248"/>
      <c r="I31" s="248"/>
      <c r="J31" s="248"/>
      <c r="K31" s="248"/>
      <c r="L31" s="259"/>
      <c r="M31" s="251"/>
      <c r="N31" s="259"/>
      <c r="Q31" s="263"/>
      <c r="R31" s="263"/>
    </row>
    <row r="32" spans="1:18" s="246" customFormat="1" ht="15" customHeight="1" x14ac:dyDescent="0.35">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35">
      <c r="A33" s="248"/>
      <c r="B33" s="247"/>
      <c r="C33" s="248"/>
      <c r="D33" s="248"/>
      <c r="E33" s="248"/>
      <c r="F33" s="248"/>
      <c r="G33" s="248"/>
      <c r="H33" s="248"/>
      <c r="I33" s="248"/>
      <c r="J33" s="248"/>
      <c r="K33" s="248"/>
      <c r="L33" s="259"/>
      <c r="M33" s="251"/>
      <c r="N33" s="259"/>
      <c r="Q33" s="263"/>
      <c r="R33" s="263"/>
    </row>
    <row r="34" spans="1:18" s="246" customFormat="1" ht="14.5" x14ac:dyDescent="0.35">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4.5" x14ac:dyDescent="0.35">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35">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4.5" x14ac:dyDescent="0.35">
      <c r="A37" s="248"/>
      <c r="B37" s="247"/>
      <c r="C37" s="248"/>
      <c r="D37" s="248"/>
      <c r="E37" s="248"/>
      <c r="F37" s="271" t="s">
        <v>16</v>
      </c>
      <c r="G37" s="248"/>
      <c r="H37" s="248"/>
      <c r="I37" s="248"/>
      <c r="J37" s="248"/>
      <c r="K37" s="248"/>
      <c r="L37" s="275">
        <v>1.9999999999999999E-6</v>
      </c>
      <c r="M37" s="251"/>
      <c r="N37" s="275">
        <v>0</v>
      </c>
      <c r="Q37" s="263"/>
      <c r="R37" s="263"/>
    </row>
    <row r="38" spans="1:18" s="246" customFormat="1" ht="14.5" x14ac:dyDescent="0.35">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4.5" x14ac:dyDescent="0.35">
      <c r="A39" s="248"/>
      <c r="B39" s="247"/>
      <c r="C39" s="248"/>
      <c r="D39" s="248"/>
      <c r="E39" s="248"/>
      <c r="F39" s="271" t="s">
        <v>15</v>
      </c>
      <c r="G39" s="248"/>
      <c r="H39" s="248"/>
      <c r="I39" s="248"/>
      <c r="J39" s="248"/>
      <c r="K39" s="248"/>
      <c r="L39" s="275">
        <v>7.2572550648590655</v>
      </c>
      <c r="M39" s="251"/>
      <c r="N39" s="275">
        <v>0</v>
      </c>
      <c r="Q39" s="263"/>
      <c r="R39" s="263"/>
    </row>
    <row r="40" spans="1:18" s="246" customFormat="1" ht="14.5" x14ac:dyDescent="0.35">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35">
      <c r="A41" s="248"/>
      <c r="B41" s="247"/>
      <c r="C41" s="248"/>
      <c r="D41" s="248"/>
      <c r="E41" s="248"/>
      <c r="F41" s="248"/>
      <c r="G41" s="248"/>
      <c r="H41" s="248"/>
      <c r="I41" s="248"/>
      <c r="J41" s="248"/>
      <c r="K41" s="248"/>
      <c r="L41" s="275"/>
      <c r="M41" s="251"/>
      <c r="N41" s="275"/>
      <c r="Q41" s="263"/>
      <c r="R41" s="263"/>
    </row>
    <row r="42" spans="1:18" s="246" customFormat="1" ht="14.5" x14ac:dyDescent="0.35">
      <c r="A42" s="248"/>
      <c r="B42" s="247"/>
      <c r="C42" s="248"/>
      <c r="D42" s="269"/>
      <c r="E42" s="248"/>
      <c r="F42" s="248"/>
      <c r="G42" s="248"/>
      <c r="H42" s="248"/>
      <c r="I42" s="248"/>
      <c r="J42" s="248"/>
      <c r="K42" s="248"/>
      <c r="L42" s="250"/>
      <c r="M42" s="276"/>
      <c r="N42" s="250"/>
      <c r="Q42" s="263"/>
      <c r="R42" s="263"/>
    </row>
    <row r="43" spans="1:18" s="246" customFormat="1" ht="7.5" customHeight="1" x14ac:dyDescent="0.35">
      <c r="A43" s="248"/>
      <c r="B43" s="247"/>
      <c r="C43" s="248"/>
      <c r="D43" s="248"/>
      <c r="E43" s="248"/>
      <c r="F43" s="248"/>
      <c r="G43" s="248"/>
      <c r="H43" s="248"/>
      <c r="I43" s="248"/>
      <c r="J43" s="248"/>
      <c r="K43" s="248"/>
      <c r="L43" s="259"/>
      <c r="M43" s="251"/>
      <c r="N43" s="259"/>
      <c r="Q43" s="263"/>
      <c r="R43" s="263"/>
    </row>
    <row r="44" spans="1:18" s="246" customFormat="1" ht="14.5" x14ac:dyDescent="0.35">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35">
      <c r="A45" s="241"/>
      <c r="B45" s="247"/>
      <c r="C45" s="248"/>
      <c r="D45" s="248"/>
      <c r="E45" s="248"/>
      <c r="F45" s="248"/>
      <c r="G45" s="248"/>
      <c r="H45" s="248"/>
      <c r="I45" s="248"/>
      <c r="J45" s="248"/>
      <c r="K45" s="248"/>
      <c r="L45" s="250"/>
      <c r="M45" s="251"/>
      <c r="N45" s="250"/>
      <c r="Q45" s="263"/>
      <c r="R45" s="263"/>
    </row>
    <row r="46" spans="1:18" s="246" customFormat="1" ht="14.5" x14ac:dyDescent="0.35">
      <c r="A46" s="248"/>
      <c r="B46" s="247">
        <v>3</v>
      </c>
      <c r="C46" s="267" t="s">
        <v>25</v>
      </c>
      <c r="D46" s="248"/>
      <c r="E46" s="248"/>
      <c r="F46" s="248"/>
      <c r="G46" s="248"/>
      <c r="H46" s="248"/>
      <c r="I46" s="248"/>
      <c r="J46" s="248"/>
      <c r="K46" s="248"/>
      <c r="L46" s="268">
        <v>10250.67949886476</v>
      </c>
      <c r="M46" s="251"/>
      <c r="N46" s="277">
        <v>0</v>
      </c>
      <c r="Q46" s="263"/>
      <c r="R46" s="263"/>
    </row>
    <row r="47" spans="1:18" s="246" customFormat="1" ht="14.5" x14ac:dyDescent="0.35">
      <c r="A47" s="248"/>
      <c r="B47" s="247"/>
      <c r="C47" s="267"/>
      <c r="D47" s="248"/>
      <c r="E47" s="248"/>
      <c r="F47" s="248"/>
      <c r="G47" s="248"/>
      <c r="H47" s="248"/>
      <c r="I47" s="248"/>
      <c r="J47" s="248"/>
      <c r="K47" s="248"/>
      <c r="L47" s="250"/>
      <c r="M47" s="251"/>
      <c r="N47" s="250"/>
      <c r="Q47" s="263"/>
      <c r="R47" s="263"/>
    </row>
    <row r="48" spans="1:18" s="246" customFormat="1" ht="14.5" x14ac:dyDescent="0.35">
      <c r="A48" s="248"/>
      <c r="B48" s="247">
        <v>4</v>
      </c>
      <c r="C48" s="267" t="s">
        <v>26</v>
      </c>
      <c r="D48" s="248"/>
      <c r="E48" s="248"/>
      <c r="F48" s="248"/>
      <c r="G48" s="248"/>
      <c r="H48" s="253"/>
      <c r="I48" s="248" t="s">
        <v>27</v>
      </c>
      <c r="J48" s="248"/>
      <c r="K48" s="248"/>
      <c r="L48" s="268">
        <v>13393.088256261202</v>
      </c>
      <c r="M48" s="251"/>
      <c r="N48" s="268">
        <v>0</v>
      </c>
      <c r="Q48" s="263"/>
      <c r="R48" s="263"/>
    </row>
    <row r="49" spans="1:32" ht="14.5" x14ac:dyDescent="0.35">
      <c r="A49" s="248"/>
      <c r="C49" s="264"/>
      <c r="H49" s="253"/>
      <c r="I49" s="248" t="s">
        <v>28</v>
      </c>
      <c r="L49" s="278">
        <v>9976042.6840000004</v>
      </c>
      <c r="N49" s="278">
        <v>0</v>
      </c>
      <c r="Q49" s="263"/>
      <c r="R49" s="263"/>
    </row>
    <row r="50" spans="1:32" ht="14.5" x14ac:dyDescent="0.35">
      <c r="A50" s="248"/>
      <c r="C50" s="264"/>
      <c r="Q50" s="263"/>
      <c r="R50" s="263"/>
    </row>
    <row r="51" spans="1:32" ht="14.5" x14ac:dyDescent="0.35">
      <c r="A51" s="248"/>
      <c r="B51" s="247">
        <v>5</v>
      </c>
      <c r="C51" s="267" t="s">
        <v>93</v>
      </c>
      <c r="G51" s="253"/>
      <c r="L51" s="268">
        <v>12401.298356350202</v>
      </c>
      <c r="N51" s="268">
        <v>12930.7833096617</v>
      </c>
      <c r="Q51" s="263"/>
      <c r="R51" s="263"/>
    </row>
    <row r="52" spans="1:32" ht="7.5" customHeight="1" x14ac:dyDescent="0.35">
      <c r="A52" s="248"/>
      <c r="C52" s="256"/>
      <c r="G52" s="253"/>
      <c r="L52" s="259"/>
      <c r="N52" s="259"/>
      <c r="Q52" s="263"/>
      <c r="R52" s="263"/>
    </row>
    <row r="53" spans="1:32" ht="15.75" customHeight="1" x14ac:dyDescent="0.35">
      <c r="A53" s="248"/>
      <c r="C53" s="256"/>
      <c r="E53" s="279" t="s">
        <v>29</v>
      </c>
      <c r="F53" s="248" t="s">
        <v>82</v>
      </c>
      <c r="G53" s="253"/>
      <c r="L53" s="280">
        <v>0</v>
      </c>
      <c r="M53" s="281"/>
      <c r="N53" s="280">
        <v>0</v>
      </c>
      <c r="Q53" s="263"/>
      <c r="R53" s="263"/>
    </row>
    <row r="54" spans="1:32" ht="15.75" customHeight="1" x14ac:dyDescent="0.35">
      <c r="A54" s="248"/>
      <c r="C54" s="256"/>
      <c r="F54" s="248" t="s">
        <v>157</v>
      </c>
      <c r="G54" s="253"/>
      <c r="L54" s="282">
        <v>0</v>
      </c>
      <c r="N54" s="282">
        <v>0</v>
      </c>
      <c r="Q54" s="263"/>
      <c r="R54" s="263"/>
    </row>
    <row r="55" spans="1:32" ht="15.75" customHeight="1" x14ac:dyDescent="0.35">
      <c r="A55" s="248"/>
      <c r="C55" s="256"/>
      <c r="G55" s="253" t="s">
        <v>30</v>
      </c>
      <c r="L55" s="283">
        <v>0</v>
      </c>
      <c r="M55" s="284"/>
      <c r="N55" s="283">
        <v>0</v>
      </c>
      <c r="Q55" s="263"/>
      <c r="R55" s="263"/>
    </row>
    <row r="56" spans="1:32" ht="15.75" customHeight="1" x14ac:dyDescent="0.35">
      <c r="A56" s="248"/>
      <c r="C56" s="256"/>
      <c r="F56" s="248" t="s">
        <v>31</v>
      </c>
      <c r="G56" s="253"/>
      <c r="L56" s="250">
        <v>12401.298356350202</v>
      </c>
      <c r="M56" s="284"/>
      <c r="N56" s="250">
        <v>12930.7833096617</v>
      </c>
      <c r="Q56" s="263"/>
      <c r="R56" s="263"/>
    </row>
    <row r="57" spans="1:32" s="285" customFormat="1" ht="15.75" customHeight="1" x14ac:dyDescent="0.35">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4.5" x14ac:dyDescent="0.35">
      <c r="A58" s="248"/>
      <c r="Q58" s="263"/>
      <c r="R58" s="263"/>
    </row>
    <row r="59" spans="1:32" ht="54.75" customHeight="1" x14ac:dyDescent="0.35">
      <c r="A59" s="248"/>
      <c r="B59" s="242" t="s">
        <v>32</v>
      </c>
      <c r="C59" s="241" t="s">
        <v>33</v>
      </c>
      <c r="L59" s="259">
        <v>3455.522494690802</v>
      </c>
      <c r="M59" s="261"/>
      <c r="N59" s="259">
        <v>0</v>
      </c>
      <c r="Q59" s="263"/>
      <c r="R59" s="263"/>
    </row>
    <row r="60" spans="1:32" ht="14.5" x14ac:dyDescent="0.35">
      <c r="A60" s="248"/>
      <c r="E60" s="279" t="s">
        <v>29</v>
      </c>
      <c r="G60" s="286" t="s">
        <v>105</v>
      </c>
      <c r="H60" s="286"/>
      <c r="I60" s="286"/>
      <c r="J60" s="286"/>
      <c r="K60" s="286"/>
      <c r="L60" s="280">
        <v>0</v>
      </c>
      <c r="M60" s="281"/>
      <c r="N60" s="280">
        <v>0</v>
      </c>
      <c r="Q60" s="263"/>
      <c r="R60" s="263"/>
    </row>
    <row r="61" spans="1:32" ht="14.5" x14ac:dyDescent="0.35">
      <c r="A61" s="248"/>
      <c r="G61" s="286" t="s">
        <v>157</v>
      </c>
      <c r="H61" s="286"/>
      <c r="I61" s="286"/>
      <c r="J61" s="286"/>
      <c r="K61" s="286"/>
      <c r="L61" s="280">
        <v>0</v>
      </c>
      <c r="M61" s="281"/>
      <c r="N61" s="280">
        <v>0</v>
      </c>
      <c r="Q61" s="263"/>
      <c r="R61" s="263"/>
    </row>
    <row r="62" spans="1:32" ht="14.5" x14ac:dyDescent="0.35">
      <c r="A62" s="248"/>
      <c r="G62" s="286" t="s">
        <v>180</v>
      </c>
      <c r="H62" s="286"/>
      <c r="I62" s="286"/>
      <c r="J62" s="286"/>
      <c r="K62" s="286"/>
      <c r="L62" s="280">
        <v>0</v>
      </c>
      <c r="M62" s="281"/>
      <c r="N62" s="280">
        <v>0</v>
      </c>
      <c r="Q62" s="263"/>
      <c r="R62" s="263"/>
    </row>
    <row r="63" spans="1:32" ht="14.5" x14ac:dyDescent="0.35">
      <c r="A63" s="248"/>
      <c r="G63" s="248" t="s">
        <v>31</v>
      </c>
      <c r="H63" s="286"/>
      <c r="I63" s="286"/>
      <c r="J63" s="286"/>
      <c r="K63" s="286"/>
      <c r="L63" s="287">
        <v>3455.522494690802</v>
      </c>
      <c r="M63" s="287"/>
      <c r="N63" s="288"/>
      <c r="Q63" s="263"/>
      <c r="R63" s="263"/>
    </row>
    <row r="64" spans="1:32" ht="14.5" x14ac:dyDescent="0.35">
      <c r="A64" s="248"/>
      <c r="G64" s="286"/>
      <c r="H64" s="286"/>
      <c r="I64" s="286"/>
      <c r="J64" s="286"/>
      <c r="K64" s="286"/>
      <c r="L64" s="287"/>
      <c r="M64" s="287"/>
      <c r="N64" s="288"/>
      <c r="Q64" s="263"/>
      <c r="R64" s="263"/>
    </row>
    <row r="65" spans="1:18" s="246" customFormat="1" x14ac:dyDescent="0.35">
      <c r="A65" s="241"/>
      <c r="B65" s="247"/>
      <c r="C65" s="248"/>
      <c r="D65" s="248"/>
      <c r="E65" s="248"/>
      <c r="F65" s="248"/>
      <c r="G65" s="286"/>
      <c r="H65" s="286"/>
      <c r="I65" s="286"/>
      <c r="J65" s="286"/>
      <c r="K65" s="286"/>
      <c r="L65" s="287"/>
      <c r="M65" s="287"/>
      <c r="N65" s="288"/>
      <c r="Q65" s="263"/>
      <c r="R65" s="263"/>
    </row>
    <row r="66" spans="1:18" s="246" customFormat="1" x14ac:dyDescent="0.35">
      <c r="A66" s="241"/>
      <c r="B66" s="247"/>
      <c r="C66" s="248"/>
      <c r="D66" s="248"/>
      <c r="E66" s="248"/>
      <c r="F66" s="248"/>
      <c r="G66" s="286"/>
      <c r="H66" s="286"/>
      <c r="I66" s="286"/>
      <c r="J66" s="286"/>
      <c r="K66" s="286"/>
      <c r="L66" s="287"/>
      <c r="M66" s="287"/>
      <c r="N66" s="288"/>
      <c r="Q66" s="263"/>
      <c r="R66" s="263"/>
    </row>
    <row r="67" spans="1:18" s="246" customFormat="1" x14ac:dyDescent="0.35">
      <c r="A67" s="241"/>
      <c r="B67" s="247"/>
      <c r="C67" s="248"/>
      <c r="D67" s="248"/>
      <c r="E67" s="248"/>
      <c r="F67" s="248"/>
      <c r="G67" s="286"/>
      <c r="H67" s="286"/>
      <c r="I67" s="286"/>
      <c r="J67" s="286"/>
      <c r="K67" s="286"/>
      <c r="L67" s="287"/>
      <c r="M67" s="287"/>
      <c r="N67" s="288"/>
      <c r="Q67" s="263"/>
      <c r="R67" s="263"/>
    </row>
    <row r="68" spans="1:18" s="246" customFormat="1" x14ac:dyDescent="0.35">
      <c r="A68" s="260" t="s">
        <v>76</v>
      </c>
      <c r="B68" s="247"/>
      <c r="C68" s="248"/>
      <c r="D68" s="248"/>
      <c r="E68" s="248"/>
      <c r="F68" s="248"/>
      <c r="G68" s="248"/>
      <c r="H68" s="248"/>
      <c r="I68" s="248"/>
      <c r="J68" s="248"/>
      <c r="K68" s="248"/>
      <c r="L68" s="250"/>
      <c r="M68" s="251"/>
      <c r="N68" s="249" t="s">
        <v>1</v>
      </c>
      <c r="Q68" s="263"/>
      <c r="R68" s="263"/>
    </row>
    <row r="69" spans="1:18" s="246" customFormat="1" x14ac:dyDescent="0.35">
      <c r="A69" s="241"/>
      <c r="B69" s="247"/>
      <c r="C69" s="248"/>
      <c r="D69" s="248"/>
      <c r="E69" s="248"/>
      <c r="F69" s="248"/>
      <c r="G69" s="248"/>
      <c r="H69" s="248"/>
      <c r="I69" s="248"/>
      <c r="J69" s="248"/>
      <c r="K69" s="248"/>
      <c r="L69" s="250"/>
      <c r="M69" s="251"/>
      <c r="N69" s="250"/>
      <c r="Q69" s="263"/>
      <c r="R69" s="263"/>
    </row>
    <row r="70" spans="1:18" s="246" customFormat="1" x14ac:dyDescent="0.35">
      <c r="A70" s="253"/>
      <c r="B70" s="247"/>
      <c r="C70" s="289"/>
      <c r="D70" s="255"/>
      <c r="E70" s="248"/>
      <c r="F70" s="248"/>
      <c r="G70" s="248"/>
      <c r="H70" s="248"/>
      <c r="I70" s="248"/>
      <c r="J70" s="248"/>
      <c r="K70" s="248"/>
      <c r="L70" s="257" t="s">
        <v>2</v>
      </c>
      <c r="M70" s="258"/>
      <c r="N70" s="257" t="s">
        <v>3</v>
      </c>
      <c r="Q70" s="263"/>
      <c r="R70" s="263"/>
    </row>
    <row r="71" spans="1:18" s="246" customFormat="1" x14ac:dyDescent="0.35">
      <c r="A71" s="241"/>
      <c r="B71" s="247"/>
      <c r="C71" s="248"/>
      <c r="D71" s="248"/>
      <c r="E71" s="248"/>
      <c r="F71" s="248"/>
      <c r="G71" s="248"/>
      <c r="H71" s="248"/>
      <c r="I71" s="248"/>
      <c r="J71" s="248"/>
      <c r="K71" s="248"/>
      <c r="L71" s="250"/>
      <c r="M71" s="251"/>
      <c r="N71" s="250"/>
      <c r="Q71" s="263"/>
      <c r="R71" s="263"/>
    </row>
    <row r="72" spans="1:18" s="246" customFormat="1" x14ac:dyDescent="0.35">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35">
      <c r="A73" s="241"/>
      <c r="B73" s="247"/>
      <c r="C73" s="256"/>
      <c r="D73" s="253"/>
      <c r="E73" s="248"/>
      <c r="F73" s="248"/>
      <c r="G73" s="248"/>
      <c r="H73" s="248"/>
      <c r="I73" s="291"/>
      <c r="J73" s="248"/>
      <c r="K73" s="248"/>
      <c r="L73" s="250"/>
      <c r="M73" s="292"/>
      <c r="N73" s="250"/>
      <c r="Q73" s="263"/>
      <c r="R73" s="263"/>
    </row>
    <row r="74" spans="1:18" s="246" customFormat="1" x14ac:dyDescent="0.35">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35">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35">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35">
      <c r="A77" s="241"/>
      <c r="B77" s="247"/>
      <c r="C77" s="248"/>
      <c r="D77" s="248"/>
      <c r="E77" s="248"/>
      <c r="F77" s="248"/>
      <c r="G77" s="248"/>
      <c r="H77" s="248"/>
      <c r="I77" s="248"/>
      <c r="J77" s="248"/>
      <c r="K77" s="248"/>
      <c r="L77" s="295"/>
      <c r="M77" s="292"/>
      <c r="N77" s="295"/>
      <c r="Q77" s="263"/>
      <c r="R77" s="263"/>
    </row>
    <row r="78" spans="1:18" s="246" customFormat="1" x14ac:dyDescent="0.35">
      <c r="A78" s="241"/>
      <c r="B78" s="290">
        <v>2</v>
      </c>
      <c r="C78" s="267" t="s">
        <v>39</v>
      </c>
      <c r="D78" s="248"/>
      <c r="E78" s="248"/>
      <c r="F78" s="248"/>
      <c r="G78" s="248"/>
      <c r="H78" s="248"/>
      <c r="I78" s="291"/>
      <c r="J78" s="291"/>
      <c r="K78" s="291"/>
      <c r="L78" s="250"/>
      <c r="M78" s="292"/>
      <c r="N78" s="250"/>
      <c r="Q78" s="263"/>
      <c r="R78" s="263"/>
    </row>
    <row r="79" spans="1:18" s="246" customFormat="1" x14ac:dyDescent="0.35">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35">
      <c r="A80" s="241"/>
      <c r="B80" s="290"/>
      <c r="C80" s="267" t="s">
        <v>41</v>
      </c>
      <c r="D80" s="253"/>
      <c r="E80" s="248"/>
      <c r="F80" s="248"/>
      <c r="G80" s="248"/>
      <c r="H80" s="248"/>
      <c r="I80" s="291"/>
      <c r="J80" s="291"/>
      <c r="K80" s="291"/>
      <c r="L80" s="250"/>
      <c r="M80" s="292"/>
      <c r="N80" s="250"/>
      <c r="Q80" s="263"/>
      <c r="R80" s="263"/>
    </row>
    <row r="81" spans="2:18" s="248" customFormat="1" ht="14.5" x14ac:dyDescent="0.35">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35">
      <c r="B82" s="247"/>
      <c r="I82" s="291"/>
      <c r="L82" s="250"/>
      <c r="M82" s="292"/>
      <c r="N82" s="250"/>
      <c r="O82" s="246"/>
      <c r="P82" s="246"/>
      <c r="Q82" s="263"/>
      <c r="R82" s="263"/>
    </row>
    <row r="83" spans="2:18" s="248" customFormat="1" ht="14.5" x14ac:dyDescent="0.35">
      <c r="I83" s="248" t="s">
        <v>29</v>
      </c>
      <c r="J83" s="293" t="s">
        <v>36</v>
      </c>
      <c r="K83" s="293"/>
      <c r="L83" s="250">
        <v>-11952.975110580121</v>
      </c>
      <c r="M83" s="251"/>
      <c r="N83" s="250">
        <v>-7364.224843625193</v>
      </c>
      <c r="O83" s="246"/>
      <c r="P83" s="246"/>
      <c r="Q83" s="263"/>
      <c r="R83" s="263"/>
    </row>
    <row r="84" spans="2:18" s="248" customFormat="1" ht="14.5" x14ac:dyDescent="0.35">
      <c r="I84" s="291"/>
      <c r="J84" s="294" t="s">
        <v>37</v>
      </c>
      <c r="K84" s="294"/>
      <c r="L84" s="250">
        <v>-15659.146270715579</v>
      </c>
      <c r="M84" s="251"/>
      <c r="N84" s="250">
        <v>-6776.7076980483016</v>
      </c>
      <c r="O84" s="246"/>
      <c r="P84" s="246"/>
      <c r="Q84" s="263"/>
      <c r="R84" s="263"/>
    </row>
    <row r="85" spans="2:18" s="248" customFormat="1" ht="14.5" x14ac:dyDescent="0.35">
      <c r="I85" s="291"/>
      <c r="J85" s="293" t="s">
        <v>38</v>
      </c>
      <c r="K85" s="293"/>
      <c r="L85" s="250">
        <v>-14349.815063246097</v>
      </c>
      <c r="M85" s="251"/>
      <c r="N85" s="250">
        <v>-5726.8989427403721</v>
      </c>
      <c r="O85" s="246"/>
      <c r="P85" s="246"/>
      <c r="Q85" s="263"/>
      <c r="R85" s="263"/>
    </row>
    <row r="86" spans="2:18" s="248" customFormat="1" ht="13.5" customHeight="1" x14ac:dyDescent="0.35">
      <c r="I86" s="291"/>
      <c r="J86" s="293"/>
      <c r="K86" s="293"/>
      <c r="L86" s="250"/>
      <c r="M86" s="292"/>
      <c r="N86" s="250"/>
      <c r="O86" s="246"/>
      <c r="P86" s="246"/>
      <c r="Q86" s="263"/>
      <c r="R86" s="263"/>
    </row>
    <row r="87" spans="2:18" s="248" customFormat="1" ht="14.5" x14ac:dyDescent="0.35">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35">
      <c r="I88" s="291"/>
      <c r="L88" s="250"/>
      <c r="M88" s="292"/>
      <c r="N88" s="250"/>
      <c r="O88" s="246"/>
      <c r="P88" s="246"/>
      <c r="Q88" s="263"/>
      <c r="R88" s="263"/>
    </row>
    <row r="89" spans="2:18" s="248" customFormat="1" ht="14.5" x14ac:dyDescent="0.35">
      <c r="I89" s="248" t="s">
        <v>29</v>
      </c>
      <c r="J89" s="293" t="s">
        <v>36</v>
      </c>
      <c r="K89" s="293"/>
      <c r="L89" s="250">
        <v>11533.362484080439</v>
      </c>
      <c r="M89" s="292"/>
      <c r="N89" s="250">
        <v>6045.0966486253164</v>
      </c>
      <c r="O89" s="246"/>
      <c r="P89" s="246"/>
      <c r="Q89" s="263"/>
      <c r="R89" s="263"/>
    </row>
    <row r="90" spans="2:18" s="248" customFormat="1" ht="14.5" x14ac:dyDescent="0.35">
      <c r="I90" s="291"/>
      <c r="J90" s="294" t="s">
        <v>37</v>
      </c>
      <c r="K90" s="294"/>
      <c r="L90" s="250">
        <v>9336.7648649514031</v>
      </c>
      <c r="M90" s="292"/>
      <c r="N90" s="250">
        <v>4908.7400259485539</v>
      </c>
      <c r="O90" s="246"/>
      <c r="P90" s="246"/>
      <c r="Q90" s="263"/>
      <c r="R90" s="263"/>
    </row>
    <row r="91" spans="2:18" s="248" customFormat="1" ht="14.5" x14ac:dyDescent="0.35">
      <c r="I91" s="291"/>
      <c r="J91" s="293" t="s">
        <v>38</v>
      </c>
      <c r="K91" s="293"/>
      <c r="L91" s="250">
        <v>4259.6950162537005</v>
      </c>
      <c r="M91" s="292"/>
      <c r="N91" s="250">
        <v>3503.959729784287</v>
      </c>
      <c r="O91" s="246"/>
      <c r="P91" s="246"/>
      <c r="Q91" s="263"/>
      <c r="R91" s="263"/>
    </row>
    <row r="92" spans="2:18" s="248" customFormat="1" ht="12" customHeight="1" x14ac:dyDescent="0.35">
      <c r="I92" s="291"/>
      <c r="J92" s="291"/>
      <c r="K92" s="291"/>
      <c r="L92" s="250"/>
      <c r="M92" s="292"/>
      <c r="N92" s="250"/>
      <c r="O92" s="246"/>
      <c r="P92" s="246"/>
      <c r="Q92" s="263"/>
      <c r="R92" s="263"/>
    </row>
    <row r="93" spans="2:18" s="248" customFormat="1" ht="14.5" x14ac:dyDescent="0.35">
      <c r="B93" s="290">
        <v>3</v>
      </c>
      <c r="C93" s="267" t="s">
        <v>121</v>
      </c>
      <c r="L93" s="268">
        <v>-18076.867748135439</v>
      </c>
      <c r="M93" s="296"/>
      <c r="N93" s="268">
        <v>0</v>
      </c>
      <c r="O93" s="246"/>
      <c r="P93" s="246"/>
      <c r="Q93" s="263"/>
      <c r="R93" s="263"/>
    </row>
    <row r="94" spans="2:18" s="248" customFormat="1" ht="35.25" customHeight="1" x14ac:dyDescent="0.35">
      <c r="C94" s="248" t="s">
        <v>122</v>
      </c>
      <c r="I94" s="256" t="s">
        <v>44</v>
      </c>
      <c r="J94" s="291"/>
      <c r="K94" s="291"/>
      <c r="L94" s="259">
        <v>-18076.867748135439</v>
      </c>
      <c r="M94" s="297"/>
      <c r="N94" s="259">
        <v>0</v>
      </c>
      <c r="O94" s="246"/>
      <c r="P94" s="246"/>
      <c r="Q94" s="263"/>
      <c r="R94" s="263"/>
    </row>
    <row r="95" spans="2:18" s="248" customFormat="1" ht="18.75" customHeight="1" x14ac:dyDescent="0.35">
      <c r="I95" s="248" t="s">
        <v>29</v>
      </c>
      <c r="J95" s="293" t="s">
        <v>36</v>
      </c>
      <c r="L95" s="250">
        <v>-11811.6706062296</v>
      </c>
      <c r="M95" s="251"/>
      <c r="N95" s="250">
        <v>0</v>
      </c>
      <c r="O95" s="246"/>
      <c r="P95" s="246"/>
      <c r="Q95" s="263"/>
      <c r="R95" s="263"/>
    </row>
    <row r="96" spans="2:18" s="248" customFormat="1" ht="14.5" x14ac:dyDescent="0.35">
      <c r="J96" s="294" t="s">
        <v>37</v>
      </c>
      <c r="L96" s="250">
        <v>-5941.4466120277802</v>
      </c>
      <c r="M96" s="251"/>
      <c r="N96" s="250">
        <v>0</v>
      </c>
      <c r="O96" s="246"/>
      <c r="P96" s="246"/>
      <c r="Q96" s="263"/>
      <c r="R96" s="263"/>
    </row>
    <row r="97" spans="1:18" s="246" customFormat="1" x14ac:dyDescent="0.35">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35">
      <c r="A98" s="241"/>
      <c r="B98" s="247"/>
      <c r="C98" s="248"/>
      <c r="D98" s="248"/>
      <c r="E98" s="248"/>
      <c r="F98" s="248"/>
      <c r="G98" s="248"/>
      <c r="H98" s="248"/>
      <c r="I98" s="248"/>
      <c r="J98" s="248"/>
      <c r="K98" s="248"/>
      <c r="L98" s="250"/>
      <c r="M98" s="251"/>
      <c r="N98" s="250"/>
      <c r="Q98" s="263"/>
      <c r="R98" s="263"/>
    </row>
    <row r="99" spans="1:18" s="246" customFormat="1" x14ac:dyDescent="0.3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5">
      <c r="A103" s="298"/>
      <c r="B103" s="291"/>
      <c r="C103" s="291"/>
      <c r="D103" s="291"/>
      <c r="E103" s="291"/>
      <c r="F103" s="291"/>
      <c r="G103" s="291"/>
      <c r="H103" s="291"/>
      <c r="I103" s="248"/>
      <c r="J103" s="293"/>
      <c r="K103" s="248"/>
      <c r="L103" s="250"/>
      <c r="M103" s="251"/>
      <c r="N103" s="250"/>
      <c r="Q103" s="263"/>
      <c r="R103" s="263"/>
    </row>
    <row r="104" spans="1:18" s="246" customFormat="1" x14ac:dyDescent="0.3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5">
      <c r="A108" s="298"/>
      <c r="B108" s="291"/>
      <c r="C108" s="248"/>
      <c r="D108" s="248"/>
      <c r="E108" s="248"/>
      <c r="F108" s="248"/>
      <c r="G108" s="248"/>
      <c r="H108" s="248"/>
      <c r="I108" s="248"/>
      <c r="J108" s="248"/>
      <c r="K108" s="248"/>
      <c r="L108" s="250"/>
      <c r="M108" s="251"/>
      <c r="N108" s="250"/>
      <c r="Q108" s="263"/>
      <c r="R108" s="263"/>
    </row>
    <row r="109" spans="1:18" s="246" customFormat="1" x14ac:dyDescent="0.3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5">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35">
      <c r="A114" s="241"/>
      <c r="B114" s="260"/>
      <c r="C114" s="248"/>
      <c r="D114" s="248"/>
      <c r="E114" s="248"/>
      <c r="F114" s="248"/>
      <c r="G114" s="248"/>
      <c r="H114" s="248"/>
      <c r="I114" s="248"/>
      <c r="J114" s="248"/>
      <c r="K114" s="248"/>
      <c r="L114" s="268"/>
      <c r="M114" s="299"/>
      <c r="N114" s="268"/>
      <c r="Q114" s="263"/>
      <c r="R114" s="263"/>
    </row>
    <row r="115" spans="1:18" s="246" customFormat="1" x14ac:dyDescent="0.35">
      <c r="A115" s="241"/>
      <c r="B115" s="241"/>
      <c r="C115" s="248"/>
      <c r="D115" s="248"/>
      <c r="E115" s="248"/>
      <c r="F115" s="248"/>
      <c r="G115" s="248"/>
      <c r="H115" s="248"/>
      <c r="I115" s="248"/>
      <c r="J115" s="248"/>
      <c r="K115" s="248"/>
      <c r="L115" s="250"/>
      <c r="M115" s="251"/>
      <c r="N115" s="250"/>
      <c r="Q115" s="263"/>
      <c r="R115" s="263"/>
    </row>
    <row r="116" spans="1:18" s="246" customFormat="1" x14ac:dyDescent="0.3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5">
      <c r="A117" s="241"/>
      <c r="B117" s="248"/>
      <c r="C117" s="248"/>
      <c r="D117" s="248"/>
      <c r="E117" s="248"/>
      <c r="F117" s="248"/>
      <c r="G117" s="248"/>
      <c r="H117" s="248"/>
      <c r="I117" s="248"/>
      <c r="J117" s="248"/>
      <c r="K117" s="248"/>
      <c r="L117" s="250"/>
      <c r="M117" s="251"/>
      <c r="N117" s="250"/>
      <c r="Q117" s="263"/>
      <c r="R117" s="263"/>
    </row>
    <row r="118" spans="1:18" s="246" customFormat="1" x14ac:dyDescent="0.35">
      <c r="A118" s="260" t="s">
        <v>78</v>
      </c>
      <c r="B118" s="248"/>
      <c r="C118" s="248"/>
      <c r="D118" s="248"/>
      <c r="E118" s="248"/>
      <c r="F118" s="248"/>
      <c r="G118" s="248"/>
      <c r="H118" s="248"/>
      <c r="I118" s="248"/>
      <c r="J118" s="248"/>
      <c r="K118" s="248"/>
      <c r="L118" s="250"/>
      <c r="M118" s="251"/>
      <c r="N118" s="250"/>
      <c r="Q118" s="263"/>
      <c r="R118" s="263"/>
    </row>
    <row r="119" spans="1:18" s="246" customFormat="1" x14ac:dyDescent="0.35">
      <c r="A119" s="241"/>
      <c r="B119" s="247"/>
      <c r="C119" s="248"/>
      <c r="D119" s="248"/>
      <c r="E119" s="248"/>
      <c r="F119" s="248"/>
      <c r="G119" s="248"/>
      <c r="H119" s="248"/>
      <c r="I119" s="248"/>
      <c r="J119" s="248"/>
      <c r="K119" s="248"/>
      <c r="L119" s="250"/>
      <c r="M119" s="251"/>
      <c r="N119" s="250"/>
      <c r="Q119" s="263"/>
      <c r="R119" s="263"/>
    </row>
    <row r="120" spans="1:18" s="246" customFormat="1" x14ac:dyDescent="0.3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35">
      <c r="A121" s="241"/>
      <c r="B121" s="247"/>
      <c r="C121" s="248"/>
      <c r="D121" s="248"/>
      <c r="E121" s="248"/>
      <c r="F121" s="248"/>
      <c r="G121" s="248"/>
      <c r="H121" s="248"/>
      <c r="I121" s="256"/>
      <c r="J121" s="256"/>
      <c r="K121" s="256"/>
      <c r="L121" s="251"/>
      <c r="M121" s="251"/>
      <c r="N121" s="251"/>
      <c r="Q121" s="263"/>
      <c r="R121" s="263"/>
    </row>
    <row r="122" spans="1:18" s="246" customFormat="1" x14ac:dyDescent="0.3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5">
      <c r="A123" s="241"/>
      <c r="B123" s="247"/>
      <c r="C123" s="248"/>
      <c r="D123" s="248"/>
      <c r="E123" s="248"/>
      <c r="F123" s="248"/>
      <c r="G123" s="248"/>
      <c r="H123" s="248"/>
      <c r="I123" s="291"/>
      <c r="J123" s="291"/>
      <c r="K123" s="291"/>
      <c r="L123" s="250"/>
      <c r="M123" s="292"/>
      <c r="N123" s="250"/>
      <c r="Q123" s="263"/>
      <c r="R123" s="263"/>
    </row>
    <row r="124" spans="1:18" s="246" customFormat="1" x14ac:dyDescent="0.3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5">
      <c r="A126" s="241"/>
      <c r="B126" s="247"/>
      <c r="C126" s="248"/>
      <c r="D126" s="248"/>
      <c r="E126" s="248"/>
      <c r="F126" s="248"/>
      <c r="G126" s="248"/>
      <c r="H126" s="248"/>
      <c r="I126" s="291"/>
      <c r="J126" s="291"/>
      <c r="K126" s="291"/>
      <c r="L126" s="250"/>
      <c r="M126" s="292"/>
      <c r="N126" s="250"/>
      <c r="Q126" s="263"/>
      <c r="R126" s="263"/>
    </row>
    <row r="127" spans="1:18" s="246" customFormat="1" x14ac:dyDescent="0.35">
      <c r="A127" s="241"/>
      <c r="B127" s="247"/>
      <c r="C127" s="248"/>
      <c r="D127" s="248"/>
      <c r="E127" s="248"/>
      <c r="F127" s="248"/>
      <c r="G127" s="248"/>
      <c r="H127" s="248"/>
      <c r="I127" s="291"/>
      <c r="J127" s="291"/>
      <c r="K127" s="291"/>
      <c r="L127" s="250"/>
      <c r="M127" s="292"/>
      <c r="N127" s="250"/>
      <c r="Q127" s="263"/>
      <c r="R127" s="263"/>
    </row>
    <row r="128" spans="1:18" s="246" customFormat="1" x14ac:dyDescent="0.35">
      <c r="A128" s="241"/>
      <c r="B128" s="290">
        <v>2</v>
      </c>
      <c r="C128" s="267" t="s">
        <v>49</v>
      </c>
      <c r="D128" s="248"/>
      <c r="E128" s="248"/>
      <c r="F128" s="248"/>
      <c r="G128" s="248"/>
      <c r="H128" s="248"/>
      <c r="I128" s="291"/>
      <c r="J128" s="291"/>
      <c r="K128" s="291"/>
      <c r="L128" s="277">
        <v>0</v>
      </c>
      <c r="M128" s="297"/>
      <c r="N128" s="277">
        <v>0</v>
      </c>
      <c r="Q128" s="263"/>
      <c r="R128" s="263"/>
    </row>
    <row r="129" spans="1:32" x14ac:dyDescent="0.35">
      <c r="B129" s="290"/>
      <c r="C129" s="267" t="s">
        <v>41</v>
      </c>
      <c r="G129" s="253"/>
      <c r="I129" s="291"/>
      <c r="J129" s="291"/>
      <c r="K129" s="291"/>
      <c r="M129" s="292"/>
      <c r="Q129" s="263"/>
      <c r="R129" s="263"/>
    </row>
    <row r="130" spans="1:32" x14ac:dyDescent="0.35">
      <c r="I130" s="291"/>
      <c r="J130" s="291"/>
      <c r="K130" s="291"/>
      <c r="M130" s="292"/>
      <c r="Q130" s="263"/>
      <c r="R130" s="263"/>
    </row>
    <row r="131" spans="1:32" x14ac:dyDescent="0.35">
      <c r="B131" s="290">
        <v>3</v>
      </c>
      <c r="C131" s="267" t="s">
        <v>50</v>
      </c>
      <c r="J131" s="304" t="s">
        <v>51</v>
      </c>
      <c r="K131" s="304"/>
      <c r="L131" s="268">
        <v>0</v>
      </c>
      <c r="M131" s="292"/>
      <c r="N131" s="268">
        <v>0</v>
      </c>
      <c r="Q131" s="263"/>
      <c r="R131" s="263"/>
    </row>
    <row r="132" spans="1:32" s="264" customFormat="1" x14ac:dyDescent="0.3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5">
      <c r="C133" s="248" t="s">
        <v>8</v>
      </c>
      <c r="D133" s="248" t="s">
        <v>52</v>
      </c>
      <c r="J133" s="304" t="s">
        <v>51</v>
      </c>
      <c r="K133" s="304"/>
      <c r="L133" s="282">
        <v>0</v>
      </c>
      <c r="M133" s="292"/>
      <c r="N133" s="282">
        <v>0</v>
      </c>
      <c r="Q133" s="263"/>
      <c r="R133" s="263"/>
    </row>
    <row r="134" spans="1:32" x14ac:dyDescent="0.35">
      <c r="C134" s="248" t="s">
        <v>20</v>
      </c>
      <c r="D134" s="248" t="s">
        <v>53</v>
      </c>
      <c r="I134" s="291"/>
      <c r="J134" s="291"/>
      <c r="K134" s="291"/>
      <c r="L134" s="282">
        <v>0</v>
      </c>
      <c r="M134" s="292"/>
      <c r="N134" s="282">
        <v>0</v>
      </c>
      <c r="Q134" s="263"/>
      <c r="R134" s="263"/>
    </row>
    <row r="135" spans="1:32" x14ac:dyDescent="0.35">
      <c r="C135" s="248" t="s">
        <v>54</v>
      </c>
      <c r="D135" s="248" t="s">
        <v>55</v>
      </c>
      <c r="I135" s="291"/>
      <c r="J135" s="291"/>
      <c r="K135" s="291"/>
      <c r="L135" s="282">
        <v>0</v>
      </c>
      <c r="M135" s="292"/>
      <c r="N135" s="282">
        <v>0</v>
      </c>
      <c r="Q135" s="263"/>
      <c r="R135" s="263"/>
    </row>
    <row r="136" spans="1:32" x14ac:dyDescent="0.35">
      <c r="Q136" s="263"/>
      <c r="R136" s="263"/>
    </row>
    <row r="137" spans="1:32" x14ac:dyDescent="0.35">
      <c r="Q137" s="263"/>
      <c r="R137" s="263"/>
    </row>
    <row r="138" spans="1:32" x14ac:dyDescent="0.35">
      <c r="Q138" s="263"/>
      <c r="R138" s="263"/>
    </row>
    <row r="139" spans="1:32" x14ac:dyDescent="0.35">
      <c r="Q139" s="263"/>
      <c r="R139" s="263"/>
    </row>
    <row r="140" spans="1:32" x14ac:dyDescent="0.35">
      <c r="A140" s="260" t="s">
        <v>79</v>
      </c>
      <c r="I140" s="308" t="s">
        <v>1</v>
      </c>
      <c r="J140" s="285"/>
      <c r="K140" s="285"/>
      <c r="L140" s="257" t="s">
        <v>2</v>
      </c>
      <c r="M140" s="258"/>
      <c r="N140" s="257" t="s">
        <v>3</v>
      </c>
      <c r="Q140" s="263"/>
      <c r="R140" s="263"/>
    </row>
    <row r="141" spans="1:32" s="253" customFormat="1" ht="28.5" customHeight="1" x14ac:dyDescent="0.3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5">
      <c r="C142" s="248" t="s">
        <v>8</v>
      </c>
      <c r="D142" s="248" t="s">
        <v>56</v>
      </c>
      <c r="I142" s="285"/>
      <c r="J142" s="285"/>
      <c r="K142" s="285"/>
      <c r="L142" s="309">
        <v>0</v>
      </c>
      <c r="M142" s="266"/>
      <c r="N142" s="309">
        <v>0</v>
      </c>
      <c r="Q142" s="263"/>
      <c r="R142" s="263"/>
    </row>
    <row r="143" spans="1:32" x14ac:dyDescent="0.35">
      <c r="D143" s="248" t="s">
        <v>41</v>
      </c>
      <c r="I143" s="285"/>
      <c r="J143" s="285"/>
      <c r="K143" s="285"/>
      <c r="L143" s="310"/>
      <c r="M143" s="266"/>
      <c r="N143" s="310"/>
      <c r="Q143" s="263"/>
      <c r="R143" s="263"/>
    </row>
    <row r="144" spans="1:32" x14ac:dyDescent="0.35">
      <c r="C144" s="248" t="s">
        <v>20</v>
      </c>
      <c r="D144" s="248" t="s">
        <v>57</v>
      </c>
      <c r="I144" s="285"/>
      <c r="J144" s="285"/>
      <c r="K144" s="285"/>
      <c r="L144" s="309">
        <v>0</v>
      </c>
      <c r="M144" s="266"/>
      <c r="N144" s="309">
        <v>0</v>
      </c>
      <c r="Q144" s="263"/>
      <c r="R144" s="263"/>
    </row>
    <row r="145" spans="1:18" s="246" customFormat="1" x14ac:dyDescent="0.35">
      <c r="A145" s="241"/>
      <c r="B145" s="247"/>
      <c r="C145" s="248"/>
      <c r="D145" s="248"/>
      <c r="E145" s="248"/>
      <c r="F145" s="248"/>
      <c r="G145" s="248"/>
      <c r="H145" s="248"/>
      <c r="I145" s="285"/>
      <c r="J145" s="285"/>
      <c r="K145" s="285"/>
      <c r="L145" s="310"/>
      <c r="M145" s="266"/>
      <c r="N145" s="310"/>
      <c r="Q145" s="263"/>
      <c r="R145" s="263"/>
    </row>
    <row r="146" spans="1:18" s="246" customFormat="1" x14ac:dyDescent="0.35">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35">
      <c r="A147" s="241"/>
      <c r="B147" s="247"/>
      <c r="C147" s="248"/>
      <c r="D147" s="248"/>
      <c r="E147" s="248"/>
      <c r="F147" s="248"/>
      <c r="G147" s="248"/>
      <c r="H147" s="248"/>
      <c r="I147" s="285"/>
      <c r="J147" s="285"/>
      <c r="K147" s="285"/>
      <c r="L147" s="310"/>
      <c r="M147" s="266"/>
      <c r="N147" s="310"/>
      <c r="Q147" s="263"/>
      <c r="R147" s="263"/>
    </row>
    <row r="148" spans="1:18" s="246" customFormat="1" x14ac:dyDescent="0.35">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35">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35">
      <c r="A150" s="241"/>
      <c r="B150" s="247"/>
      <c r="C150" s="248"/>
      <c r="D150" s="253"/>
      <c r="E150" s="248"/>
      <c r="F150" s="248"/>
      <c r="G150" s="248"/>
      <c r="H150" s="248"/>
      <c r="I150" s="285"/>
      <c r="J150" s="285"/>
      <c r="K150" s="285"/>
      <c r="L150" s="310"/>
      <c r="M150" s="266"/>
      <c r="N150" s="310"/>
      <c r="Q150" s="263"/>
      <c r="R150" s="263"/>
    </row>
    <row r="151" spans="1:18" s="246" customFormat="1" x14ac:dyDescent="0.35">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35">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35">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35">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3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5">
      <c r="A156" s="241"/>
      <c r="B156" s="247"/>
      <c r="C156" s="248"/>
      <c r="D156" s="248"/>
      <c r="E156" s="248"/>
      <c r="F156" s="248"/>
      <c r="G156" s="248"/>
      <c r="H156" s="248"/>
      <c r="I156" s="285"/>
      <c r="J156" s="285"/>
      <c r="K156" s="285"/>
      <c r="L156" s="310"/>
      <c r="M156" s="266"/>
      <c r="N156" s="310"/>
      <c r="Q156" s="263"/>
      <c r="R156" s="263"/>
    </row>
    <row r="157" spans="1:18" s="246" customFormat="1" x14ac:dyDescent="0.3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5">
      <c r="A158" s="241"/>
      <c r="B158" s="247"/>
      <c r="C158" s="248"/>
      <c r="D158" s="248" t="s">
        <v>41</v>
      </c>
      <c r="E158" s="248"/>
      <c r="F158" s="248"/>
      <c r="G158" s="248"/>
      <c r="H158" s="248"/>
      <c r="I158" s="285"/>
      <c r="J158" s="285"/>
      <c r="K158" s="285"/>
      <c r="L158" s="310"/>
      <c r="M158" s="266"/>
      <c r="N158" s="310"/>
      <c r="Q158" s="263"/>
    </row>
    <row r="159" spans="1:18" s="246" customFormat="1" x14ac:dyDescent="0.35">
      <c r="A159" s="241"/>
      <c r="B159" s="247"/>
      <c r="C159" s="248"/>
      <c r="D159" s="248"/>
      <c r="E159" s="248"/>
      <c r="F159" s="248"/>
      <c r="G159" s="248"/>
      <c r="H159" s="248"/>
      <c r="I159" s="285"/>
      <c r="J159" s="285"/>
      <c r="K159" s="285"/>
      <c r="L159" s="310"/>
      <c r="M159" s="266"/>
      <c r="N159" s="310"/>
      <c r="Q159" s="263"/>
    </row>
    <row r="160" spans="1:18" s="246" customFormat="1" x14ac:dyDescent="0.35">
      <c r="A160" s="314"/>
      <c r="B160" s="315"/>
      <c r="C160" s="316"/>
      <c r="D160" s="316"/>
      <c r="E160" s="316"/>
      <c r="F160" s="316"/>
      <c r="G160" s="316"/>
      <c r="H160" s="316"/>
      <c r="I160" s="317"/>
      <c r="J160" s="317"/>
      <c r="K160" s="317"/>
      <c r="L160" s="318"/>
      <c r="M160" s="319"/>
      <c r="N160" s="318"/>
      <c r="Q160" s="263"/>
    </row>
    <row r="161" customFormat="1" ht="12.5" x14ac:dyDescent="0.25"/>
    <row r="162" customFormat="1" ht="12.5" x14ac:dyDescent="0.25"/>
    <row r="163" customFormat="1" ht="12.5" x14ac:dyDescent="0.25"/>
    <row r="164" customFormat="1" ht="15" customHeight="1" x14ac:dyDescent="0.25"/>
    <row r="165" customFormat="1" ht="15" customHeight="1" x14ac:dyDescent="0.25"/>
    <row r="166" customFormat="1" ht="12.75" customHeight="1" x14ac:dyDescent="0.25"/>
    <row r="167" customFormat="1" ht="12.5" x14ac:dyDescent="0.25"/>
    <row r="168" customFormat="1" ht="12.5" x14ac:dyDescent="0.25"/>
    <row r="169" customFormat="1" ht="12.5" x14ac:dyDescent="0.25"/>
    <row r="170" customFormat="1" ht="12.5" x14ac:dyDescent="0.25"/>
    <row r="171" customFormat="1" ht="12.5" x14ac:dyDescent="0.25"/>
    <row r="172" customFormat="1" ht="12.5" x14ac:dyDescent="0.25"/>
    <row r="173" customFormat="1" ht="12.5" x14ac:dyDescent="0.25"/>
    <row r="174" customFormat="1" ht="12.5" x14ac:dyDescent="0.25"/>
    <row r="175" customFormat="1" ht="12.5" x14ac:dyDescent="0.25"/>
    <row r="176" customFormat="1" ht="12.5" x14ac:dyDescent="0.25"/>
    <row r="177" spans="1:14" customFormat="1" ht="12.5" x14ac:dyDescent="0.25"/>
    <row r="178" spans="1:14" customFormat="1" ht="12.5" x14ac:dyDescent="0.25"/>
    <row r="179" spans="1:14" customFormat="1" ht="12.5" x14ac:dyDescent="0.25"/>
    <row r="180" spans="1:14" customFormat="1" ht="12.5" x14ac:dyDescent="0.25"/>
    <row r="181" spans="1:14" customFormat="1" ht="12.5" x14ac:dyDescent="0.25"/>
    <row r="182" spans="1:14" customFormat="1" ht="12.5" x14ac:dyDescent="0.25"/>
    <row r="186" spans="1:14" s="246" customFormat="1" x14ac:dyDescent="0.3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2.5" x14ac:dyDescent="0.25"/>
  <cols>
    <col min="1" max="3" width="4" customWidth="1"/>
    <col min="9" max="9" width="20.6328125" customWidth="1"/>
    <col min="10" max="10" width="14.90625" bestFit="1" customWidth="1"/>
    <col min="11" max="11" width="19.453125" bestFit="1" customWidth="1"/>
    <col min="12" max="12" width="6.90625" customWidth="1"/>
    <col min="13" max="13" width="20.08984375" bestFit="1" customWidth="1"/>
    <col min="16" max="16" width="11.54296875" customWidth="1"/>
    <col min="18" max="18" width="9.36328125" bestFit="1" customWidth="1"/>
    <col min="19" max="19" width="6.453125" customWidth="1"/>
    <col min="20" max="20" width="18.453125" bestFit="1" customWidth="1"/>
    <col min="24" max="24" width="13.54296875" bestFit="1" customWidth="1"/>
    <col min="27" max="27" width="18.453125" bestFit="1" customWidth="1"/>
  </cols>
  <sheetData>
    <row r="1" spans="1:18" ht="15.5" x14ac:dyDescent="0.35">
      <c r="A1" s="1" t="s">
        <v>0</v>
      </c>
      <c r="B1" s="2"/>
      <c r="C1" s="3"/>
      <c r="D1" s="3"/>
      <c r="E1" s="3"/>
      <c r="F1" s="3"/>
      <c r="G1" s="1"/>
      <c r="H1" s="3"/>
      <c r="I1" s="3"/>
      <c r="J1" s="3"/>
      <c r="K1" s="4"/>
      <c r="L1" s="5"/>
      <c r="M1" s="4"/>
      <c r="N1" s="6"/>
      <c r="O1" s="105"/>
      <c r="P1" s="105"/>
      <c r="Q1" s="105"/>
    </row>
    <row r="2" spans="1:18" ht="15.5" x14ac:dyDescent="0.35">
      <c r="A2" s="1"/>
      <c r="B2" s="380"/>
      <c r="C2" s="8"/>
      <c r="D2" s="8"/>
      <c r="E2" s="8"/>
      <c r="F2" s="8"/>
      <c r="G2" s="8"/>
      <c r="H2" s="8"/>
      <c r="I2" s="8"/>
      <c r="J2" s="9" t="s">
        <v>1</v>
      </c>
      <c r="K2" s="10"/>
      <c r="L2" s="11"/>
      <c r="M2" s="12"/>
      <c r="N2" s="13"/>
      <c r="O2" s="105"/>
      <c r="P2" s="105"/>
      <c r="Q2" s="105"/>
    </row>
    <row r="3" spans="1:18" ht="15.5" x14ac:dyDescent="0.35">
      <c r="A3" s="1"/>
      <c r="B3" s="1"/>
      <c r="C3" s="8"/>
      <c r="D3" s="8"/>
      <c r="E3" s="8"/>
      <c r="F3" s="8"/>
      <c r="G3" s="8"/>
      <c r="H3" s="8"/>
      <c r="I3" s="13"/>
      <c r="J3" s="13"/>
      <c r="K3" s="10"/>
      <c r="L3" s="30"/>
      <c r="M3" s="10"/>
      <c r="N3" s="13"/>
      <c r="O3" s="105"/>
      <c r="P3" s="105"/>
      <c r="Q3" s="105"/>
    </row>
    <row r="4" spans="1:18" ht="15.5" x14ac:dyDescent="0.35">
      <c r="A4" s="1"/>
      <c r="B4" s="380"/>
      <c r="C4" s="106" t="s">
        <v>83</v>
      </c>
      <c r="D4" s="107"/>
      <c r="E4" s="107"/>
      <c r="F4" s="107"/>
      <c r="G4" s="107"/>
      <c r="H4" s="107"/>
      <c r="I4" s="107"/>
      <c r="J4" s="108"/>
      <c r="K4" s="108"/>
      <c r="L4" s="93"/>
      <c r="M4" s="108"/>
      <c r="N4" s="13"/>
      <c r="O4" s="105"/>
      <c r="P4" s="105"/>
      <c r="Q4" s="105"/>
    </row>
    <row r="5" spans="1:18" ht="15.5" x14ac:dyDescent="0.35">
      <c r="A5" s="1"/>
      <c r="B5" s="380"/>
      <c r="C5" s="109"/>
      <c r="D5" s="107"/>
      <c r="E5" s="110"/>
      <c r="F5" s="107"/>
      <c r="G5" s="107"/>
      <c r="H5" s="107"/>
      <c r="I5" s="107"/>
      <c r="J5" s="108"/>
      <c r="K5" s="94" t="s">
        <v>2</v>
      </c>
      <c r="L5" s="111"/>
      <c r="M5" s="94" t="s">
        <v>3</v>
      </c>
      <c r="N5" s="13"/>
      <c r="O5" s="105"/>
      <c r="P5" s="105"/>
      <c r="Q5" s="105"/>
    </row>
    <row r="6" spans="1:18" ht="15.5" x14ac:dyDescent="0.35">
      <c r="A6" s="1"/>
      <c r="B6" s="380"/>
      <c r="C6" s="380"/>
      <c r="D6" s="14" t="s">
        <v>104</v>
      </c>
      <c r="E6" s="112">
        <v>42522</v>
      </c>
      <c r="F6" s="8"/>
      <c r="G6" s="14" t="s">
        <v>92</v>
      </c>
      <c r="H6" s="8"/>
      <c r="I6" s="8"/>
      <c r="J6" s="13"/>
      <c r="K6" s="13"/>
      <c r="L6" s="45"/>
      <c r="M6" s="13"/>
      <c r="N6" s="13"/>
      <c r="O6" s="105"/>
      <c r="P6" s="105"/>
      <c r="Q6" s="105"/>
    </row>
    <row r="7" spans="1:18" ht="15.5" x14ac:dyDescent="0.35">
      <c r="A7" s="1"/>
      <c r="B7" s="380"/>
      <c r="C7" s="380"/>
      <c r="D7" s="8"/>
      <c r="E7" s="8"/>
      <c r="F7" s="8"/>
      <c r="G7" s="8"/>
      <c r="H7" s="8"/>
      <c r="I7" s="8"/>
      <c r="J7" s="13"/>
      <c r="K7" s="13"/>
      <c r="L7" s="45"/>
      <c r="M7" s="13"/>
      <c r="N7" s="13"/>
      <c r="O7" s="113"/>
      <c r="P7" s="113"/>
      <c r="Q7" s="105"/>
    </row>
    <row r="8" spans="1:18" ht="15.5" x14ac:dyDescent="0.35">
      <c r="A8" s="1"/>
      <c r="B8" s="380"/>
      <c r="C8" s="380"/>
      <c r="D8" s="8"/>
      <c r="E8" s="8"/>
      <c r="F8" s="8"/>
      <c r="G8" s="8"/>
      <c r="H8" s="8"/>
      <c r="I8" s="8" t="s">
        <v>71</v>
      </c>
      <c r="J8" s="8" t="s">
        <v>84</v>
      </c>
      <c r="K8" s="27">
        <v>53339.164169967291</v>
      </c>
      <c r="L8" s="27"/>
      <c r="M8" s="10">
        <v>2761.1015401</v>
      </c>
      <c r="N8" s="30"/>
      <c r="O8" s="114"/>
      <c r="P8" s="121"/>
      <c r="Q8" s="105"/>
    </row>
    <row r="9" spans="1:18" ht="15.5" x14ac:dyDescent="0.35">
      <c r="A9" s="1"/>
      <c r="B9" s="380"/>
      <c r="C9" s="380"/>
      <c r="D9" s="8"/>
      <c r="E9" s="8"/>
      <c r="F9" s="8"/>
      <c r="G9" s="8"/>
      <c r="H9" s="8"/>
      <c r="I9" s="8"/>
      <c r="J9" s="70" t="s">
        <v>94</v>
      </c>
      <c r="K9" s="27">
        <v>47946.404931290403</v>
      </c>
      <c r="L9" s="27"/>
      <c r="M9" s="10">
        <v>20512.947606764006</v>
      </c>
      <c r="N9" s="30"/>
      <c r="O9" s="114"/>
      <c r="P9" s="113"/>
      <c r="Q9" s="105"/>
    </row>
    <row r="10" spans="1:18" ht="15.5" x14ac:dyDescent="0.35">
      <c r="A10" s="1"/>
      <c r="B10" s="380"/>
      <c r="C10" s="380"/>
      <c r="D10" s="8"/>
      <c r="E10" s="8"/>
      <c r="F10" s="8"/>
      <c r="G10" s="8"/>
      <c r="H10" s="8"/>
      <c r="I10" s="8"/>
      <c r="J10" s="8" t="s">
        <v>85</v>
      </c>
      <c r="K10" s="27">
        <v>8777.1905264917641</v>
      </c>
      <c r="L10" s="27"/>
      <c r="M10" s="10">
        <v>1848.9601336613403</v>
      </c>
      <c r="N10" s="30"/>
      <c r="O10" s="114"/>
      <c r="P10" s="113"/>
      <c r="Q10" s="105"/>
    </row>
    <row r="11" spans="1:18" ht="15.5" x14ac:dyDescent="0.35">
      <c r="A11" s="1"/>
      <c r="B11" s="380"/>
      <c r="C11" s="380"/>
      <c r="D11" s="8"/>
      <c r="E11" s="8"/>
      <c r="F11" s="8"/>
      <c r="G11" s="8"/>
      <c r="H11" s="8"/>
      <c r="I11" s="8"/>
      <c r="J11" s="8" t="s">
        <v>86</v>
      </c>
      <c r="K11" s="27">
        <v>2662.7545698007516</v>
      </c>
      <c r="L11" s="27"/>
      <c r="M11" s="10">
        <v>1.9661816792434361</v>
      </c>
      <c r="N11" s="30"/>
      <c r="O11" s="114"/>
      <c r="P11" s="113"/>
      <c r="Q11" s="105"/>
    </row>
    <row r="12" spans="1:18" ht="15.5" x14ac:dyDescent="0.35">
      <c r="A12" s="1"/>
      <c r="B12" s="380"/>
      <c r="C12" s="380"/>
      <c r="D12" s="8"/>
      <c r="E12" s="8"/>
      <c r="F12" s="8"/>
      <c r="G12" s="8"/>
      <c r="H12" s="8"/>
      <c r="I12" s="8"/>
      <c r="J12" s="13" t="s">
        <v>87</v>
      </c>
      <c r="K12" s="10">
        <v>17570.937953321583</v>
      </c>
      <c r="L12" s="13"/>
      <c r="M12" s="10"/>
      <c r="N12" s="13"/>
      <c r="O12" s="113"/>
      <c r="P12" s="113"/>
      <c r="Q12" s="105"/>
    </row>
    <row r="13" spans="1:18" ht="15.5" x14ac:dyDescent="0.35">
      <c r="A13" s="1"/>
      <c r="B13" s="380"/>
      <c r="C13" s="380"/>
      <c r="D13" s="8"/>
      <c r="E13" s="8"/>
      <c r="F13" s="8"/>
      <c r="G13" s="8"/>
      <c r="H13" s="8"/>
      <c r="I13" s="8"/>
      <c r="J13" s="8" t="s">
        <v>88</v>
      </c>
      <c r="K13" s="10">
        <v>13170.214904880722</v>
      </c>
      <c r="L13" s="11"/>
      <c r="M13" s="10">
        <v>0</v>
      </c>
      <c r="N13" s="13"/>
      <c r="O13" s="113"/>
      <c r="P13" s="113"/>
      <c r="Q13" s="105"/>
    </row>
    <row r="14" spans="1:18" ht="15.5" x14ac:dyDescent="0.35">
      <c r="A14" s="1"/>
      <c r="B14" s="380"/>
      <c r="C14" s="380"/>
      <c r="D14" s="8"/>
      <c r="E14" s="8"/>
      <c r="F14" s="8"/>
      <c r="G14" s="8"/>
      <c r="H14" s="8"/>
      <c r="I14" s="8"/>
      <c r="J14" s="8"/>
      <c r="K14" s="10"/>
      <c r="L14" s="11"/>
      <c r="M14" s="10"/>
      <c r="N14" s="13"/>
      <c r="O14" s="113"/>
      <c r="P14" s="113"/>
      <c r="Q14" s="105"/>
    </row>
    <row r="15" spans="1:18" ht="15.5" x14ac:dyDescent="0.35">
      <c r="A15" s="1"/>
      <c r="B15" s="380"/>
      <c r="C15" s="380"/>
      <c r="D15" s="8"/>
      <c r="E15" s="8"/>
      <c r="F15" s="8"/>
      <c r="G15" s="8"/>
      <c r="H15" s="8"/>
      <c r="I15" s="8"/>
      <c r="J15" s="13" t="s">
        <v>89</v>
      </c>
      <c r="K15" s="40">
        <v>143466.66705575251</v>
      </c>
      <c r="L15" s="39"/>
      <c r="M15" s="17">
        <v>25124.975462204591</v>
      </c>
      <c r="N15" s="30"/>
      <c r="O15" s="114"/>
      <c r="P15" s="115"/>
      <c r="Q15" s="105"/>
      <c r="R15" s="116"/>
    </row>
    <row r="16" spans="1:18" ht="15.5" x14ac:dyDescent="0.35">
      <c r="A16" s="1"/>
      <c r="B16" s="380"/>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5">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5">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5">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5">
      <c r="C23" s="8"/>
      <c r="D23" s="8"/>
      <c r="E23" s="8"/>
      <c r="F23" s="8"/>
      <c r="G23" s="8"/>
      <c r="H23" s="8"/>
      <c r="I23" s="107"/>
      <c r="J23" s="8" t="s">
        <v>87</v>
      </c>
      <c r="K23" s="10">
        <v>-14176.129590436101</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ht="13" x14ac:dyDescent="0.3">
      <c r="C26" s="8"/>
      <c r="D26" s="8"/>
      <c r="E26" s="8"/>
      <c r="F26" s="8"/>
      <c r="G26" s="8"/>
      <c r="H26" s="8"/>
      <c r="I26" s="8"/>
      <c r="J26" s="13" t="s">
        <v>89</v>
      </c>
      <c r="K26" s="40">
        <v>-103879.42597334084</v>
      </c>
      <c r="L26" s="39"/>
      <c r="M26" s="40">
        <v>-25126.697380345642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360</v>
      </c>
      <c r="J30" s="8" t="s">
        <v>135</v>
      </c>
      <c r="K30" s="10">
        <v>140803.91248595176</v>
      </c>
      <c r="L30" s="11"/>
      <c r="M30" s="10">
        <v>25083.767145861344</v>
      </c>
      <c r="N30" s="28"/>
      <c r="O30" s="28"/>
      <c r="P30" s="28"/>
    </row>
    <row r="31" spans="3:19" x14ac:dyDescent="0.25">
      <c r="C31" s="8"/>
      <c r="D31" s="8"/>
      <c r="E31" s="8"/>
      <c r="F31" s="8"/>
      <c r="G31" s="8"/>
      <c r="H31" s="8"/>
      <c r="I31" s="8"/>
      <c r="J31" s="8" t="s">
        <v>136</v>
      </c>
      <c r="K31" s="10">
        <v>2662.7545698760659</v>
      </c>
      <c r="L31" s="11"/>
      <c r="M31" s="10">
        <v>41.208315921103349</v>
      </c>
      <c r="N31" s="28"/>
      <c r="O31" s="28"/>
      <c r="P31" s="28"/>
    </row>
    <row r="32" spans="3:19" x14ac:dyDescent="0.25">
      <c r="C32" s="8"/>
      <c r="D32" s="8"/>
      <c r="E32" s="8"/>
      <c r="F32" s="8"/>
      <c r="G32" s="8"/>
      <c r="H32" s="8"/>
      <c r="I32" s="8"/>
      <c r="J32" s="8"/>
      <c r="K32" s="17">
        <v>143466.66705582783</v>
      </c>
      <c r="L32" s="11"/>
      <c r="M32" s="17">
        <v>25124.975461782447</v>
      </c>
      <c r="N32" s="28"/>
      <c r="O32" s="28"/>
      <c r="P32" s="28"/>
    </row>
    <row r="33" spans="3:26" x14ac:dyDescent="0.25">
      <c r="K33" s="28"/>
      <c r="L33" s="28"/>
      <c r="M33" s="28"/>
      <c r="N33" s="28"/>
      <c r="O33" s="28"/>
      <c r="P33" s="28"/>
    </row>
    <row r="34" spans="3:26" x14ac:dyDescent="0.25">
      <c r="I34" s="8" t="s">
        <v>354</v>
      </c>
      <c r="K34" s="10">
        <v>139713.69838423084</v>
      </c>
      <c r="L34" s="28"/>
      <c r="M34" s="28"/>
      <c r="N34" s="28"/>
      <c r="O34" s="28"/>
      <c r="P34" s="28"/>
    </row>
    <row r="35" spans="3:26" x14ac:dyDescent="0.25">
      <c r="I35" s="8" t="s">
        <v>355</v>
      </c>
      <c r="K35" s="10">
        <v>2662.6736827668715</v>
      </c>
      <c r="L35" s="124"/>
      <c r="M35" s="124"/>
      <c r="N35" s="28"/>
      <c r="O35" s="28"/>
      <c r="P35" s="28"/>
    </row>
    <row r="36" spans="3:26" x14ac:dyDescent="0.25">
      <c r="K36" s="17">
        <v>142376.37206699772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ht="13" x14ac:dyDescent="0.3">
      <c r="C39" s="53" t="s">
        <v>137</v>
      </c>
      <c r="D39" s="8" t="s">
        <v>361</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ht="13" x14ac:dyDescent="0.3">
      <c r="K42" s="105"/>
      <c r="L42" s="105"/>
      <c r="M42" s="132"/>
      <c r="N42" s="132"/>
      <c r="W42" s="28"/>
      <c r="X42" s="131"/>
      <c r="Y42" s="129"/>
    </row>
    <row r="43" spans="3:26" ht="13" x14ac:dyDescent="0.3">
      <c r="K43" s="105"/>
      <c r="L43" s="105"/>
      <c r="M43" s="132"/>
      <c r="N43" s="133"/>
      <c r="W43" s="28"/>
      <c r="X43" s="134"/>
      <c r="Y43" s="135"/>
      <c r="Z43" s="136"/>
    </row>
    <row r="44" spans="3:26" ht="13" x14ac:dyDescent="0.3">
      <c r="K44" s="105"/>
      <c r="L44" s="105"/>
      <c r="M44" s="132"/>
      <c r="N44" s="133"/>
      <c r="W44" s="28"/>
      <c r="X44" s="134"/>
      <c r="Y44" s="135"/>
      <c r="Z44" s="136"/>
    </row>
    <row r="45" spans="3:26" ht="13" x14ac:dyDescent="0.3">
      <c r="K45" s="105"/>
      <c r="L45" s="105"/>
      <c r="M45" s="132"/>
      <c r="N45" s="133"/>
      <c r="W45" s="28"/>
      <c r="X45" s="134"/>
      <c r="Y45" s="135"/>
      <c r="Z45" s="136"/>
    </row>
    <row r="46" spans="3:26" ht="13" x14ac:dyDescent="0.3">
      <c r="K46" s="105"/>
      <c r="L46" s="105"/>
      <c r="M46" s="132"/>
      <c r="N46" s="133"/>
      <c r="W46" s="28"/>
      <c r="X46" s="134"/>
      <c r="Y46" s="135"/>
      <c r="Z46" s="136"/>
    </row>
    <row r="47" spans="3:26" ht="13" x14ac:dyDescent="0.3">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3"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08984375" defaultRowHeight="15.5" x14ac:dyDescent="0.35"/>
  <cols>
    <col min="1" max="1" width="2.90625" style="241" customWidth="1"/>
    <col min="2" max="2" width="5" style="247" customWidth="1"/>
    <col min="3" max="3" width="9.90625" style="248" customWidth="1"/>
    <col min="4" max="4" width="8.54296875" style="248" customWidth="1"/>
    <col min="5" max="5" width="7.36328125" style="248" customWidth="1"/>
    <col min="6" max="6" width="9.08984375" style="248"/>
    <col min="7" max="7" width="9.453125" style="248" customWidth="1"/>
    <col min="8" max="8" width="11.6328125" style="248" customWidth="1"/>
    <col min="9" max="9" width="21.6328125" style="248" customWidth="1"/>
    <col min="10" max="10" width="7.36328125" style="248" customWidth="1"/>
    <col min="11" max="11" width="5" style="248" customWidth="1"/>
    <col min="12" max="12" width="17.54296875" style="250" customWidth="1"/>
    <col min="13" max="13" width="13.54296875" style="251" bestFit="1" customWidth="1"/>
    <col min="14" max="14" width="16.54296875" style="250" customWidth="1"/>
    <col min="15" max="15" width="10.54296875" style="246" bestFit="1" customWidth="1"/>
    <col min="16" max="16" width="4.453125" style="246" customWidth="1"/>
    <col min="17" max="17" width="15" style="246" customWidth="1"/>
    <col min="18" max="18" width="9.08984375" style="246" customWidth="1"/>
    <col min="19" max="19" width="12.08984375" style="246" customWidth="1"/>
    <col min="20" max="20" width="9.08984375" style="246"/>
    <col min="21" max="21" width="18" style="246" bestFit="1" customWidth="1"/>
    <col min="22" max="22" width="17.54296875" style="246" customWidth="1"/>
    <col min="23" max="23" width="12.08984375" style="246" customWidth="1"/>
    <col min="24" max="24" width="16.54296875" style="246" customWidth="1"/>
    <col min="25" max="27" width="9.08984375" style="246"/>
    <col min="28" max="28" width="31" style="246" customWidth="1"/>
    <col min="29" max="29" width="16.54296875" style="246" customWidth="1"/>
    <col min="30" max="32" width="9.08984375" style="246"/>
    <col min="33" max="16384" width="9.08984375" style="248"/>
  </cols>
  <sheetData>
    <row r="1" spans="1:32" s="243" customFormat="1" x14ac:dyDescent="0.3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5">
      <c r="J2" s="249" t="s">
        <v>1</v>
      </c>
      <c r="N2" s="252"/>
    </row>
    <row r="3" spans="1:32" x14ac:dyDescent="0.35">
      <c r="A3" s="253"/>
      <c r="C3" s="254" t="s">
        <v>161</v>
      </c>
      <c r="D3" s="255">
        <v>42522</v>
      </c>
      <c r="E3" s="256"/>
      <c r="F3" s="256"/>
      <c r="G3" s="256"/>
      <c r="I3" s="256"/>
      <c r="J3" s="256"/>
      <c r="K3" s="256"/>
      <c r="L3" s="257" t="s">
        <v>2</v>
      </c>
      <c r="M3" s="258"/>
      <c r="N3" s="257" t="s">
        <v>3</v>
      </c>
    </row>
    <row r="4" spans="1:32" ht="6" customHeight="1" x14ac:dyDescent="0.35">
      <c r="F4" s="256"/>
      <c r="G4" s="256"/>
      <c r="H4" s="256"/>
      <c r="I4" s="256"/>
      <c r="J4" s="256"/>
      <c r="K4" s="256"/>
      <c r="L4" s="259"/>
      <c r="N4" s="259"/>
    </row>
    <row r="5" spans="1:32" ht="12" customHeight="1" x14ac:dyDescent="0.35"/>
    <row r="6" spans="1:32" s="256" customFormat="1" x14ac:dyDescent="0.3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35">
      <c r="B8" s="242" t="s">
        <v>5</v>
      </c>
      <c r="C8" s="241" t="s">
        <v>6</v>
      </c>
      <c r="L8" s="262">
        <v>143466.66705582791</v>
      </c>
      <c r="M8" s="262"/>
      <c r="N8" s="262">
        <v>25124.97546178244</v>
      </c>
      <c r="Q8" s="263"/>
      <c r="R8" s="263"/>
    </row>
    <row r="9" spans="1:32" s="264" customFormat="1" x14ac:dyDescent="0.3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5">
      <c r="B10" s="247">
        <v>1</v>
      </c>
      <c r="C10" s="267" t="s">
        <v>7</v>
      </c>
      <c r="L10" s="268">
        <v>106197.04558398236</v>
      </c>
      <c r="M10" s="268"/>
      <c r="N10" s="268">
        <v>12817.481001353541</v>
      </c>
      <c r="Q10" s="263"/>
      <c r="R10" s="263"/>
    </row>
    <row r="11" spans="1:32" ht="7.5" customHeight="1" x14ac:dyDescent="0.35">
      <c r="L11" s="259"/>
      <c r="N11" s="259"/>
      <c r="Q11" s="263"/>
      <c r="R11" s="263"/>
    </row>
    <row r="12" spans="1:32" ht="15.75" customHeight="1" x14ac:dyDescent="0.35">
      <c r="C12" s="248" t="s">
        <v>8</v>
      </c>
      <c r="D12" s="248" t="s">
        <v>9</v>
      </c>
      <c r="L12" s="268">
        <v>104165.82880728363</v>
      </c>
      <c r="N12" s="268">
        <v>12209.485773437949</v>
      </c>
      <c r="Q12" s="263"/>
      <c r="R12" s="263"/>
    </row>
    <row r="13" spans="1:32" ht="7.5" customHeight="1" x14ac:dyDescent="0.35">
      <c r="Q13" s="263"/>
      <c r="R13" s="263"/>
    </row>
    <row r="14" spans="1:32" ht="15" customHeight="1" x14ac:dyDescent="0.35">
      <c r="D14" s="248" t="s">
        <v>10</v>
      </c>
      <c r="L14" s="259">
        <v>101622.18332286275</v>
      </c>
      <c r="N14" s="259">
        <v>8717.2498459212984</v>
      </c>
      <c r="Q14" s="263"/>
      <c r="R14" s="263"/>
    </row>
    <row r="15" spans="1:32" ht="15" customHeight="1" x14ac:dyDescent="0.35">
      <c r="D15" s="269" t="s">
        <v>11</v>
      </c>
      <c r="E15" s="270" t="s">
        <v>12</v>
      </c>
      <c r="L15" s="250">
        <v>99381.032939346289</v>
      </c>
      <c r="N15" s="250">
        <v>8717.2498459212984</v>
      </c>
      <c r="Q15" s="263"/>
      <c r="R15" s="263"/>
    </row>
    <row r="16" spans="1:32" ht="15" customHeight="1" x14ac:dyDescent="0.35">
      <c r="D16" s="269" t="s">
        <v>13</v>
      </c>
      <c r="E16" s="248" t="s">
        <v>14</v>
      </c>
      <c r="L16" s="250">
        <v>0</v>
      </c>
      <c r="N16" s="250">
        <v>0</v>
      </c>
      <c r="Q16" s="263"/>
      <c r="R16" s="263"/>
    </row>
    <row r="17" spans="1:18" s="246" customFormat="1" ht="15" customHeight="1" x14ac:dyDescent="0.3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5">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3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5">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35">
      <c r="A22" s="248"/>
      <c r="B22" s="248"/>
      <c r="C22" s="248"/>
      <c r="D22" s="248"/>
      <c r="E22" s="248"/>
      <c r="F22" s="271"/>
      <c r="G22" s="248"/>
      <c r="H22" s="248"/>
      <c r="I22" s="248"/>
      <c r="J22" s="248"/>
      <c r="K22" s="248"/>
      <c r="L22" s="272"/>
      <c r="M22" s="273"/>
      <c r="N22" s="272"/>
      <c r="Q22" s="263"/>
      <c r="R22" s="263"/>
    </row>
    <row r="23" spans="1:18" s="246" customFormat="1" ht="14.5" x14ac:dyDescent="0.35">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35">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3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5">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3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5">
      <c r="A30" s="274"/>
      <c r="B30" s="248"/>
      <c r="C30" s="248"/>
      <c r="D30" s="248"/>
      <c r="E30" s="248"/>
      <c r="F30" s="271" t="s">
        <v>16</v>
      </c>
      <c r="G30" s="248"/>
      <c r="H30" s="248"/>
      <c r="I30" s="248"/>
      <c r="J30" s="248"/>
      <c r="K30" s="248"/>
      <c r="L30" s="272">
        <v>998.45217836149493</v>
      </c>
      <c r="M30" s="273"/>
      <c r="N30" s="272">
        <v>0</v>
      </c>
      <c r="Q30" s="263"/>
      <c r="R30" s="263"/>
    </row>
    <row r="31" spans="1:18" s="246" customFormat="1" ht="14.5" x14ac:dyDescent="0.35">
      <c r="A31" s="248"/>
      <c r="B31" s="248"/>
      <c r="C31" s="248"/>
      <c r="D31" s="248"/>
      <c r="E31" s="248"/>
      <c r="F31" s="248"/>
      <c r="G31" s="248"/>
      <c r="H31" s="248"/>
      <c r="I31" s="248"/>
      <c r="J31" s="248"/>
      <c r="K31" s="248"/>
      <c r="L31" s="259"/>
      <c r="M31" s="251"/>
      <c r="N31" s="259"/>
      <c r="Q31" s="263"/>
      <c r="R31" s="263"/>
    </row>
    <row r="32" spans="1:18" s="246" customFormat="1" ht="15" customHeight="1" x14ac:dyDescent="0.35">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35">
      <c r="A33" s="248"/>
      <c r="B33" s="247"/>
      <c r="C33" s="248"/>
      <c r="D33" s="248"/>
      <c r="E33" s="248"/>
      <c r="F33" s="248"/>
      <c r="G33" s="248"/>
      <c r="H33" s="248"/>
      <c r="I33" s="248"/>
      <c r="J33" s="248"/>
      <c r="K33" s="248"/>
      <c r="L33" s="259"/>
      <c r="M33" s="251"/>
      <c r="N33" s="259"/>
      <c r="Q33" s="263"/>
      <c r="R33" s="263"/>
    </row>
    <row r="34" spans="1:18" s="246" customFormat="1" ht="14.5" x14ac:dyDescent="0.35">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4.5" x14ac:dyDescent="0.35">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35">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4.5" x14ac:dyDescent="0.35">
      <c r="A37" s="248"/>
      <c r="B37" s="247"/>
      <c r="C37" s="248"/>
      <c r="D37" s="248"/>
      <c r="E37" s="248"/>
      <c r="F37" s="271" t="s">
        <v>16</v>
      </c>
      <c r="G37" s="248"/>
      <c r="H37" s="248"/>
      <c r="I37" s="248"/>
      <c r="J37" s="248"/>
      <c r="K37" s="248"/>
      <c r="L37" s="275">
        <v>1.9999999999999999E-6</v>
      </c>
      <c r="M37" s="251"/>
      <c r="N37" s="275">
        <v>0</v>
      </c>
      <c r="Q37" s="263"/>
      <c r="R37" s="263"/>
    </row>
    <row r="38" spans="1:18" s="246" customFormat="1" ht="14.5" x14ac:dyDescent="0.35">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4.5" x14ac:dyDescent="0.35">
      <c r="A39" s="248"/>
      <c r="B39" s="247"/>
      <c r="C39" s="248"/>
      <c r="D39" s="248"/>
      <c r="E39" s="248"/>
      <c r="F39" s="271" t="s">
        <v>15</v>
      </c>
      <c r="G39" s="248"/>
      <c r="H39" s="248"/>
      <c r="I39" s="248"/>
      <c r="J39" s="248"/>
      <c r="K39" s="248"/>
      <c r="L39" s="275">
        <v>8.8698926196009165</v>
      </c>
      <c r="M39" s="251"/>
      <c r="N39" s="275">
        <v>0</v>
      </c>
      <c r="Q39" s="263"/>
      <c r="R39" s="263"/>
    </row>
    <row r="40" spans="1:18" s="246" customFormat="1" ht="14.5" x14ac:dyDescent="0.35">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35">
      <c r="A41" s="248"/>
      <c r="B41" s="247"/>
      <c r="C41" s="248"/>
      <c r="D41" s="248"/>
      <c r="E41" s="248"/>
      <c r="F41" s="248"/>
      <c r="G41" s="248"/>
      <c r="H41" s="248"/>
      <c r="I41" s="248"/>
      <c r="J41" s="248"/>
      <c r="K41" s="248"/>
      <c r="L41" s="275"/>
      <c r="M41" s="251"/>
      <c r="N41" s="275"/>
      <c r="Q41" s="263"/>
      <c r="R41" s="263"/>
    </row>
    <row r="42" spans="1:18" s="246" customFormat="1" ht="14.5" x14ac:dyDescent="0.35">
      <c r="A42" s="248"/>
      <c r="B42" s="247"/>
      <c r="C42" s="248"/>
      <c r="D42" s="269"/>
      <c r="E42" s="248"/>
      <c r="F42" s="248"/>
      <c r="G42" s="248"/>
      <c r="H42" s="248"/>
      <c r="I42" s="248"/>
      <c r="J42" s="248"/>
      <c r="K42" s="248"/>
      <c r="L42" s="250"/>
      <c r="M42" s="276"/>
      <c r="N42" s="250"/>
      <c r="Q42" s="263"/>
      <c r="R42" s="263"/>
    </row>
    <row r="43" spans="1:18" s="246" customFormat="1" ht="7.5" customHeight="1" x14ac:dyDescent="0.35">
      <c r="A43" s="248"/>
      <c r="B43" s="247"/>
      <c r="C43" s="248"/>
      <c r="D43" s="248"/>
      <c r="E43" s="248"/>
      <c r="F43" s="248"/>
      <c r="G43" s="248"/>
      <c r="H43" s="248"/>
      <c r="I43" s="248"/>
      <c r="J43" s="248"/>
      <c r="K43" s="248"/>
      <c r="L43" s="259"/>
      <c r="M43" s="251"/>
      <c r="N43" s="259"/>
      <c r="Q43" s="263"/>
      <c r="R43" s="263"/>
    </row>
    <row r="44" spans="1:18" s="246" customFormat="1" ht="14.5" x14ac:dyDescent="0.35">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35">
      <c r="A45" s="241"/>
      <c r="B45" s="247"/>
      <c r="C45" s="248"/>
      <c r="D45" s="248"/>
      <c r="E45" s="248"/>
      <c r="F45" s="248"/>
      <c r="G45" s="248"/>
      <c r="H45" s="248"/>
      <c r="I45" s="248"/>
      <c r="J45" s="248"/>
      <c r="K45" s="248"/>
      <c r="L45" s="250"/>
      <c r="M45" s="251"/>
      <c r="N45" s="250"/>
      <c r="Q45" s="263"/>
      <c r="R45" s="263"/>
    </row>
    <row r="46" spans="1:18" s="246" customFormat="1" ht="14.5" x14ac:dyDescent="0.35">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4.5" x14ac:dyDescent="0.35">
      <c r="A47" s="248"/>
      <c r="B47" s="247"/>
      <c r="C47" s="267"/>
      <c r="D47" s="248"/>
      <c r="E47" s="248"/>
      <c r="F47" s="248"/>
      <c r="G47" s="248"/>
      <c r="H47" s="248"/>
      <c r="I47" s="248"/>
      <c r="J47" s="248"/>
      <c r="K47" s="248"/>
      <c r="L47" s="250"/>
      <c r="M47" s="251"/>
      <c r="N47" s="250"/>
      <c r="Q47" s="263"/>
      <c r="R47" s="263"/>
    </row>
    <row r="48" spans="1:18" s="246" customFormat="1" ht="14.5" x14ac:dyDescent="0.35">
      <c r="A48" s="248"/>
      <c r="B48" s="247">
        <v>4</v>
      </c>
      <c r="C48" s="267" t="s">
        <v>26</v>
      </c>
      <c r="D48" s="248"/>
      <c r="E48" s="248"/>
      <c r="F48" s="248"/>
      <c r="G48" s="248"/>
      <c r="H48" s="253"/>
      <c r="I48" s="248" t="s">
        <v>27</v>
      </c>
      <c r="J48" s="248"/>
      <c r="K48" s="248"/>
      <c r="L48" s="268">
        <v>13170.214904880722</v>
      </c>
      <c r="M48" s="251"/>
      <c r="N48" s="268">
        <v>0</v>
      </c>
      <c r="Q48" s="263"/>
      <c r="R48" s="263"/>
    </row>
    <row r="49" spans="1:32" ht="14.5" x14ac:dyDescent="0.35">
      <c r="A49" s="248"/>
      <c r="C49" s="264"/>
      <c r="H49" s="253"/>
      <c r="I49" s="248" t="s">
        <v>28</v>
      </c>
      <c r="L49" s="278">
        <v>9976042.6840000004</v>
      </c>
      <c r="N49" s="278">
        <v>0</v>
      </c>
      <c r="Q49" s="263"/>
      <c r="R49" s="263"/>
    </row>
    <row r="50" spans="1:32" ht="14.5" x14ac:dyDescent="0.35">
      <c r="A50" s="248"/>
      <c r="C50" s="264"/>
      <c r="Q50" s="263"/>
      <c r="R50" s="263"/>
    </row>
    <row r="51" spans="1:32" ht="14.5" x14ac:dyDescent="0.35">
      <c r="A51" s="248"/>
      <c r="B51" s="247">
        <v>5</v>
      </c>
      <c r="C51" s="267" t="s">
        <v>93</v>
      </c>
      <c r="G51" s="253"/>
      <c r="L51" s="268">
        <v>6528.4686136432701</v>
      </c>
      <c r="N51" s="268">
        <v>12307.494460428899</v>
      </c>
      <c r="Q51" s="263"/>
      <c r="R51" s="263"/>
    </row>
    <row r="52" spans="1:32" ht="7.5" customHeight="1" x14ac:dyDescent="0.35">
      <c r="A52" s="248"/>
      <c r="C52" s="256"/>
      <c r="G52" s="253"/>
      <c r="L52" s="259"/>
      <c r="N52" s="259"/>
      <c r="Q52" s="263"/>
      <c r="R52" s="263"/>
    </row>
    <row r="53" spans="1:32" ht="15.75" customHeight="1" x14ac:dyDescent="0.35">
      <c r="A53" s="248"/>
      <c r="C53" s="256"/>
      <c r="E53" s="279" t="s">
        <v>29</v>
      </c>
      <c r="F53" s="248" t="s">
        <v>82</v>
      </c>
      <c r="G53" s="253"/>
      <c r="L53" s="280">
        <v>0</v>
      </c>
      <c r="M53" s="281"/>
      <c r="N53" s="280">
        <v>0</v>
      </c>
      <c r="Q53" s="263"/>
      <c r="R53" s="263"/>
    </row>
    <row r="54" spans="1:32" ht="15.75" customHeight="1" x14ac:dyDescent="0.35">
      <c r="A54" s="248"/>
      <c r="C54" s="256"/>
      <c r="F54" s="248" t="s">
        <v>157</v>
      </c>
      <c r="G54" s="253"/>
      <c r="L54" s="282">
        <v>0</v>
      </c>
      <c r="N54" s="282">
        <v>0</v>
      </c>
      <c r="Q54" s="263"/>
      <c r="R54" s="263"/>
    </row>
    <row r="55" spans="1:32" ht="15.75" customHeight="1" x14ac:dyDescent="0.35">
      <c r="A55" s="248"/>
      <c r="C55" s="256"/>
      <c r="G55" s="253" t="s">
        <v>30</v>
      </c>
      <c r="L55" s="283">
        <v>0</v>
      </c>
      <c r="M55" s="284"/>
      <c r="N55" s="283">
        <v>0</v>
      </c>
      <c r="Q55" s="263"/>
      <c r="R55" s="263"/>
    </row>
    <row r="56" spans="1:32" ht="15.75" customHeight="1" x14ac:dyDescent="0.35">
      <c r="A56" s="248"/>
      <c r="C56" s="256"/>
      <c r="F56" s="248" t="s">
        <v>31</v>
      </c>
      <c r="G56" s="253"/>
      <c r="L56" s="250">
        <v>6528.4686136432701</v>
      </c>
      <c r="M56" s="284"/>
      <c r="N56" s="250">
        <v>12307.494460428899</v>
      </c>
      <c r="Q56" s="263"/>
      <c r="R56" s="263"/>
    </row>
    <row r="57" spans="1:32" s="285" customFormat="1" ht="15.75" customHeight="1" x14ac:dyDescent="0.35">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4.5" x14ac:dyDescent="0.35">
      <c r="A58" s="248"/>
      <c r="Q58" s="263"/>
      <c r="R58" s="263"/>
    </row>
    <row r="59" spans="1:32" ht="54.75" customHeight="1" x14ac:dyDescent="0.35">
      <c r="A59" s="248"/>
      <c r="B59" s="242" t="s">
        <v>32</v>
      </c>
      <c r="C59" s="241" t="s">
        <v>33</v>
      </c>
      <c r="L59" s="259">
        <v>1705.2643427891048</v>
      </c>
      <c r="M59" s="261"/>
      <c r="N59" s="259">
        <v>0</v>
      </c>
      <c r="Q59" s="263"/>
      <c r="R59" s="263"/>
    </row>
    <row r="60" spans="1:32" ht="14.5" x14ac:dyDescent="0.35">
      <c r="A60" s="248"/>
      <c r="E60" s="279" t="s">
        <v>29</v>
      </c>
      <c r="G60" s="286" t="s">
        <v>105</v>
      </c>
      <c r="H60" s="286"/>
      <c r="I60" s="286"/>
      <c r="J60" s="286"/>
      <c r="K60" s="286"/>
      <c r="L60" s="280">
        <v>0</v>
      </c>
      <c r="M60" s="281"/>
      <c r="N60" s="280">
        <v>0</v>
      </c>
      <c r="Q60" s="263"/>
      <c r="R60" s="263"/>
    </row>
    <row r="61" spans="1:32" ht="14.5" x14ac:dyDescent="0.35">
      <c r="A61" s="248"/>
      <c r="G61" s="286" t="s">
        <v>75</v>
      </c>
      <c r="H61" s="286"/>
      <c r="I61" s="286"/>
      <c r="J61" s="286"/>
      <c r="K61" s="286"/>
      <c r="L61" s="280">
        <v>0</v>
      </c>
      <c r="M61" s="281"/>
      <c r="N61" s="280">
        <v>0</v>
      </c>
      <c r="Q61" s="263"/>
      <c r="R61" s="263"/>
    </row>
    <row r="62" spans="1:32" ht="14.5" x14ac:dyDescent="0.35">
      <c r="A62" s="248"/>
      <c r="G62" s="286" t="s">
        <v>180</v>
      </c>
      <c r="H62" s="286"/>
      <c r="I62" s="286"/>
      <c r="J62" s="286"/>
      <c r="K62" s="286"/>
      <c r="L62" s="280">
        <v>0</v>
      </c>
      <c r="M62" s="281"/>
      <c r="N62" s="280">
        <v>0</v>
      </c>
      <c r="Q62" s="263"/>
      <c r="R62" s="263"/>
    </row>
    <row r="63" spans="1:32" ht="14.5" x14ac:dyDescent="0.35">
      <c r="A63" s="248"/>
      <c r="G63" s="248" t="s">
        <v>31</v>
      </c>
      <c r="H63" s="286"/>
      <c r="I63" s="286"/>
      <c r="J63" s="286"/>
      <c r="K63" s="286"/>
      <c r="L63" s="287">
        <v>1705.2643427891048</v>
      </c>
      <c r="M63" s="287"/>
      <c r="N63" s="288"/>
      <c r="Q63" s="263"/>
      <c r="R63" s="263"/>
    </row>
    <row r="64" spans="1:32" ht="14.5" x14ac:dyDescent="0.35">
      <c r="A64" s="248"/>
      <c r="G64" s="286"/>
      <c r="H64" s="286"/>
      <c r="I64" s="286"/>
      <c r="J64" s="286"/>
      <c r="K64" s="286"/>
      <c r="L64" s="287"/>
      <c r="M64" s="287"/>
      <c r="N64" s="288"/>
      <c r="Q64" s="263"/>
      <c r="R64" s="263"/>
    </row>
    <row r="65" spans="1:18" s="246" customFormat="1" x14ac:dyDescent="0.35">
      <c r="A65" s="241"/>
      <c r="B65" s="247"/>
      <c r="C65" s="248"/>
      <c r="D65" s="248"/>
      <c r="E65" s="248"/>
      <c r="F65" s="248"/>
      <c r="G65" s="286"/>
      <c r="H65" s="286"/>
      <c r="I65" s="286"/>
      <c r="J65" s="286"/>
      <c r="K65" s="286"/>
      <c r="L65" s="287"/>
      <c r="M65" s="287"/>
      <c r="N65" s="288"/>
      <c r="Q65" s="263"/>
      <c r="R65" s="263"/>
    </row>
    <row r="66" spans="1:18" s="246" customFormat="1" x14ac:dyDescent="0.35">
      <c r="A66" s="241"/>
      <c r="B66" s="247"/>
      <c r="C66" s="248"/>
      <c r="D66" s="248"/>
      <c r="E66" s="248"/>
      <c r="F66" s="248"/>
      <c r="G66" s="286"/>
      <c r="H66" s="286"/>
      <c r="I66" s="286"/>
      <c r="J66" s="286"/>
      <c r="K66" s="286"/>
      <c r="L66" s="287"/>
      <c r="M66" s="287"/>
      <c r="N66" s="288"/>
      <c r="Q66" s="263"/>
      <c r="R66" s="263"/>
    </row>
    <row r="67" spans="1:18" s="246" customFormat="1" x14ac:dyDescent="0.35">
      <c r="A67" s="241"/>
      <c r="B67" s="247"/>
      <c r="C67" s="248"/>
      <c r="D67" s="248"/>
      <c r="E67" s="248"/>
      <c r="F67" s="248"/>
      <c r="G67" s="286"/>
      <c r="H67" s="286"/>
      <c r="I67" s="286"/>
      <c r="J67" s="286"/>
      <c r="K67" s="286"/>
      <c r="L67" s="287"/>
      <c r="M67" s="287"/>
      <c r="N67" s="288"/>
      <c r="Q67" s="263"/>
      <c r="R67" s="263"/>
    </row>
    <row r="68" spans="1:18" s="246" customFormat="1" x14ac:dyDescent="0.35">
      <c r="A68" s="260" t="s">
        <v>76</v>
      </c>
      <c r="B68" s="247"/>
      <c r="C68" s="248"/>
      <c r="D68" s="248"/>
      <c r="E68" s="248"/>
      <c r="F68" s="248"/>
      <c r="G68" s="248"/>
      <c r="H68" s="248"/>
      <c r="I68" s="248"/>
      <c r="J68" s="248"/>
      <c r="K68" s="248"/>
      <c r="L68" s="250"/>
      <c r="M68" s="251"/>
      <c r="N68" s="249" t="s">
        <v>1</v>
      </c>
      <c r="Q68" s="263"/>
      <c r="R68" s="263"/>
    </row>
    <row r="69" spans="1:18" s="246" customFormat="1" x14ac:dyDescent="0.35">
      <c r="A69" s="241"/>
      <c r="B69" s="247"/>
      <c r="C69" s="248"/>
      <c r="D69" s="248"/>
      <c r="E69" s="248"/>
      <c r="F69" s="248"/>
      <c r="G69" s="248"/>
      <c r="H69" s="248"/>
      <c r="I69" s="248"/>
      <c r="J69" s="248"/>
      <c r="K69" s="248"/>
      <c r="L69" s="250"/>
      <c r="M69" s="251"/>
      <c r="N69" s="250"/>
      <c r="Q69" s="263"/>
      <c r="R69" s="263"/>
    </row>
    <row r="70" spans="1:18" s="246" customFormat="1" x14ac:dyDescent="0.35">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35">
      <c r="A71" s="241"/>
      <c r="B71" s="247"/>
      <c r="C71" s="248"/>
      <c r="D71" s="248"/>
      <c r="E71" s="248"/>
      <c r="F71" s="248"/>
      <c r="G71" s="248"/>
      <c r="H71" s="248"/>
      <c r="I71" s="248"/>
      <c r="J71" s="248"/>
      <c r="K71" s="248"/>
      <c r="L71" s="250"/>
      <c r="M71" s="251"/>
      <c r="N71" s="250"/>
      <c r="Q71" s="263"/>
      <c r="R71" s="263"/>
    </row>
    <row r="72" spans="1:18" s="246" customFormat="1" x14ac:dyDescent="0.35">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35">
      <c r="A73" s="241"/>
      <c r="B73" s="247"/>
      <c r="C73" s="256"/>
      <c r="D73" s="253"/>
      <c r="E73" s="248"/>
      <c r="F73" s="248"/>
      <c r="G73" s="248"/>
      <c r="H73" s="248"/>
      <c r="I73" s="291"/>
      <c r="J73" s="248"/>
      <c r="K73" s="248"/>
      <c r="L73" s="250"/>
      <c r="M73" s="292"/>
      <c r="N73" s="250"/>
      <c r="Q73" s="263"/>
      <c r="R73" s="263"/>
    </row>
    <row r="74" spans="1:18" s="246" customFormat="1" x14ac:dyDescent="0.35">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35">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35">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35">
      <c r="A77" s="241"/>
      <c r="B77" s="247"/>
      <c r="C77" s="248"/>
      <c r="D77" s="248"/>
      <c r="E77" s="248"/>
      <c r="F77" s="248"/>
      <c r="G77" s="248"/>
      <c r="H77" s="248"/>
      <c r="I77" s="248"/>
      <c r="J77" s="248"/>
      <c r="K77" s="248"/>
      <c r="L77" s="295"/>
      <c r="M77" s="292"/>
      <c r="N77" s="295"/>
      <c r="Q77" s="263"/>
      <c r="R77" s="263"/>
    </row>
    <row r="78" spans="1:18" s="246" customFormat="1" x14ac:dyDescent="0.35">
      <c r="A78" s="241"/>
      <c r="B78" s="290">
        <v>2</v>
      </c>
      <c r="C78" s="267" t="s">
        <v>39</v>
      </c>
      <c r="D78" s="248"/>
      <c r="E78" s="248"/>
      <c r="F78" s="248"/>
      <c r="G78" s="248"/>
      <c r="H78" s="248"/>
      <c r="I78" s="291"/>
      <c r="J78" s="291"/>
      <c r="K78" s="291"/>
      <c r="L78" s="250"/>
      <c r="M78" s="292"/>
      <c r="N78" s="250"/>
      <c r="Q78" s="263"/>
      <c r="R78" s="263"/>
    </row>
    <row r="79" spans="1:18" s="246" customFormat="1" x14ac:dyDescent="0.35">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35">
      <c r="A80" s="241"/>
      <c r="B80" s="290"/>
      <c r="C80" s="267" t="s">
        <v>41</v>
      </c>
      <c r="D80" s="253"/>
      <c r="E80" s="248"/>
      <c r="F80" s="248"/>
      <c r="G80" s="248"/>
      <c r="H80" s="248"/>
      <c r="I80" s="291"/>
      <c r="J80" s="291"/>
      <c r="K80" s="291"/>
      <c r="L80" s="250"/>
      <c r="M80" s="292"/>
      <c r="N80" s="250"/>
      <c r="Q80" s="263"/>
      <c r="R80" s="263"/>
    </row>
    <row r="81" spans="2:18" s="248" customFormat="1" ht="14.5" x14ac:dyDescent="0.35">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35">
      <c r="B82" s="247"/>
      <c r="I82" s="291"/>
      <c r="L82" s="250"/>
      <c r="M82" s="292"/>
      <c r="N82" s="250"/>
      <c r="O82" s="246"/>
      <c r="P82" s="246"/>
      <c r="Q82" s="263"/>
      <c r="R82" s="263"/>
    </row>
    <row r="83" spans="2:18" s="248" customFormat="1" ht="14.5" x14ac:dyDescent="0.35">
      <c r="I83" s="248" t="s">
        <v>29</v>
      </c>
      <c r="J83" s="293" t="s">
        <v>36</v>
      </c>
      <c r="K83" s="293"/>
      <c r="L83" s="250">
        <v>-14047.514847934837</v>
      </c>
      <c r="M83" s="251"/>
      <c r="N83" s="250">
        <v>-5096.1933732703901</v>
      </c>
      <c r="O83" s="246"/>
      <c r="P83" s="246"/>
      <c r="Q83" s="263"/>
      <c r="R83" s="263"/>
    </row>
    <row r="84" spans="2:18" s="248" customFormat="1" ht="14.5" x14ac:dyDescent="0.35">
      <c r="I84" s="291"/>
      <c r="J84" s="294" t="s">
        <v>37</v>
      </c>
      <c r="K84" s="294"/>
      <c r="L84" s="250">
        <v>-7136.4345319200556</v>
      </c>
      <c r="M84" s="251"/>
      <c r="N84" s="250">
        <v>-7920.5007742564776</v>
      </c>
      <c r="O84" s="246"/>
      <c r="P84" s="246"/>
      <c r="Q84" s="263"/>
      <c r="R84" s="263"/>
    </row>
    <row r="85" spans="2:18" s="248" customFormat="1" ht="14.5" x14ac:dyDescent="0.35">
      <c r="I85" s="291"/>
      <c r="J85" s="293" t="s">
        <v>38</v>
      </c>
      <c r="K85" s="293"/>
      <c r="L85" s="250">
        <v>-15207.363227171187</v>
      </c>
      <c r="M85" s="251"/>
      <c r="N85" s="250">
        <v>-7723.7598574362191</v>
      </c>
      <c r="O85" s="246"/>
      <c r="P85" s="246"/>
      <c r="Q85" s="263"/>
      <c r="R85" s="263"/>
    </row>
    <row r="86" spans="2:18" s="248" customFormat="1" ht="13.5" customHeight="1" x14ac:dyDescent="0.35">
      <c r="I86" s="291"/>
      <c r="J86" s="293"/>
      <c r="K86" s="293"/>
      <c r="L86" s="250"/>
      <c r="M86" s="292"/>
      <c r="N86" s="250"/>
      <c r="O86" s="246"/>
      <c r="P86" s="246"/>
      <c r="Q86" s="263"/>
      <c r="R86" s="263"/>
    </row>
    <row r="87" spans="2:18" s="248" customFormat="1" ht="14.5" x14ac:dyDescent="0.35">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35">
      <c r="I88" s="291"/>
      <c r="L88" s="250"/>
      <c r="M88" s="292"/>
      <c r="N88" s="250"/>
      <c r="O88" s="246"/>
      <c r="P88" s="246"/>
      <c r="Q88" s="263"/>
      <c r="R88" s="263"/>
    </row>
    <row r="89" spans="2:18" s="248" customFormat="1" ht="14.5" x14ac:dyDescent="0.35">
      <c r="I89" s="248" t="s">
        <v>29</v>
      </c>
      <c r="J89" s="293" t="s">
        <v>36</v>
      </c>
      <c r="K89" s="293"/>
      <c r="L89" s="250">
        <v>11458.92277431034</v>
      </c>
      <c r="M89" s="292"/>
      <c r="N89" s="250">
        <v>3849.5517894841541</v>
      </c>
      <c r="O89" s="246"/>
      <c r="P89" s="246"/>
      <c r="Q89" s="263"/>
      <c r="R89" s="263"/>
    </row>
    <row r="90" spans="2:18" s="248" customFormat="1" ht="14.5" x14ac:dyDescent="0.35">
      <c r="I90" s="291"/>
      <c r="J90" s="294" t="s">
        <v>37</v>
      </c>
      <c r="K90" s="294"/>
      <c r="L90" s="250">
        <v>5451.8364902538679</v>
      </c>
      <c r="M90" s="292"/>
      <c r="N90" s="250">
        <v>5176.5802253428747</v>
      </c>
      <c r="O90" s="246"/>
      <c r="P90" s="246"/>
      <c r="Q90" s="263"/>
      <c r="R90" s="263"/>
    </row>
    <row r="91" spans="2:18" s="248" customFormat="1" ht="14.5" x14ac:dyDescent="0.35">
      <c r="I91" s="291"/>
      <c r="J91" s="293" t="s">
        <v>38</v>
      </c>
      <c r="K91" s="293"/>
      <c r="L91" s="250">
        <v>4841.1281581237608</v>
      </c>
      <c r="M91" s="292"/>
      <c r="N91" s="250">
        <v>5179.898317272271</v>
      </c>
      <c r="O91" s="246"/>
      <c r="P91" s="246"/>
      <c r="Q91" s="263"/>
      <c r="R91" s="263"/>
    </row>
    <row r="92" spans="2:18" s="248" customFormat="1" ht="12" customHeight="1" x14ac:dyDescent="0.35">
      <c r="I92" s="291"/>
      <c r="J92" s="291"/>
      <c r="K92" s="291"/>
      <c r="L92" s="250"/>
      <c r="M92" s="292"/>
      <c r="N92" s="250"/>
      <c r="O92" s="246"/>
      <c r="P92" s="246"/>
      <c r="Q92" s="263"/>
      <c r="R92" s="263"/>
    </row>
    <row r="93" spans="2:18" s="248" customFormat="1" ht="14.5" x14ac:dyDescent="0.35">
      <c r="B93" s="290">
        <v>3</v>
      </c>
      <c r="C93" s="267" t="s">
        <v>121</v>
      </c>
      <c r="L93" s="268">
        <v>-13348.196621370893</v>
      </c>
      <c r="M93" s="296"/>
      <c r="N93" s="268">
        <v>0</v>
      </c>
      <c r="O93" s="246"/>
      <c r="P93" s="246"/>
      <c r="Q93" s="263"/>
      <c r="R93" s="263"/>
    </row>
    <row r="94" spans="2:18" s="248" customFormat="1" ht="35.25" customHeight="1" x14ac:dyDescent="0.35">
      <c r="C94" s="248" t="s">
        <v>122</v>
      </c>
      <c r="I94" s="256" t="s">
        <v>44</v>
      </c>
      <c r="J94" s="291"/>
      <c r="K94" s="291"/>
      <c r="L94" s="259">
        <v>-13348.196621370893</v>
      </c>
      <c r="M94" s="297"/>
      <c r="N94" s="259">
        <v>0</v>
      </c>
      <c r="O94" s="246"/>
      <c r="P94" s="246"/>
      <c r="Q94" s="263"/>
      <c r="R94" s="263"/>
    </row>
    <row r="95" spans="2:18" s="248" customFormat="1" ht="18.75" customHeight="1" x14ac:dyDescent="0.35">
      <c r="I95" s="248" t="s">
        <v>29</v>
      </c>
      <c r="J95" s="293" t="s">
        <v>36</v>
      </c>
      <c r="L95" s="250">
        <v>-11477.9517466426</v>
      </c>
      <c r="M95" s="251"/>
      <c r="N95" s="250">
        <v>0</v>
      </c>
      <c r="O95" s="246"/>
      <c r="P95" s="246"/>
      <c r="Q95" s="263"/>
      <c r="R95" s="263"/>
    </row>
    <row r="96" spans="2:18" s="248" customFormat="1" ht="14.5" x14ac:dyDescent="0.35">
      <c r="J96" s="294" t="s">
        <v>37</v>
      </c>
      <c r="L96" s="250">
        <v>-1536.4588909640081</v>
      </c>
      <c r="M96" s="251"/>
      <c r="N96" s="250">
        <v>0</v>
      </c>
      <c r="O96" s="246"/>
      <c r="P96" s="246"/>
      <c r="Q96" s="263"/>
      <c r="R96" s="263"/>
    </row>
    <row r="97" spans="1:18" s="246" customFormat="1" x14ac:dyDescent="0.35">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35">
      <c r="A98" s="241"/>
      <c r="B98" s="247"/>
      <c r="C98" s="248"/>
      <c r="D98" s="248"/>
      <c r="E98" s="248"/>
      <c r="F98" s="248"/>
      <c r="G98" s="248"/>
      <c r="H98" s="248"/>
      <c r="I98" s="248"/>
      <c r="J98" s="248"/>
      <c r="K98" s="248"/>
      <c r="L98" s="250"/>
      <c r="M98" s="251"/>
      <c r="N98" s="250"/>
      <c r="Q98" s="263"/>
      <c r="R98" s="263"/>
    </row>
    <row r="99" spans="1:18" s="246" customFormat="1" x14ac:dyDescent="0.3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5">
      <c r="A103" s="298"/>
      <c r="B103" s="291"/>
      <c r="C103" s="291"/>
      <c r="D103" s="291"/>
      <c r="E103" s="291"/>
      <c r="F103" s="291"/>
      <c r="G103" s="291"/>
      <c r="H103" s="291"/>
      <c r="I103" s="248"/>
      <c r="J103" s="293"/>
      <c r="K103" s="248"/>
      <c r="L103" s="250"/>
      <c r="M103" s="251"/>
      <c r="N103" s="250"/>
      <c r="Q103" s="263"/>
      <c r="R103" s="263"/>
    </row>
    <row r="104" spans="1:18" s="246" customFormat="1" x14ac:dyDescent="0.3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5">
      <c r="A108" s="298"/>
      <c r="B108" s="291"/>
      <c r="C108" s="248"/>
      <c r="D108" s="248"/>
      <c r="E108" s="248"/>
      <c r="F108" s="248"/>
      <c r="G108" s="248"/>
      <c r="H108" s="248"/>
      <c r="I108" s="248"/>
      <c r="J108" s="248"/>
      <c r="K108" s="248"/>
      <c r="L108" s="250"/>
      <c r="M108" s="251"/>
      <c r="N108" s="250"/>
      <c r="Q108" s="263"/>
      <c r="R108" s="263"/>
    </row>
    <row r="109" spans="1:18" s="246" customFormat="1" x14ac:dyDescent="0.3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5">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35">
      <c r="A114" s="241"/>
      <c r="B114" s="260"/>
      <c r="C114" s="248"/>
      <c r="D114" s="248"/>
      <c r="E114" s="248"/>
      <c r="F114" s="248"/>
      <c r="G114" s="248"/>
      <c r="H114" s="248"/>
      <c r="I114" s="248"/>
      <c r="J114" s="248"/>
      <c r="K114" s="248"/>
      <c r="L114" s="268"/>
      <c r="M114" s="299"/>
      <c r="N114" s="268"/>
      <c r="Q114" s="263"/>
      <c r="R114" s="263"/>
    </row>
    <row r="115" spans="1:18" s="246" customFormat="1" x14ac:dyDescent="0.35">
      <c r="A115" s="241"/>
      <c r="B115" s="241"/>
      <c r="C115" s="248"/>
      <c r="D115" s="248"/>
      <c r="E115" s="248"/>
      <c r="F115" s="248"/>
      <c r="G115" s="248"/>
      <c r="H115" s="248"/>
      <c r="I115" s="248"/>
      <c r="J115" s="248"/>
      <c r="K115" s="248"/>
      <c r="L115" s="250"/>
      <c r="M115" s="251"/>
      <c r="N115" s="250"/>
      <c r="Q115" s="263"/>
      <c r="R115" s="263"/>
    </row>
    <row r="116" spans="1:18" s="246" customFormat="1" x14ac:dyDescent="0.3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5">
      <c r="A117" s="241"/>
      <c r="B117" s="248"/>
      <c r="C117" s="248"/>
      <c r="D117" s="248"/>
      <c r="E117" s="248"/>
      <c r="F117" s="248"/>
      <c r="G117" s="248"/>
      <c r="H117" s="248"/>
      <c r="I117" s="248"/>
      <c r="J117" s="248"/>
      <c r="K117" s="248"/>
      <c r="L117" s="250"/>
      <c r="M117" s="251"/>
      <c r="N117" s="250"/>
      <c r="Q117" s="263"/>
      <c r="R117" s="263"/>
    </row>
    <row r="118" spans="1:18" s="246" customFormat="1" x14ac:dyDescent="0.35">
      <c r="A118" s="260" t="s">
        <v>78</v>
      </c>
      <c r="B118" s="248"/>
      <c r="C118" s="248"/>
      <c r="D118" s="248"/>
      <c r="E118" s="248"/>
      <c r="F118" s="248"/>
      <c r="G118" s="248"/>
      <c r="H118" s="248"/>
      <c r="I118" s="248"/>
      <c r="J118" s="248"/>
      <c r="K118" s="248"/>
      <c r="L118" s="250"/>
      <c r="M118" s="251"/>
      <c r="N118" s="250"/>
      <c r="Q118" s="263"/>
      <c r="R118" s="263"/>
    </row>
    <row r="119" spans="1:18" s="246" customFormat="1" x14ac:dyDescent="0.35">
      <c r="A119" s="241"/>
      <c r="B119" s="247"/>
      <c r="C119" s="248"/>
      <c r="D119" s="248"/>
      <c r="E119" s="248"/>
      <c r="F119" s="248"/>
      <c r="G119" s="248"/>
      <c r="H119" s="248"/>
      <c r="I119" s="248"/>
      <c r="J119" s="248"/>
      <c r="K119" s="248"/>
      <c r="L119" s="250"/>
      <c r="M119" s="251"/>
      <c r="N119" s="250"/>
      <c r="Q119" s="263"/>
      <c r="R119" s="263"/>
    </row>
    <row r="120" spans="1:18" s="246" customFormat="1" x14ac:dyDescent="0.35">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35">
      <c r="A121" s="241"/>
      <c r="B121" s="247"/>
      <c r="C121" s="248"/>
      <c r="D121" s="248"/>
      <c r="E121" s="248"/>
      <c r="F121" s="248"/>
      <c r="G121" s="248"/>
      <c r="H121" s="248"/>
      <c r="I121" s="256"/>
      <c r="J121" s="256"/>
      <c r="K121" s="256"/>
      <c r="L121" s="251"/>
      <c r="M121" s="251"/>
      <c r="N121" s="251"/>
      <c r="Q121" s="263"/>
      <c r="R121" s="263"/>
    </row>
    <row r="122" spans="1:18" s="246" customFormat="1" x14ac:dyDescent="0.3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5">
      <c r="A123" s="241"/>
      <c r="B123" s="247"/>
      <c r="C123" s="248"/>
      <c r="D123" s="248"/>
      <c r="E123" s="248"/>
      <c r="F123" s="248"/>
      <c r="G123" s="248"/>
      <c r="H123" s="248"/>
      <c r="I123" s="291"/>
      <c r="J123" s="291"/>
      <c r="K123" s="291"/>
      <c r="L123" s="250"/>
      <c r="M123" s="292"/>
      <c r="N123" s="250"/>
      <c r="Q123" s="263"/>
      <c r="R123" s="263"/>
    </row>
    <row r="124" spans="1:18" s="246" customFormat="1" x14ac:dyDescent="0.3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5">
      <c r="A126" s="241"/>
      <c r="B126" s="247"/>
      <c r="C126" s="248"/>
      <c r="D126" s="248"/>
      <c r="E126" s="248"/>
      <c r="F126" s="248"/>
      <c r="G126" s="248"/>
      <c r="H126" s="248"/>
      <c r="I126" s="291"/>
      <c r="J126" s="291"/>
      <c r="K126" s="291"/>
      <c r="L126" s="250"/>
      <c r="M126" s="292"/>
      <c r="N126" s="250"/>
      <c r="Q126" s="263"/>
      <c r="R126" s="263"/>
    </row>
    <row r="127" spans="1:18" s="246" customFormat="1" x14ac:dyDescent="0.35">
      <c r="A127" s="241"/>
      <c r="B127" s="247"/>
      <c r="C127" s="248"/>
      <c r="D127" s="248"/>
      <c r="E127" s="248"/>
      <c r="F127" s="248"/>
      <c r="G127" s="248"/>
      <c r="H127" s="248"/>
      <c r="I127" s="291"/>
      <c r="J127" s="291"/>
      <c r="K127" s="291"/>
      <c r="L127" s="250"/>
      <c r="M127" s="292"/>
      <c r="N127" s="250"/>
      <c r="Q127" s="263"/>
      <c r="R127" s="263"/>
    </row>
    <row r="128" spans="1:18" s="246" customFormat="1" x14ac:dyDescent="0.35">
      <c r="A128" s="241"/>
      <c r="B128" s="290">
        <v>2</v>
      </c>
      <c r="C128" s="267" t="s">
        <v>49</v>
      </c>
      <c r="D128" s="248"/>
      <c r="E128" s="248"/>
      <c r="F128" s="248"/>
      <c r="G128" s="248"/>
      <c r="H128" s="248"/>
      <c r="I128" s="291"/>
      <c r="J128" s="291"/>
      <c r="K128" s="291"/>
      <c r="L128" s="277">
        <v>0</v>
      </c>
      <c r="M128" s="297"/>
      <c r="N128" s="277">
        <v>0</v>
      </c>
      <c r="Q128" s="263"/>
      <c r="R128" s="263"/>
    </row>
    <row r="129" spans="1:32" x14ac:dyDescent="0.35">
      <c r="B129" s="290"/>
      <c r="C129" s="267" t="s">
        <v>41</v>
      </c>
      <c r="G129" s="253"/>
      <c r="I129" s="291"/>
      <c r="J129" s="291"/>
      <c r="K129" s="291"/>
      <c r="M129" s="292"/>
      <c r="Q129" s="263"/>
      <c r="R129" s="263"/>
    </row>
    <row r="130" spans="1:32" x14ac:dyDescent="0.35">
      <c r="I130" s="291"/>
      <c r="J130" s="291"/>
      <c r="K130" s="291"/>
      <c r="M130" s="292"/>
      <c r="Q130" s="263"/>
      <c r="R130" s="263"/>
    </row>
    <row r="131" spans="1:32" x14ac:dyDescent="0.35">
      <c r="B131" s="290">
        <v>3</v>
      </c>
      <c r="C131" s="267" t="s">
        <v>50</v>
      </c>
      <c r="J131" s="304" t="s">
        <v>51</v>
      </c>
      <c r="K131" s="304"/>
      <c r="L131" s="268">
        <v>0</v>
      </c>
      <c r="M131" s="292"/>
      <c r="N131" s="268">
        <v>0</v>
      </c>
      <c r="Q131" s="263"/>
      <c r="R131" s="263"/>
    </row>
    <row r="132" spans="1:32" s="264" customFormat="1" x14ac:dyDescent="0.3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5">
      <c r="C133" s="248" t="s">
        <v>8</v>
      </c>
      <c r="D133" s="248" t="s">
        <v>52</v>
      </c>
      <c r="J133" s="304" t="s">
        <v>51</v>
      </c>
      <c r="K133" s="304"/>
      <c r="L133" s="282">
        <v>0</v>
      </c>
      <c r="M133" s="292"/>
      <c r="N133" s="282">
        <v>0</v>
      </c>
      <c r="Q133" s="263"/>
      <c r="R133" s="263"/>
    </row>
    <row r="134" spans="1:32" x14ac:dyDescent="0.35">
      <c r="C134" s="248" t="s">
        <v>20</v>
      </c>
      <c r="D134" s="248" t="s">
        <v>53</v>
      </c>
      <c r="I134" s="291"/>
      <c r="J134" s="291"/>
      <c r="K134" s="291"/>
      <c r="L134" s="282">
        <v>0</v>
      </c>
      <c r="M134" s="292"/>
      <c r="N134" s="282">
        <v>0</v>
      </c>
      <c r="Q134" s="263"/>
      <c r="R134" s="263"/>
    </row>
    <row r="135" spans="1:32" x14ac:dyDescent="0.35">
      <c r="C135" s="248" t="s">
        <v>54</v>
      </c>
      <c r="D135" s="248" t="s">
        <v>55</v>
      </c>
      <c r="I135" s="291"/>
      <c r="J135" s="291"/>
      <c r="K135" s="291"/>
      <c r="L135" s="282">
        <v>0</v>
      </c>
      <c r="M135" s="292"/>
      <c r="N135" s="282">
        <v>0</v>
      </c>
      <c r="Q135" s="263"/>
      <c r="R135" s="263"/>
    </row>
    <row r="136" spans="1:32" x14ac:dyDescent="0.35">
      <c r="Q136" s="263"/>
      <c r="R136" s="263"/>
    </row>
    <row r="137" spans="1:32" x14ac:dyDescent="0.35">
      <c r="Q137" s="263"/>
      <c r="R137" s="263"/>
    </row>
    <row r="138" spans="1:32" x14ac:dyDescent="0.35">
      <c r="Q138" s="263"/>
      <c r="R138" s="263"/>
    </row>
    <row r="139" spans="1:32" x14ac:dyDescent="0.35">
      <c r="Q139" s="263"/>
      <c r="R139" s="263"/>
    </row>
    <row r="140" spans="1:32" x14ac:dyDescent="0.35">
      <c r="A140" s="260" t="s">
        <v>79</v>
      </c>
      <c r="I140" s="308" t="s">
        <v>1</v>
      </c>
      <c r="J140" s="285"/>
      <c r="K140" s="285"/>
      <c r="L140" s="257" t="s">
        <v>2</v>
      </c>
      <c r="M140" s="258"/>
      <c r="N140" s="257" t="s">
        <v>3</v>
      </c>
      <c r="Q140" s="263"/>
      <c r="R140" s="263"/>
    </row>
    <row r="141" spans="1:32" s="253" customFormat="1" ht="28.5" customHeight="1" x14ac:dyDescent="0.35">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5">
      <c r="C142" s="248" t="s">
        <v>8</v>
      </c>
      <c r="D142" s="248" t="s">
        <v>56</v>
      </c>
      <c r="I142" s="285"/>
      <c r="J142" s="285"/>
      <c r="K142" s="285"/>
      <c r="L142" s="309">
        <v>0</v>
      </c>
      <c r="M142" s="266"/>
      <c r="N142" s="309">
        <v>0</v>
      </c>
      <c r="Q142" s="263"/>
      <c r="R142" s="263"/>
    </row>
    <row r="143" spans="1:32" x14ac:dyDescent="0.35">
      <c r="D143" s="248" t="s">
        <v>41</v>
      </c>
      <c r="I143" s="285"/>
      <c r="J143" s="285"/>
      <c r="K143" s="285"/>
      <c r="L143" s="310"/>
      <c r="M143" s="266"/>
      <c r="N143" s="310"/>
      <c r="Q143" s="263"/>
      <c r="R143" s="263"/>
    </row>
    <row r="144" spans="1:32" x14ac:dyDescent="0.35">
      <c r="C144" s="248" t="s">
        <v>20</v>
      </c>
      <c r="D144" s="248" t="s">
        <v>57</v>
      </c>
      <c r="I144" s="285"/>
      <c r="J144" s="285"/>
      <c r="K144" s="285"/>
      <c r="L144" s="309">
        <v>0</v>
      </c>
      <c r="M144" s="266"/>
      <c r="N144" s="309">
        <v>0</v>
      </c>
      <c r="Q144" s="263"/>
      <c r="R144" s="263"/>
    </row>
    <row r="145" spans="1:18" s="246" customFormat="1" x14ac:dyDescent="0.35">
      <c r="A145" s="241"/>
      <c r="B145" s="247"/>
      <c r="C145" s="248"/>
      <c r="D145" s="248"/>
      <c r="E145" s="248"/>
      <c r="F145" s="248"/>
      <c r="G145" s="248"/>
      <c r="H145" s="248"/>
      <c r="I145" s="285"/>
      <c r="J145" s="285"/>
      <c r="K145" s="285"/>
      <c r="L145" s="310"/>
      <c r="M145" s="266"/>
      <c r="N145" s="310"/>
      <c r="Q145" s="263"/>
      <c r="R145" s="263"/>
    </row>
    <row r="146" spans="1:18" s="246" customFormat="1" x14ac:dyDescent="0.35">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35">
      <c r="A147" s="241"/>
      <c r="B147" s="247"/>
      <c r="C147" s="248"/>
      <c r="D147" s="248"/>
      <c r="E147" s="248"/>
      <c r="F147" s="248"/>
      <c r="G147" s="248"/>
      <c r="H147" s="248"/>
      <c r="I147" s="285"/>
      <c r="J147" s="285"/>
      <c r="K147" s="285"/>
      <c r="L147" s="310"/>
      <c r="M147" s="266"/>
      <c r="N147" s="310"/>
      <c r="Q147" s="263"/>
      <c r="R147" s="263"/>
    </row>
    <row r="148" spans="1:18" s="246" customFormat="1" x14ac:dyDescent="0.35">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35">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35">
      <c r="A150" s="241"/>
      <c r="B150" s="247"/>
      <c r="C150" s="248"/>
      <c r="D150" s="253"/>
      <c r="E150" s="248"/>
      <c r="F150" s="248"/>
      <c r="G150" s="248"/>
      <c r="H150" s="248"/>
      <c r="I150" s="285"/>
      <c r="J150" s="285"/>
      <c r="K150" s="285"/>
      <c r="L150" s="310"/>
      <c r="M150" s="266"/>
      <c r="N150" s="310"/>
      <c r="Q150" s="263"/>
      <c r="R150" s="263"/>
    </row>
    <row r="151" spans="1:18" s="246" customFormat="1" x14ac:dyDescent="0.35">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35">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35">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35">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3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5">
      <c r="A156" s="241"/>
      <c r="B156" s="247"/>
      <c r="C156" s="248"/>
      <c r="D156" s="248"/>
      <c r="E156" s="248"/>
      <c r="F156" s="248"/>
      <c r="G156" s="248"/>
      <c r="H156" s="248"/>
      <c r="I156" s="285"/>
      <c r="J156" s="285"/>
      <c r="K156" s="285"/>
      <c r="L156" s="310"/>
      <c r="M156" s="266"/>
      <c r="N156" s="310"/>
      <c r="Q156" s="263"/>
      <c r="R156" s="263"/>
    </row>
    <row r="157" spans="1:18" s="246" customFormat="1" x14ac:dyDescent="0.3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5">
      <c r="A158" s="241"/>
      <c r="B158" s="247"/>
      <c r="C158" s="248"/>
      <c r="D158" s="248" t="s">
        <v>41</v>
      </c>
      <c r="E158" s="248"/>
      <c r="F158" s="248"/>
      <c r="G158" s="248"/>
      <c r="H158" s="248"/>
      <c r="I158" s="285"/>
      <c r="J158" s="285"/>
      <c r="K158" s="285"/>
      <c r="L158" s="310"/>
      <c r="M158" s="266"/>
      <c r="N158" s="310"/>
      <c r="Q158" s="263"/>
    </row>
    <row r="159" spans="1:18" s="246" customFormat="1" x14ac:dyDescent="0.35">
      <c r="A159" s="241"/>
      <c r="B159" s="247"/>
      <c r="C159" s="248"/>
      <c r="D159" s="248"/>
      <c r="E159" s="248"/>
      <c r="F159" s="248"/>
      <c r="G159" s="248"/>
      <c r="H159" s="248"/>
      <c r="I159" s="285"/>
      <c r="J159" s="285"/>
      <c r="K159" s="285"/>
      <c r="L159" s="310"/>
      <c r="M159" s="266"/>
      <c r="N159" s="310"/>
      <c r="Q159" s="263"/>
    </row>
    <row r="160" spans="1:18" s="246" customFormat="1" x14ac:dyDescent="0.35">
      <c r="A160" s="314"/>
      <c r="B160" s="315"/>
      <c r="C160" s="316"/>
      <c r="D160" s="316"/>
      <c r="E160" s="316"/>
      <c r="F160" s="316"/>
      <c r="G160" s="316"/>
      <c r="H160" s="316"/>
      <c r="I160" s="317"/>
      <c r="J160" s="317"/>
      <c r="K160" s="317"/>
      <c r="L160" s="318"/>
      <c r="M160" s="319"/>
      <c r="N160" s="318"/>
      <c r="Q160" s="263"/>
    </row>
    <row r="161" spans="1:17" s="246" customFormat="1" x14ac:dyDescent="0.35">
      <c r="A161" s="241"/>
      <c r="B161" s="247"/>
      <c r="C161" s="248"/>
      <c r="D161" s="248"/>
      <c r="E161" s="248"/>
      <c r="F161" s="248"/>
      <c r="G161" s="248"/>
      <c r="H161" s="248"/>
      <c r="I161" s="291"/>
      <c r="J161" s="291"/>
      <c r="K161" s="291"/>
      <c r="L161" s="250"/>
      <c r="M161" s="292"/>
      <c r="N161" s="250"/>
      <c r="Q161" s="263"/>
    </row>
    <row r="162" spans="1:17" s="246" customFormat="1" x14ac:dyDescent="0.35">
      <c r="A162" s="241"/>
      <c r="B162" s="241"/>
      <c r="C162" s="248"/>
      <c r="D162" s="248"/>
      <c r="E162" s="248"/>
      <c r="F162" s="248"/>
      <c r="G162" s="248"/>
      <c r="H162" s="248"/>
      <c r="I162" s="291"/>
      <c r="J162" s="291"/>
      <c r="K162" s="291"/>
      <c r="L162" s="250"/>
      <c r="M162" s="292"/>
      <c r="N162" s="250"/>
      <c r="Q162" s="263"/>
    </row>
    <row r="163" spans="1:17" customFormat="1" ht="12.5" x14ac:dyDescent="0.25"/>
    <row r="164" spans="1:17" customFormat="1" ht="15" customHeight="1" x14ac:dyDescent="0.25"/>
    <row r="165" spans="1:17" customFormat="1" ht="15" customHeight="1" x14ac:dyDescent="0.25"/>
    <row r="166" spans="1:17" customFormat="1" ht="12.75" customHeight="1" x14ac:dyDescent="0.25"/>
    <row r="167" spans="1:17" customFormat="1" ht="12.5" x14ac:dyDescent="0.25"/>
    <row r="168" spans="1:17" customFormat="1" ht="12.5" x14ac:dyDescent="0.25"/>
    <row r="169" spans="1:17" customFormat="1" ht="12.5" x14ac:dyDescent="0.25"/>
    <row r="170" spans="1:17" customFormat="1" ht="12.5" x14ac:dyDescent="0.25"/>
    <row r="171" spans="1:17" customFormat="1" ht="12.5" x14ac:dyDescent="0.25"/>
    <row r="172" spans="1:17" customFormat="1" ht="12.5" x14ac:dyDescent="0.25"/>
    <row r="173" spans="1:17" customFormat="1" ht="12.5" x14ac:dyDescent="0.25"/>
    <row r="174" spans="1:17" customFormat="1" ht="12.5" x14ac:dyDescent="0.25"/>
    <row r="175" spans="1:17" customFormat="1" ht="12.5" x14ac:dyDescent="0.25"/>
    <row r="176" spans="1:17" customFormat="1" ht="12.5" x14ac:dyDescent="0.25"/>
    <row r="177" spans="1:14" customFormat="1" ht="12.5" x14ac:dyDescent="0.25"/>
    <row r="178" spans="1:14" customFormat="1" ht="12.5" x14ac:dyDescent="0.25"/>
    <row r="179" spans="1:14" customFormat="1" ht="12.5" x14ac:dyDescent="0.25"/>
    <row r="180" spans="1:14" customFormat="1" ht="12.5" x14ac:dyDescent="0.25"/>
    <row r="181" spans="1:14" customFormat="1" ht="12.5" x14ac:dyDescent="0.25"/>
    <row r="182" spans="1:14" customFormat="1" ht="12.5" x14ac:dyDescent="0.25"/>
    <row r="183" spans="1:14" customFormat="1" ht="12.5" x14ac:dyDescent="0.25"/>
    <row r="184" spans="1:14" customFormat="1" ht="12.5" x14ac:dyDescent="0.25"/>
    <row r="186" spans="1:14" s="246" customFormat="1" x14ac:dyDescent="0.3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08984375" defaultRowHeight="15.5" x14ac:dyDescent="0.35"/>
  <cols>
    <col min="1" max="1" width="2.90625" style="241" customWidth="1"/>
    <col min="2" max="2" width="5" style="247" customWidth="1"/>
    <col min="3" max="3" width="9.90625" style="248" customWidth="1"/>
    <col min="4" max="4" width="8.54296875" style="248" customWidth="1"/>
    <col min="5" max="5" width="7.36328125" style="248" customWidth="1"/>
    <col min="6" max="6" width="9.08984375" style="248"/>
    <col min="7" max="7" width="9.453125" style="248" customWidth="1"/>
    <col min="8" max="8" width="11.6328125" style="248" customWidth="1"/>
    <col min="9" max="9" width="21.6328125" style="248" customWidth="1"/>
    <col min="10" max="10" width="14.90625" style="248" customWidth="1"/>
    <col min="11" max="11" width="5" style="248" customWidth="1"/>
    <col min="12" max="12" width="17.54296875" style="250" customWidth="1"/>
    <col min="13" max="13" width="13.54296875" style="251" bestFit="1" customWidth="1"/>
    <col min="14" max="14" width="16.54296875" style="250" customWidth="1"/>
    <col min="15" max="15" width="10.54296875" style="246" bestFit="1" customWidth="1"/>
    <col min="16" max="16" width="4.453125" style="246" customWidth="1"/>
    <col min="17" max="17" width="15" style="246" customWidth="1"/>
    <col min="18" max="18" width="9.08984375" style="246" customWidth="1"/>
    <col min="19" max="19" width="12.08984375" style="246" customWidth="1"/>
    <col min="20" max="20" width="9.08984375" style="246"/>
    <col min="21" max="21" width="18" style="246" bestFit="1" customWidth="1"/>
    <col min="22" max="22" width="17.54296875" style="246" customWidth="1"/>
    <col min="23" max="23" width="12.08984375" style="246" customWidth="1"/>
    <col min="24" max="24" width="16.54296875" style="246" customWidth="1"/>
    <col min="25" max="27" width="9.08984375" style="246"/>
    <col min="28" max="28" width="31" style="246" customWidth="1"/>
    <col min="29" max="29" width="16.54296875" style="246" customWidth="1"/>
    <col min="30" max="32" width="9.08984375" style="246"/>
    <col min="33" max="16384" width="9.08984375" style="248"/>
  </cols>
  <sheetData>
    <row r="1" spans="1:32" s="243" customFormat="1" x14ac:dyDescent="0.3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35">
      <c r="J2" s="249" t="s">
        <v>1</v>
      </c>
      <c r="N2" s="252"/>
    </row>
    <row r="3" spans="1:32" x14ac:dyDescent="0.35">
      <c r="A3" s="253"/>
      <c r="C3" s="254" t="s">
        <v>161</v>
      </c>
      <c r="D3" s="255">
        <v>42491</v>
      </c>
      <c r="E3" s="256"/>
      <c r="F3" s="256"/>
      <c r="G3" s="256"/>
      <c r="I3" s="256"/>
      <c r="J3" s="256"/>
      <c r="K3" s="256"/>
      <c r="L3" s="257" t="s">
        <v>2</v>
      </c>
      <c r="M3" s="258"/>
      <c r="N3" s="257" t="s">
        <v>3</v>
      </c>
    </row>
    <row r="4" spans="1:32" ht="6" customHeight="1" x14ac:dyDescent="0.35">
      <c r="F4" s="256"/>
      <c r="G4" s="256"/>
      <c r="H4" s="256"/>
      <c r="I4" s="256"/>
      <c r="J4" s="256"/>
      <c r="K4" s="256"/>
      <c r="L4" s="259"/>
      <c r="N4" s="259"/>
    </row>
    <row r="5" spans="1:32" ht="12" customHeight="1" x14ac:dyDescent="0.35"/>
    <row r="6" spans="1:32" s="256" customFormat="1" x14ac:dyDescent="0.3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35">
      <c r="B8" s="242" t="s">
        <v>5</v>
      </c>
      <c r="C8" s="241" t="s">
        <v>6</v>
      </c>
      <c r="L8" s="262">
        <v>139957.47920760955</v>
      </c>
      <c r="M8" s="262"/>
      <c r="N8" s="262">
        <v>26560.905700273339</v>
      </c>
      <c r="Q8" s="263"/>
      <c r="R8" s="263"/>
    </row>
    <row r="9" spans="1:32" s="264" customFormat="1" x14ac:dyDescent="0.3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35">
      <c r="B10" s="247">
        <v>1</v>
      </c>
      <c r="C10" s="267" t="s">
        <v>7</v>
      </c>
      <c r="L10" s="268">
        <v>100957.53779316481</v>
      </c>
      <c r="M10" s="268"/>
      <c r="N10" s="268">
        <v>12409.79315988614</v>
      </c>
      <c r="Q10" s="263"/>
      <c r="R10" s="263"/>
    </row>
    <row r="11" spans="1:32" ht="7.5" customHeight="1" x14ac:dyDescent="0.35">
      <c r="L11" s="259"/>
      <c r="N11" s="259"/>
      <c r="Q11" s="263"/>
      <c r="R11" s="263"/>
    </row>
    <row r="12" spans="1:32" ht="15.75" customHeight="1" x14ac:dyDescent="0.35">
      <c r="C12" s="248" t="s">
        <v>8</v>
      </c>
      <c r="D12" s="248" t="s">
        <v>9</v>
      </c>
      <c r="L12" s="268">
        <v>100557.33256434319</v>
      </c>
      <c r="N12" s="268">
        <v>11705.731694325979</v>
      </c>
      <c r="Q12" s="263"/>
      <c r="R12" s="263"/>
    </row>
    <row r="13" spans="1:32" ht="7.5" customHeight="1" x14ac:dyDescent="0.35">
      <c r="Q13" s="263"/>
      <c r="R13" s="263"/>
    </row>
    <row r="14" spans="1:32" ht="15" customHeight="1" x14ac:dyDescent="0.35">
      <c r="D14" s="248" t="s">
        <v>10</v>
      </c>
      <c r="L14" s="259">
        <v>98074.678579040061</v>
      </c>
      <c r="N14" s="259">
        <v>8606.4477404700647</v>
      </c>
      <c r="Q14" s="263"/>
      <c r="R14" s="263"/>
    </row>
    <row r="15" spans="1:32" ht="15" customHeight="1" x14ac:dyDescent="0.35">
      <c r="D15" s="269" t="s">
        <v>11</v>
      </c>
      <c r="E15" s="270" t="s">
        <v>12</v>
      </c>
      <c r="L15" s="250">
        <v>95674.351938705979</v>
      </c>
      <c r="N15" s="250">
        <v>8606.4477404700647</v>
      </c>
      <c r="Q15" s="263"/>
      <c r="R15" s="263"/>
    </row>
    <row r="16" spans="1:32" ht="15" customHeight="1" x14ac:dyDescent="0.35">
      <c r="D16" s="269" t="s">
        <v>13</v>
      </c>
      <c r="E16" s="248" t="s">
        <v>14</v>
      </c>
      <c r="L16" s="250">
        <v>0</v>
      </c>
      <c r="N16" s="250">
        <v>0</v>
      </c>
      <c r="Q16" s="263"/>
      <c r="R16" s="263"/>
    </row>
    <row r="17" spans="1:18" s="246" customFormat="1" ht="15" customHeight="1" x14ac:dyDescent="0.3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3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35">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3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35">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35">
      <c r="A22" s="248"/>
      <c r="B22" s="248"/>
      <c r="C22" s="248"/>
      <c r="D22" s="248"/>
      <c r="E22" s="248"/>
      <c r="F22" s="271"/>
      <c r="G22" s="248"/>
      <c r="H22" s="248"/>
      <c r="I22" s="248"/>
      <c r="J22" s="248"/>
      <c r="K22" s="248"/>
      <c r="L22" s="272"/>
      <c r="M22" s="273"/>
      <c r="N22" s="272"/>
      <c r="Q22" s="263"/>
      <c r="R22" s="263"/>
    </row>
    <row r="23" spans="1:18" s="246" customFormat="1" ht="14.5" x14ac:dyDescent="0.35">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35">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3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3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3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35">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3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35">
      <c r="A30" s="274"/>
      <c r="B30" s="248"/>
      <c r="C30" s="248"/>
      <c r="D30" s="248"/>
      <c r="E30" s="248"/>
      <c r="F30" s="271" t="s">
        <v>16</v>
      </c>
      <c r="G30" s="248"/>
      <c r="H30" s="248"/>
      <c r="I30" s="248"/>
      <c r="J30" s="248"/>
      <c r="K30" s="248"/>
      <c r="L30" s="272">
        <v>1000.932408425824</v>
      </c>
      <c r="M30" s="273"/>
      <c r="N30" s="272">
        <v>0</v>
      </c>
      <c r="Q30" s="263"/>
      <c r="R30" s="263"/>
    </row>
    <row r="31" spans="1:18" s="246" customFormat="1" ht="14.5" x14ac:dyDescent="0.35">
      <c r="A31" s="248"/>
      <c r="B31" s="248"/>
      <c r="C31" s="248"/>
      <c r="D31" s="248"/>
      <c r="E31" s="248"/>
      <c r="F31" s="248"/>
      <c r="G31" s="248"/>
      <c r="H31" s="248"/>
      <c r="I31" s="248"/>
      <c r="J31" s="248"/>
      <c r="K31" s="248"/>
      <c r="L31" s="259"/>
      <c r="M31" s="251"/>
      <c r="N31" s="259"/>
      <c r="Q31" s="263"/>
      <c r="R31" s="263"/>
    </row>
    <row r="32" spans="1:18" s="246" customFormat="1" ht="15" customHeight="1" x14ac:dyDescent="0.35">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35">
      <c r="A33" s="248"/>
      <c r="B33" s="247"/>
      <c r="C33" s="248"/>
      <c r="D33" s="248"/>
      <c r="E33" s="248"/>
      <c r="F33" s="248"/>
      <c r="G33" s="248"/>
      <c r="H33" s="248"/>
      <c r="I33" s="248"/>
      <c r="J33" s="248"/>
      <c r="K33" s="248"/>
      <c r="L33" s="259"/>
      <c r="M33" s="251"/>
      <c r="N33" s="259"/>
      <c r="Q33" s="263"/>
      <c r="R33" s="263"/>
    </row>
    <row r="34" spans="1:18" s="246" customFormat="1" ht="14.5" x14ac:dyDescent="0.35">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4.5" x14ac:dyDescent="0.35">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35">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4.5" x14ac:dyDescent="0.35">
      <c r="A37" s="248"/>
      <c r="B37" s="247"/>
      <c r="C37" s="248"/>
      <c r="D37" s="248"/>
      <c r="E37" s="248"/>
      <c r="F37" s="271" t="s">
        <v>16</v>
      </c>
      <c r="G37" s="248"/>
      <c r="H37" s="248"/>
      <c r="I37" s="248"/>
      <c r="J37" s="248"/>
      <c r="K37" s="248"/>
      <c r="L37" s="275">
        <v>1.9999999999999999E-6</v>
      </c>
      <c r="M37" s="251"/>
      <c r="N37" s="275">
        <v>0</v>
      </c>
      <c r="Q37" s="263"/>
      <c r="R37" s="263"/>
    </row>
    <row r="38" spans="1:18" s="246" customFormat="1" ht="14.5" x14ac:dyDescent="0.35">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4.5" x14ac:dyDescent="0.35">
      <c r="A39" s="248"/>
      <c r="B39" s="247"/>
      <c r="C39" s="248"/>
      <c r="D39" s="248"/>
      <c r="E39" s="248"/>
      <c r="F39" s="271" t="s">
        <v>15</v>
      </c>
      <c r="G39" s="248"/>
      <c r="H39" s="248"/>
      <c r="I39" s="248"/>
      <c r="J39" s="248"/>
      <c r="K39" s="248"/>
      <c r="L39" s="275">
        <v>7.0504689816625987</v>
      </c>
      <c r="M39" s="251"/>
      <c r="N39" s="275">
        <v>0</v>
      </c>
      <c r="Q39" s="263"/>
      <c r="R39" s="263"/>
    </row>
    <row r="40" spans="1:18" s="246" customFormat="1" ht="14.5" x14ac:dyDescent="0.35">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35">
      <c r="A41" s="248"/>
      <c r="B41" s="247"/>
      <c r="C41" s="248"/>
      <c r="D41" s="248"/>
      <c r="E41" s="248"/>
      <c r="F41" s="248"/>
      <c r="G41" s="248"/>
      <c r="H41" s="248"/>
      <c r="I41" s="248"/>
      <c r="J41" s="248"/>
      <c r="K41" s="248"/>
      <c r="L41" s="275"/>
      <c r="M41" s="251"/>
      <c r="N41" s="275"/>
      <c r="Q41" s="263"/>
      <c r="R41" s="263"/>
    </row>
    <row r="42" spans="1:18" s="246" customFormat="1" ht="14.5" x14ac:dyDescent="0.35">
      <c r="A42" s="248"/>
      <c r="B42" s="247"/>
      <c r="C42" s="248"/>
      <c r="D42" s="269"/>
      <c r="E42" s="248"/>
      <c r="F42" s="248"/>
      <c r="G42" s="248"/>
      <c r="H42" s="248"/>
      <c r="I42" s="248"/>
      <c r="J42" s="248"/>
      <c r="K42" s="248"/>
      <c r="L42" s="250"/>
      <c r="M42" s="276"/>
      <c r="N42" s="250"/>
      <c r="Q42" s="263"/>
      <c r="R42" s="263"/>
    </row>
    <row r="43" spans="1:18" s="246" customFormat="1" ht="7.5" customHeight="1" x14ac:dyDescent="0.35">
      <c r="A43" s="248"/>
      <c r="B43" s="247"/>
      <c r="C43" s="248"/>
      <c r="D43" s="248"/>
      <c r="E43" s="248"/>
      <c r="F43" s="248"/>
      <c r="G43" s="248"/>
      <c r="H43" s="248"/>
      <c r="I43" s="248"/>
      <c r="J43" s="248"/>
      <c r="K43" s="248"/>
      <c r="L43" s="259"/>
      <c r="M43" s="251"/>
      <c r="N43" s="259"/>
      <c r="Q43" s="263"/>
      <c r="R43" s="263"/>
    </row>
    <row r="44" spans="1:18" s="246" customFormat="1" ht="14.5" x14ac:dyDescent="0.35">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35">
      <c r="A45" s="241"/>
      <c r="B45" s="247"/>
      <c r="C45" s="248"/>
      <c r="D45" s="248"/>
      <c r="E45" s="248"/>
      <c r="F45" s="248"/>
      <c r="G45" s="248"/>
      <c r="H45" s="248"/>
      <c r="I45" s="248"/>
      <c r="J45" s="248"/>
      <c r="K45" s="248"/>
      <c r="L45" s="250"/>
      <c r="M45" s="251"/>
      <c r="N45" s="250"/>
      <c r="Q45" s="263"/>
      <c r="R45" s="263"/>
    </row>
    <row r="46" spans="1:18" s="246" customFormat="1" ht="14.5" x14ac:dyDescent="0.35">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4.5" x14ac:dyDescent="0.35">
      <c r="A47" s="248"/>
      <c r="B47" s="247"/>
      <c r="C47" s="267"/>
      <c r="D47" s="248"/>
      <c r="E47" s="248"/>
      <c r="F47" s="248"/>
      <c r="G47" s="248"/>
      <c r="H47" s="248"/>
      <c r="I47" s="248"/>
      <c r="J47" s="248"/>
      <c r="K47" s="248"/>
      <c r="L47" s="250"/>
      <c r="M47" s="251"/>
      <c r="N47" s="250"/>
      <c r="Q47" s="263"/>
      <c r="R47" s="263"/>
    </row>
    <row r="48" spans="1:18" s="246" customFormat="1" ht="14.5" x14ac:dyDescent="0.35">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4.5" x14ac:dyDescent="0.35">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4.5" x14ac:dyDescent="0.35">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4.5" x14ac:dyDescent="0.35">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35">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35">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35">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35">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35">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35">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4.5" x14ac:dyDescent="0.35">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35">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4.5" x14ac:dyDescent="0.35">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4.5" x14ac:dyDescent="0.35">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4.5" x14ac:dyDescent="0.35">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4.5" x14ac:dyDescent="0.35">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4.5" x14ac:dyDescent="0.35">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35">
      <c r="A65" s="241"/>
      <c r="B65" s="247"/>
      <c r="C65" s="248"/>
      <c r="D65" s="248"/>
      <c r="E65" s="248"/>
      <c r="F65" s="248"/>
      <c r="G65" s="286"/>
      <c r="H65" s="286"/>
      <c r="I65" s="286"/>
      <c r="J65" s="286"/>
      <c r="K65" s="286"/>
      <c r="L65" s="287"/>
      <c r="M65" s="287"/>
      <c r="N65" s="288"/>
      <c r="Q65" s="263"/>
      <c r="R65" s="263"/>
    </row>
    <row r="66" spans="1:18" s="246" customFormat="1" x14ac:dyDescent="0.35">
      <c r="A66" s="241"/>
      <c r="B66" s="247"/>
      <c r="C66" s="248"/>
      <c r="D66" s="248"/>
      <c r="E66" s="248"/>
      <c r="F66" s="248"/>
      <c r="G66" s="286"/>
      <c r="H66" s="286"/>
      <c r="I66" s="286"/>
      <c r="J66" s="286"/>
      <c r="K66" s="286"/>
      <c r="L66" s="287"/>
      <c r="M66" s="287"/>
      <c r="N66" s="288"/>
      <c r="Q66" s="263"/>
      <c r="R66" s="263"/>
    </row>
    <row r="67" spans="1:18" s="246" customFormat="1" x14ac:dyDescent="0.35">
      <c r="A67" s="241"/>
      <c r="B67" s="247"/>
      <c r="C67" s="248"/>
      <c r="D67" s="248"/>
      <c r="E67" s="248"/>
      <c r="F67" s="248"/>
      <c r="G67" s="286"/>
      <c r="H67" s="286"/>
      <c r="I67" s="286"/>
      <c r="J67" s="286"/>
      <c r="K67" s="286"/>
      <c r="L67" s="287"/>
      <c r="M67" s="287"/>
      <c r="N67" s="288"/>
      <c r="Q67" s="263"/>
      <c r="R67" s="263"/>
    </row>
    <row r="68" spans="1:18" s="246" customFormat="1" x14ac:dyDescent="0.35">
      <c r="A68" s="260" t="s">
        <v>76</v>
      </c>
      <c r="B68" s="247"/>
      <c r="C68" s="248"/>
      <c r="D68" s="248"/>
      <c r="E68" s="248"/>
      <c r="F68" s="248"/>
      <c r="G68" s="248"/>
      <c r="H68" s="248"/>
      <c r="I68" s="248"/>
      <c r="J68" s="248"/>
      <c r="K68" s="248"/>
      <c r="L68" s="250"/>
      <c r="M68" s="251"/>
      <c r="N68" s="249" t="s">
        <v>1</v>
      </c>
      <c r="Q68" s="263"/>
      <c r="R68" s="263"/>
    </row>
    <row r="69" spans="1:18" s="246" customFormat="1" x14ac:dyDescent="0.35">
      <c r="A69" s="241"/>
      <c r="B69" s="247"/>
      <c r="C69" s="248"/>
      <c r="D69" s="248"/>
      <c r="E69" s="248"/>
      <c r="F69" s="248"/>
      <c r="G69" s="248"/>
      <c r="H69" s="248"/>
      <c r="I69" s="248"/>
      <c r="J69" s="248"/>
      <c r="K69" s="248"/>
      <c r="L69" s="250"/>
      <c r="M69" s="251"/>
      <c r="N69" s="250"/>
      <c r="Q69" s="263"/>
      <c r="R69" s="263"/>
    </row>
    <row r="70" spans="1:18" s="246" customFormat="1" x14ac:dyDescent="0.35">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35">
      <c r="A71" s="241"/>
      <c r="B71" s="247"/>
      <c r="C71" s="248"/>
      <c r="D71" s="248"/>
      <c r="E71" s="248"/>
      <c r="F71" s="248"/>
      <c r="G71" s="248"/>
      <c r="H71" s="248"/>
      <c r="I71" s="248"/>
      <c r="J71" s="248"/>
      <c r="K71" s="248"/>
      <c r="L71" s="250"/>
      <c r="M71" s="251"/>
      <c r="N71" s="250"/>
      <c r="Q71" s="263"/>
      <c r="R71" s="263"/>
    </row>
    <row r="72" spans="1:18" s="246" customFormat="1" x14ac:dyDescent="0.35">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35">
      <c r="A73" s="241"/>
      <c r="B73" s="247"/>
      <c r="C73" s="256"/>
      <c r="D73" s="253"/>
      <c r="E73" s="248"/>
      <c r="F73" s="248"/>
      <c r="G73" s="248"/>
      <c r="H73" s="248"/>
      <c r="I73" s="291"/>
      <c r="J73" s="248"/>
      <c r="K73" s="248"/>
      <c r="L73" s="250"/>
      <c r="M73" s="292"/>
      <c r="N73" s="250"/>
      <c r="Q73" s="263"/>
      <c r="R73" s="263"/>
    </row>
    <row r="74" spans="1:18" s="246" customFormat="1" x14ac:dyDescent="0.35">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35">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35">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35">
      <c r="A77" s="241"/>
      <c r="B77" s="247"/>
      <c r="C77" s="248"/>
      <c r="D77" s="248"/>
      <c r="E77" s="248"/>
      <c r="F77" s="248"/>
      <c r="G77" s="248"/>
      <c r="H77" s="248"/>
      <c r="I77" s="248"/>
      <c r="J77" s="248"/>
      <c r="K77" s="248"/>
      <c r="L77" s="295"/>
      <c r="M77" s="292"/>
      <c r="N77" s="295"/>
      <c r="Q77" s="263"/>
      <c r="R77" s="263"/>
    </row>
    <row r="78" spans="1:18" s="246" customFormat="1" x14ac:dyDescent="0.35">
      <c r="A78" s="241"/>
      <c r="B78" s="290">
        <v>2</v>
      </c>
      <c r="C78" s="267" t="s">
        <v>39</v>
      </c>
      <c r="D78" s="248"/>
      <c r="E78" s="248"/>
      <c r="F78" s="248"/>
      <c r="G78" s="248"/>
      <c r="H78" s="248"/>
      <c r="I78" s="291"/>
      <c r="J78" s="291"/>
      <c r="K78" s="291"/>
      <c r="L78" s="250"/>
      <c r="M78" s="292"/>
      <c r="N78" s="250"/>
      <c r="Q78" s="263"/>
      <c r="R78" s="263"/>
    </row>
    <row r="79" spans="1:18" s="246" customFormat="1" x14ac:dyDescent="0.35">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35">
      <c r="A80" s="241"/>
      <c r="B80" s="290"/>
      <c r="C80" s="267" t="s">
        <v>41</v>
      </c>
      <c r="D80" s="253"/>
      <c r="E80" s="248"/>
      <c r="F80" s="248"/>
      <c r="G80" s="248"/>
      <c r="H80" s="248"/>
      <c r="I80" s="291"/>
      <c r="J80" s="291"/>
      <c r="K80" s="291"/>
      <c r="L80" s="250"/>
      <c r="M80" s="292"/>
      <c r="N80" s="250"/>
      <c r="Q80" s="263"/>
      <c r="R80" s="263"/>
    </row>
    <row r="81" spans="2:32" s="248" customFormat="1" ht="14.5" x14ac:dyDescent="0.35">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35">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4.5" x14ac:dyDescent="0.35">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4.5" x14ac:dyDescent="0.35">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4.5" x14ac:dyDescent="0.35">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35">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4.5" x14ac:dyDescent="0.35">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35">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4.5" x14ac:dyDescent="0.35">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4.5" x14ac:dyDescent="0.35">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4.5" x14ac:dyDescent="0.35">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35">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4.5" x14ac:dyDescent="0.35">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35">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35">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4.5" x14ac:dyDescent="0.35">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35">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35">
      <c r="A98" s="241"/>
      <c r="B98" s="247"/>
      <c r="C98" s="248"/>
      <c r="D98" s="248"/>
      <c r="E98" s="248"/>
      <c r="F98" s="248"/>
      <c r="G98" s="248"/>
      <c r="H98" s="248"/>
      <c r="I98" s="248"/>
      <c r="J98" s="248"/>
      <c r="K98" s="248"/>
      <c r="L98" s="250"/>
      <c r="M98" s="251"/>
      <c r="N98" s="250"/>
      <c r="Q98" s="263"/>
      <c r="R98" s="263"/>
    </row>
    <row r="99" spans="1:18" s="246" customFormat="1" x14ac:dyDescent="0.3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3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3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3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35">
      <c r="A103" s="298"/>
      <c r="B103" s="291"/>
      <c r="C103" s="291"/>
      <c r="D103" s="291"/>
      <c r="E103" s="291"/>
      <c r="F103" s="291"/>
      <c r="G103" s="291"/>
      <c r="H103" s="291"/>
      <c r="I103" s="248"/>
      <c r="J103" s="293"/>
      <c r="K103" s="248"/>
      <c r="L103" s="250"/>
      <c r="M103" s="251"/>
      <c r="N103" s="250"/>
      <c r="Q103" s="263"/>
      <c r="R103" s="263"/>
    </row>
    <row r="104" spans="1:18" s="246" customFormat="1" x14ac:dyDescent="0.3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3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3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3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35">
      <c r="A108" s="298"/>
      <c r="B108" s="291"/>
      <c r="C108" s="248"/>
      <c r="D108" s="248"/>
      <c r="E108" s="248"/>
      <c r="F108" s="248"/>
      <c r="G108" s="248"/>
      <c r="H108" s="248"/>
      <c r="I108" s="248"/>
      <c r="J108" s="248"/>
      <c r="K108" s="248"/>
      <c r="L108" s="250"/>
      <c r="M108" s="251"/>
      <c r="N108" s="250"/>
      <c r="Q108" s="263"/>
      <c r="R108" s="263"/>
    </row>
    <row r="109" spans="1:18" s="246" customFormat="1" x14ac:dyDescent="0.3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3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3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3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35">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35">
      <c r="A114" s="241"/>
      <c r="B114" s="260"/>
      <c r="C114" s="248"/>
      <c r="D114" s="248"/>
      <c r="E114" s="248"/>
      <c r="F114" s="248"/>
      <c r="G114" s="248"/>
      <c r="H114" s="248"/>
      <c r="I114" s="248"/>
      <c r="J114" s="248"/>
      <c r="K114" s="248"/>
      <c r="L114" s="268"/>
      <c r="M114" s="299"/>
      <c r="N114" s="268"/>
      <c r="Q114" s="263"/>
      <c r="R114" s="263"/>
    </row>
    <row r="115" spans="1:18" s="246" customFormat="1" x14ac:dyDescent="0.35">
      <c r="A115" s="241"/>
      <c r="B115" s="241"/>
      <c r="C115" s="248"/>
      <c r="D115" s="248"/>
      <c r="E115" s="248"/>
      <c r="F115" s="248"/>
      <c r="G115" s="248"/>
      <c r="H115" s="248"/>
      <c r="I115" s="248"/>
      <c r="J115" s="248"/>
      <c r="K115" s="248"/>
      <c r="L115" s="250"/>
      <c r="M115" s="251"/>
      <c r="N115" s="250"/>
      <c r="Q115" s="263"/>
      <c r="R115" s="263"/>
    </row>
    <row r="116" spans="1:18" s="246" customFormat="1" x14ac:dyDescent="0.3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35">
      <c r="A117" s="241"/>
      <c r="B117" s="248"/>
      <c r="C117" s="248"/>
      <c r="D117" s="248"/>
      <c r="E117" s="248"/>
      <c r="F117" s="248"/>
      <c r="G117" s="248"/>
      <c r="H117" s="248"/>
      <c r="I117" s="248"/>
      <c r="J117" s="248"/>
      <c r="K117" s="248"/>
      <c r="L117" s="250"/>
      <c r="M117" s="251"/>
      <c r="N117" s="250"/>
      <c r="Q117" s="263"/>
      <c r="R117" s="263"/>
    </row>
    <row r="118" spans="1:18" s="246" customFormat="1" x14ac:dyDescent="0.35">
      <c r="A118" s="260" t="s">
        <v>78</v>
      </c>
      <c r="B118" s="248"/>
      <c r="C118" s="248"/>
      <c r="D118" s="248"/>
      <c r="E118" s="248"/>
      <c r="F118" s="248"/>
      <c r="G118" s="248"/>
      <c r="H118" s="248"/>
      <c r="I118" s="248"/>
      <c r="J118" s="248"/>
      <c r="K118" s="248"/>
      <c r="L118" s="250"/>
      <c r="M118" s="251"/>
      <c r="N118" s="250"/>
      <c r="Q118" s="263"/>
      <c r="R118" s="263"/>
    </row>
    <row r="119" spans="1:18" s="246" customFormat="1" x14ac:dyDescent="0.35">
      <c r="A119" s="241"/>
      <c r="B119" s="247"/>
      <c r="C119" s="248"/>
      <c r="D119" s="248"/>
      <c r="E119" s="248"/>
      <c r="F119" s="248"/>
      <c r="G119" s="248"/>
      <c r="H119" s="248"/>
      <c r="I119" s="248"/>
      <c r="J119" s="248"/>
      <c r="K119" s="248"/>
      <c r="L119" s="250"/>
      <c r="M119" s="251"/>
      <c r="N119" s="250"/>
      <c r="Q119" s="263"/>
      <c r="R119" s="263"/>
    </row>
    <row r="120" spans="1:18" s="246" customFormat="1" x14ac:dyDescent="0.35">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35">
      <c r="A121" s="241"/>
      <c r="B121" s="247"/>
      <c r="C121" s="248"/>
      <c r="D121" s="248"/>
      <c r="E121" s="248"/>
      <c r="F121" s="248"/>
      <c r="G121" s="248"/>
      <c r="H121" s="248"/>
      <c r="I121" s="256"/>
      <c r="J121" s="256"/>
      <c r="K121" s="256"/>
      <c r="L121" s="251"/>
      <c r="M121" s="251"/>
      <c r="N121" s="251"/>
      <c r="Q121" s="263"/>
      <c r="R121" s="263"/>
    </row>
    <row r="122" spans="1:18" s="246" customFormat="1" x14ac:dyDescent="0.3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35">
      <c r="A123" s="241"/>
      <c r="B123" s="247"/>
      <c r="C123" s="248"/>
      <c r="D123" s="248"/>
      <c r="E123" s="248"/>
      <c r="F123" s="248"/>
      <c r="G123" s="248"/>
      <c r="H123" s="248"/>
      <c r="I123" s="291"/>
      <c r="J123" s="291"/>
      <c r="K123" s="291"/>
      <c r="L123" s="250"/>
      <c r="M123" s="292"/>
      <c r="N123" s="250"/>
      <c r="Q123" s="263"/>
      <c r="R123" s="263"/>
    </row>
    <row r="124" spans="1:18" s="246" customFormat="1" x14ac:dyDescent="0.3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3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35">
      <c r="A126" s="241"/>
      <c r="B126" s="247"/>
      <c r="C126" s="248"/>
      <c r="D126" s="248"/>
      <c r="E126" s="248"/>
      <c r="F126" s="248"/>
      <c r="G126" s="248"/>
      <c r="H126" s="248"/>
      <c r="I126" s="291"/>
      <c r="J126" s="291"/>
      <c r="K126" s="291"/>
      <c r="L126" s="250"/>
      <c r="M126" s="292"/>
      <c r="N126" s="250"/>
      <c r="Q126" s="263"/>
      <c r="R126" s="263"/>
    </row>
    <row r="127" spans="1:18" s="246" customFormat="1" x14ac:dyDescent="0.35">
      <c r="A127" s="241"/>
      <c r="B127" s="247"/>
      <c r="C127" s="248"/>
      <c r="D127" s="248"/>
      <c r="E127" s="248"/>
      <c r="F127" s="248"/>
      <c r="G127" s="248"/>
      <c r="H127" s="248"/>
      <c r="I127" s="291"/>
      <c r="J127" s="291"/>
      <c r="K127" s="291"/>
      <c r="L127" s="250"/>
      <c r="M127" s="292"/>
      <c r="N127" s="250"/>
      <c r="Q127" s="263"/>
      <c r="R127" s="263"/>
    </row>
    <row r="128" spans="1:18" s="246" customFormat="1" x14ac:dyDescent="0.35">
      <c r="A128" s="241"/>
      <c r="B128" s="290">
        <v>2</v>
      </c>
      <c r="C128" s="267" t="s">
        <v>49</v>
      </c>
      <c r="D128" s="248"/>
      <c r="E128" s="248"/>
      <c r="F128" s="248"/>
      <c r="G128" s="248"/>
      <c r="H128" s="248"/>
      <c r="I128" s="291"/>
      <c r="J128" s="291"/>
      <c r="K128" s="291"/>
      <c r="L128" s="277">
        <v>0</v>
      </c>
      <c r="M128" s="297"/>
      <c r="N128" s="277">
        <v>0</v>
      </c>
      <c r="Q128" s="263"/>
      <c r="R128" s="263"/>
    </row>
    <row r="129" spans="1:32" x14ac:dyDescent="0.35">
      <c r="B129" s="290"/>
      <c r="C129" s="267" t="s">
        <v>41</v>
      </c>
      <c r="G129" s="253"/>
      <c r="I129" s="291"/>
      <c r="J129" s="291"/>
      <c r="K129" s="291"/>
      <c r="M129" s="292"/>
      <c r="Q129" s="263"/>
      <c r="R129" s="263"/>
    </row>
    <row r="130" spans="1:32" x14ac:dyDescent="0.35">
      <c r="I130" s="291"/>
      <c r="J130" s="291"/>
      <c r="K130" s="291"/>
      <c r="M130" s="292"/>
      <c r="Q130" s="263"/>
      <c r="R130" s="263"/>
    </row>
    <row r="131" spans="1:32" x14ac:dyDescent="0.35">
      <c r="B131" s="290">
        <v>3</v>
      </c>
      <c r="C131" s="267" t="s">
        <v>50</v>
      </c>
      <c r="J131" s="304" t="s">
        <v>51</v>
      </c>
      <c r="K131" s="304"/>
      <c r="L131" s="268">
        <v>0</v>
      </c>
      <c r="M131" s="292"/>
      <c r="N131" s="268">
        <v>0</v>
      </c>
      <c r="Q131" s="263"/>
      <c r="R131" s="263"/>
    </row>
    <row r="132" spans="1:32" s="264" customFormat="1" x14ac:dyDescent="0.3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35">
      <c r="C133" s="248" t="s">
        <v>8</v>
      </c>
      <c r="D133" s="248" t="s">
        <v>52</v>
      </c>
      <c r="J133" s="304" t="s">
        <v>51</v>
      </c>
      <c r="K133" s="304"/>
      <c r="L133" s="282">
        <v>0</v>
      </c>
      <c r="M133" s="292"/>
      <c r="N133" s="282">
        <v>0</v>
      </c>
      <c r="Q133" s="263"/>
      <c r="R133" s="263"/>
    </row>
    <row r="134" spans="1:32" x14ac:dyDescent="0.35">
      <c r="C134" s="248" t="s">
        <v>20</v>
      </c>
      <c r="D134" s="248" t="s">
        <v>53</v>
      </c>
      <c r="I134" s="291"/>
      <c r="J134" s="291"/>
      <c r="K134" s="291"/>
      <c r="L134" s="282">
        <v>0</v>
      </c>
      <c r="M134" s="292"/>
      <c r="N134" s="282">
        <v>0</v>
      </c>
      <c r="Q134" s="263"/>
      <c r="R134" s="263"/>
    </row>
    <row r="135" spans="1:32" x14ac:dyDescent="0.35">
      <c r="C135" s="248" t="s">
        <v>54</v>
      </c>
      <c r="D135" s="248" t="s">
        <v>55</v>
      </c>
      <c r="I135" s="291"/>
      <c r="J135" s="291"/>
      <c r="K135" s="291"/>
      <c r="L135" s="282">
        <v>0</v>
      </c>
      <c r="M135" s="292"/>
      <c r="N135" s="282">
        <v>0</v>
      </c>
      <c r="Q135" s="263"/>
      <c r="R135" s="263"/>
    </row>
    <row r="136" spans="1:32" x14ac:dyDescent="0.35">
      <c r="Q136" s="263"/>
      <c r="R136" s="263"/>
    </row>
    <row r="137" spans="1:32" x14ac:dyDescent="0.35">
      <c r="Q137" s="263"/>
      <c r="R137" s="263"/>
    </row>
    <row r="138" spans="1:32" x14ac:dyDescent="0.35">
      <c r="Q138" s="263"/>
      <c r="R138" s="263"/>
    </row>
    <row r="139" spans="1:32" x14ac:dyDescent="0.35">
      <c r="Q139" s="263"/>
      <c r="R139" s="263"/>
    </row>
    <row r="140" spans="1:32" x14ac:dyDescent="0.35">
      <c r="A140" s="260" t="s">
        <v>79</v>
      </c>
      <c r="I140" s="308" t="s">
        <v>1</v>
      </c>
      <c r="J140" s="285"/>
      <c r="K140" s="285"/>
      <c r="L140" s="257" t="s">
        <v>2</v>
      </c>
      <c r="M140" s="258"/>
      <c r="N140" s="257" t="s">
        <v>3</v>
      </c>
      <c r="Q140" s="263"/>
      <c r="R140" s="263"/>
    </row>
    <row r="141" spans="1:32" s="253" customFormat="1" ht="28.5" customHeight="1" x14ac:dyDescent="0.35">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35">
      <c r="C142" s="248" t="s">
        <v>8</v>
      </c>
      <c r="D142" s="248" t="s">
        <v>56</v>
      </c>
      <c r="I142" s="285"/>
      <c r="J142" s="285"/>
      <c r="K142" s="285"/>
      <c r="L142" s="309">
        <v>0</v>
      </c>
      <c r="M142" s="266"/>
      <c r="N142" s="309">
        <v>0</v>
      </c>
      <c r="Q142" s="263"/>
      <c r="R142" s="263"/>
    </row>
    <row r="143" spans="1:32" x14ac:dyDescent="0.35">
      <c r="D143" s="248" t="s">
        <v>41</v>
      </c>
      <c r="I143" s="285"/>
      <c r="J143" s="285"/>
      <c r="K143" s="285"/>
      <c r="L143" s="310"/>
      <c r="M143" s="266"/>
      <c r="N143" s="310"/>
      <c r="Q143" s="263"/>
      <c r="R143" s="263"/>
    </row>
    <row r="144" spans="1:32" x14ac:dyDescent="0.35">
      <c r="C144" s="248" t="s">
        <v>20</v>
      </c>
      <c r="D144" s="248" t="s">
        <v>57</v>
      </c>
      <c r="I144" s="285"/>
      <c r="J144" s="285"/>
      <c r="K144" s="285"/>
      <c r="L144" s="309">
        <v>0</v>
      </c>
      <c r="M144" s="266"/>
      <c r="N144" s="309">
        <v>0</v>
      </c>
      <c r="Q144" s="263"/>
      <c r="R144" s="263"/>
    </row>
    <row r="145" spans="1:18" s="246" customFormat="1" x14ac:dyDescent="0.35">
      <c r="A145" s="241"/>
      <c r="B145" s="247"/>
      <c r="C145" s="248"/>
      <c r="D145" s="248"/>
      <c r="E145" s="248"/>
      <c r="F145" s="248"/>
      <c r="G145" s="248"/>
      <c r="H145" s="248"/>
      <c r="I145" s="285"/>
      <c r="J145" s="285"/>
      <c r="K145" s="285"/>
      <c r="L145" s="310"/>
      <c r="M145" s="266"/>
      <c r="N145" s="310"/>
      <c r="Q145" s="263"/>
      <c r="R145" s="263"/>
    </row>
    <row r="146" spans="1:18" s="246" customFormat="1" x14ac:dyDescent="0.35">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35">
      <c r="A147" s="241"/>
      <c r="B147" s="247"/>
      <c r="C147" s="248"/>
      <c r="D147" s="248"/>
      <c r="E147" s="248"/>
      <c r="F147" s="248"/>
      <c r="G147" s="248"/>
      <c r="H147" s="248"/>
      <c r="I147" s="285"/>
      <c r="J147" s="285"/>
      <c r="K147" s="285"/>
      <c r="L147" s="310"/>
      <c r="M147" s="266"/>
      <c r="N147" s="310"/>
      <c r="Q147" s="263"/>
      <c r="R147" s="263"/>
    </row>
    <row r="148" spans="1:18" s="246" customFormat="1" x14ac:dyDescent="0.35">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35">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35">
      <c r="A150" s="241"/>
      <c r="B150" s="247"/>
      <c r="C150" s="248"/>
      <c r="D150" s="253"/>
      <c r="E150" s="248"/>
      <c r="F150" s="248"/>
      <c r="G150" s="248"/>
      <c r="H150" s="248"/>
      <c r="I150" s="285"/>
      <c r="J150" s="285"/>
      <c r="K150" s="285"/>
      <c r="L150" s="310"/>
      <c r="M150" s="266"/>
      <c r="N150" s="310"/>
      <c r="Q150" s="263"/>
      <c r="R150" s="263"/>
    </row>
    <row r="151" spans="1:18" s="246" customFormat="1" x14ac:dyDescent="0.35">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35">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35">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35">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3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35">
      <c r="A156" s="241"/>
      <c r="B156" s="247"/>
      <c r="C156" s="248"/>
      <c r="D156" s="248"/>
      <c r="E156" s="248"/>
      <c r="F156" s="248"/>
      <c r="G156" s="248"/>
      <c r="H156" s="248"/>
      <c r="I156" s="285"/>
      <c r="J156" s="285"/>
      <c r="K156" s="285"/>
      <c r="L156" s="310"/>
      <c r="M156" s="266"/>
      <c r="N156" s="310"/>
      <c r="Q156" s="263"/>
      <c r="R156" s="263"/>
    </row>
    <row r="157" spans="1:18" s="246" customFormat="1" x14ac:dyDescent="0.3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35">
      <c r="A158" s="241"/>
      <c r="B158" s="247"/>
      <c r="C158" s="248"/>
      <c r="D158" s="248" t="s">
        <v>41</v>
      </c>
      <c r="E158" s="248"/>
      <c r="F158" s="248"/>
      <c r="G158" s="248"/>
      <c r="H158" s="248"/>
      <c r="I158" s="285"/>
      <c r="J158" s="285"/>
      <c r="K158" s="285"/>
      <c r="L158" s="310"/>
      <c r="M158" s="266"/>
      <c r="N158" s="310"/>
      <c r="Q158" s="263"/>
    </row>
    <row r="159" spans="1:18" s="246" customFormat="1" x14ac:dyDescent="0.35">
      <c r="A159" s="241"/>
      <c r="B159" s="247"/>
      <c r="C159" s="248"/>
      <c r="D159" s="248"/>
      <c r="E159" s="248"/>
      <c r="F159" s="248"/>
      <c r="G159" s="248"/>
      <c r="H159" s="248"/>
      <c r="I159" s="285"/>
      <c r="J159" s="285"/>
      <c r="K159" s="285"/>
      <c r="L159" s="310"/>
      <c r="M159" s="266"/>
      <c r="N159" s="310"/>
      <c r="Q159" s="263"/>
    </row>
    <row r="160" spans="1:18" s="246" customFormat="1" x14ac:dyDescent="0.35">
      <c r="A160" s="314"/>
      <c r="B160" s="315"/>
      <c r="C160" s="316"/>
      <c r="D160" s="316"/>
      <c r="E160" s="316"/>
      <c r="F160" s="316"/>
      <c r="G160" s="316"/>
      <c r="H160" s="316"/>
      <c r="I160" s="317"/>
      <c r="J160" s="317"/>
      <c r="K160" s="317"/>
      <c r="L160" s="318"/>
      <c r="M160" s="319"/>
      <c r="N160" s="318"/>
      <c r="Q160" s="263"/>
    </row>
    <row r="161" spans="1:17" s="246" customFormat="1" x14ac:dyDescent="0.35">
      <c r="A161" s="241"/>
      <c r="B161" s="247"/>
      <c r="C161" s="248"/>
      <c r="D161" s="248"/>
      <c r="E161" s="248"/>
      <c r="F161" s="248"/>
      <c r="G161" s="248"/>
      <c r="H161" s="248"/>
      <c r="I161" s="291"/>
      <c r="J161" s="291"/>
      <c r="K161" s="291"/>
      <c r="L161" s="250"/>
      <c r="M161" s="292"/>
      <c r="N161" s="250"/>
      <c r="Q161" s="263"/>
    </row>
    <row r="162" spans="1:17" customFormat="1" ht="12.5" x14ac:dyDescent="0.25"/>
    <row r="163" spans="1:17" customFormat="1" ht="12.5" x14ac:dyDescent="0.25"/>
    <row r="164" spans="1:17" customFormat="1" ht="15" customHeight="1" x14ac:dyDescent="0.25"/>
    <row r="165" spans="1:17" customFormat="1" ht="15" customHeight="1" x14ac:dyDescent="0.25"/>
    <row r="166" spans="1:17" customFormat="1" ht="12.75" customHeight="1" x14ac:dyDescent="0.25"/>
    <row r="167" spans="1:17" customFormat="1" ht="12.5" x14ac:dyDescent="0.25"/>
    <row r="168" spans="1:17" customFormat="1" ht="12.5" x14ac:dyDescent="0.25"/>
    <row r="169" spans="1:17" customFormat="1" ht="12.5" x14ac:dyDescent="0.25"/>
    <row r="170" spans="1:17" customFormat="1" ht="12.5" x14ac:dyDescent="0.25"/>
    <row r="171" spans="1:17" customFormat="1" ht="12.5" x14ac:dyDescent="0.25"/>
    <row r="172" spans="1:17" customFormat="1" ht="12.5" x14ac:dyDescent="0.25"/>
    <row r="173" spans="1:17" customFormat="1" ht="12.5" x14ac:dyDescent="0.25"/>
    <row r="174" spans="1:17" customFormat="1" ht="12.5" x14ac:dyDescent="0.25"/>
    <row r="175" spans="1:17" customFormat="1" ht="12.5" x14ac:dyDescent="0.25"/>
    <row r="176" spans="1:17" customFormat="1" ht="12.5" x14ac:dyDescent="0.25"/>
    <row r="177" spans="1:14" customFormat="1" ht="12.5" x14ac:dyDescent="0.25"/>
    <row r="178" spans="1:14" customFormat="1" ht="12.5" x14ac:dyDescent="0.25"/>
    <row r="179" spans="1:14" customFormat="1" ht="12.5" x14ac:dyDescent="0.25"/>
    <row r="180" spans="1:14" customFormat="1" ht="12.5" x14ac:dyDescent="0.25"/>
    <row r="181" spans="1:14" customFormat="1" ht="12.5" x14ac:dyDescent="0.25"/>
    <row r="182" spans="1:14" customFormat="1" ht="12.5" x14ac:dyDescent="0.25"/>
    <row r="186" spans="1:14" s="246" customFormat="1" x14ac:dyDescent="0.3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08984375" defaultRowHeight="15.5" x14ac:dyDescent="0.35"/>
  <cols>
    <col min="1" max="1" width="2.90625" style="1" customWidth="1"/>
    <col min="2" max="2" width="5" style="238" customWidth="1"/>
    <col min="3" max="3" width="10.90625" style="8" customWidth="1"/>
    <col min="4" max="4" width="8.54296875" style="8" customWidth="1"/>
    <col min="5" max="5" width="7.36328125" style="8" customWidth="1"/>
    <col min="6" max="6" width="9.08984375" style="8"/>
    <col min="7" max="7" width="9.453125" style="8" customWidth="1"/>
    <col min="8" max="8" width="11.6328125" style="8" customWidth="1"/>
    <col min="9" max="9" width="30.08984375" style="8" customWidth="1"/>
    <col min="10" max="10" width="9.08984375" style="8"/>
    <col min="11" max="11" width="5" style="8" customWidth="1"/>
    <col min="12" max="12" width="17.54296875" style="10" customWidth="1"/>
    <col min="13" max="13" width="8.90625"/>
    <col min="14" max="14" width="16.54296875" style="10" customWidth="1"/>
    <col min="15" max="15" width="9.08984375" style="13"/>
    <col min="16" max="16" width="17.54296875" style="10" customWidth="1"/>
    <col min="17" max="17" width="8.90625"/>
    <col min="18" max="18" width="16.54296875" style="10" customWidth="1"/>
    <col min="19" max="21" width="9.08984375" style="8"/>
    <col min="22" max="22" width="20.36328125" style="8" bestFit="1" customWidth="1"/>
    <col min="23" max="23" width="8.36328125" style="8" customWidth="1"/>
    <col min="24" max="24" width="4.6328125" style="8" customWidth="1"/>
    <col min="25" max="25" width="17.6328125" style="8" bestFit="1" customWidth="1"/>
    <col min="26" max="26" width="18.6328125" style="8" bestFit="1" customWidth="1"/>
    <col min="27" max="27" width="18" style="8" bestFit="1" customWidth="1"/>
    <col min="28" max="16384" width="9.08984375" style="8"/>
  </cols>
  <sheetData>
    <row r="1" spans="1:25" s="3" customFormat="1" x14ac:dyDescent="0.35">
      <c r="A1" s="1" t="s">
        <v>0</v>
      </c>
      <c r="B1" s="2"/>
      <c r="G1" s="1"/>
      <c r="L1" s="4"/>
      <c r="N1" s="4"/>
      <c r="O1" s="6"/>
      <c r="P1" s="4"/>
      <c r="R1" s="4"/>
    </row>
    <row r="2" spans="1:25" x14ac:dyDescent="0.35">
      <c r="J2" s="48" t="s">
        <v>1</v>
      </c>
      <c r="N2" s="12"/>
      <c r="R2" s="12"/>
      <c r="V2" s="625"/>
      <c r="W2" s="625"/>
      <c r="X2" s="625"/>
      <c r="Y2" s="625"/>
    </row>
    <row r="3" spans="1:25" x14ac:dyDescent="0.35">
      <c r="A3" s="14"/>
      <c r="C3" s="59" t="s">
        <v>161</v>
      </c>
      <c r="D3" s="60">
        <v>42461</v>
      </c>
      <c r="E3" s="15"/>
      <c r="F3" s="15"/>
      <c r="G3" s="15"/>
      <c r="I3" s="15"/>
      <c r="J3" s="15"/>
      <c r="K3" s="15"/>
      <c r="L3" s="75" t="s">
        <v>2</v>
      </c>
      <c r="N3" s="75" t="s">
        <v>3</v>
      </c>
      <c r="P3" s="75"/>
      <c r="R3" s="75"/>
      <c r="U3" s="75"/>
      <c r="V3"/>
      <c r="W3" s="75"/>
      <c r="X3" s="75"/>
      <c r="Y3" s="75"/>
    </row>
    <row r="4" spans="1:25" ht="6" customHeight="1" x14ac:dyDescent="0.35">
      <c r="F4" s="15"/>
      <c r="G4" s="15"/>
      <c r="H4" s="15"/>
      <c r="I4" s="15"/>
      <c r="J4" s="15"/>
      <c r="K4" s="15"/>
      <c r="L4" s="17"/>
      <c r="N4" s="17"/>
      <c r="P4" s="17"/>
      <c r="R4" s="17"/>
    </row>
    <row r="5" spans="1:25" ht="12" customHeight="1" x14ac:dyDescent="0.35"/>
    <row r="6" spans="1:25" s="15" customFormat="1" x14ac:dyDescent="0.35">
      <c r="A6" s="18" t="s">
        <v>4</v>
      </c>
      <c r="L6" s="17"/>
      <c r="N6" s="17"/>
      <c r="O6" s="20"/>
      <c r="P6" s="17"/>
      <c r="R6" s="17"/>
    </row>
    <row r="8" spans="1:25" ht="16.5" x14ac:dyDescent="0.35">
      <c r="B8" s="2" t="s">
        <v>5</v>
      </c>
      <c r="C8" s="1" t="s">
        <v>6</v>
      </c>
      <c r="L8" s="76">
        <v>144976.46118349375</v>
      </c>
      <c r="N8" s="76">
        <v>28091.865073428718</v>
      </c>
      <c r="P8" s="76"/>
      <c r="R8" s="76"/>
      <c r="U8" s="11"/>
      <c r="V8" s="83"/>
      <c r="W8" s="83"/>
      <c r="X8" s="83"/>
      <c r="Y8" s="83"/>
    </row>
    <row r="9" spans="1:25" s="97" customFormat="1" x14ac:dyDescent="0.35">
      <c r="A9" s="3"/>
      <c r="L9" s="77"/>
      <c r="N9" s="77"/>
      <c r="O9" s="99"/>
      <c r="P9" s="77"/>
      <c r="R9" s="77"/>
      <c r="V9" s="83"/>
      <c r="W9" s="83"/>
      <c r="X9" s="153"/>
      <c r="Y9" s="153"/>
    </row>
    <row r="10" spans="1:25" x14ac:dyDescent="0.35">
      <c r="B10" s="238">
        <v>1</v>
      </c>
      <c r="C10" s="21" t="s">
        <v>7</v>
      </c>
      <c r="L10" s="79">
        <v>101713.35745894635</v>
      </c>
      <c r="N10" s="79">
        <v>12235.993059004317</v>
      </c>
      <c r="P10" s="79"/>
      <c r="R10" s="79"/>
      <c r="U10" s="11"/>
      <c r="V10" s="83"/>
      <c r="W10" s="83"/>
      <c r="X10" s="83"/>
      <c r="Y10" s="83"/>
    </row>
    <row r="11" spans="1:25" ht="7.5" customHeight="1" x14ac:dyDescent="0.35">
      <c r="L11" s="17"/>
      <c r="N11" s="17"/>
      <c r="P11" s="17"/>
      <c r="R11" s="17"/>
      <c r="V11" s="83"/>
      <c r="W11" s="83"/>
      <c r="X11" s="83"/>
      <c r="Y11" s="83"/>
    </row>
    <row r="12" spans="1:25" ht="15.75" customHeight="1" x14ac:dyDescent="0.35">
      <c r="C12" s="8" t="s">
        <v>8</v>
      </c>
      <c r="D12" s="8" t="s">
        <v>9</v>
      </c>
      <c r="L12" s="17">
        <v>101202.56519634055</v>
      </c>
      <c r="N12" s="17">
        <v>11694.685414771486</v>
      </c>
      <c r="P12" s="17"/>
      <c r="R12" s="17"/>
      <c r="U12" s="11"/>
      <c r="V12" s="83"/>
      <c r="W12" s="83"/>
      <c r="X12" s="83"/>
      <c r="Y12" s="83"/>
    </row>
    <row r="13" spans="1:25" ht="7.5" customHeight="1" x14ac:dyDescent="0.35">
      <c r="V13" s="83"/>
      <c r="W13" s="83"/>
      <c r="X13" s="83"/>
      <c r="Y13" s="83"/>
    </row>
    <row r="14" spans="1:25" ht="15" customHeight="1" x14ac:dyDescent="0.35">
      <c r="D14" s="8" t="s">
        <v>10</v>
      </c>
      <c r="L14" s="17">
        <v>97760.026542764448</v>
      </c>
      <c r="N14" s="17">
        <v>8400.4423130158939</v>
      </c>
      <c r="P14" s="17"/>
      <c r="R14" s="17"/>
      <c r="U14" s="11"/>
      <c r="V14" s="83"/>
      <c r="W14" s="83"/>
      <c r="X14" s="83"/>
      <c r="Y14" s="83"/>
    </row>
    <row r="15" spans="1:25" ht="15" customHeight="1" x14ac:dyDescent="0.35">
      <c r="D15" s="22" t="s">
        <v>11</v>
      </c>
      <c r="E15" s="23" t="s">
        <v>12</v>
      </c>
      <c r="L15" s="10">
        <v>95474.459928461103</v>
      </c>
      <c r="N15" s="10">
        <v>8400.4423130158939</v>
      </c>
      <c r="U15" s="11"/>
      <c r="V15" s="83"/>
      <c r="W15" s="83"/>
      <c r="X15" s="83"/>
      <c r="Y15" s="83"/>
    </row>
    <row r="16" spans="1:25" ht="15" customHeight="1" x14ac:dyDescent="0.35">
      <c r="D16" s="22" t="s">
        <v>13</v>
      </c>
      <c r="E16" s="8" t="s">
        <v>14</v>
      </c>
      <c r="L16" s="10">
        <v>0</v>
      </c>
      <c r="N16" s="10">
        <v>0</v>
      </c>
      <c r="V16" s="83"/>
      <c r="W16" s="83"/>
      <c r="X16" s="83"/>
      <c r="Y16" s="83"/>
    </row>
    <row r="17" spans="1:25" ht="15" customHeight="1" x14ac:dyDescent="0.3">
      <c r="A17" s="8"/>
      <c r="B17" s="8"/>
      <c r="F17" s="24" t="s">
        <v>15</v>
      </c>
      <c r="L17" s="80">
        <v>0</v>
      </c>
      <c r="M17" s="8"/>
      <c r="N17" s="80">
        <v>0</v>
      </c>
      <c r="O17" s="8"/>
      <c r="P17" s="80"/>
      <c r="Q17" s="8"/>
      <c r="R17" s="80"/>
      <c r="V17" s="83"/>
      <c r="W17" s="83"/>
      <c r="X17" s="83"/>
      <c r="Y17" s="83"/>
    </row>
    <row r="18" spans="1:25" ht="15" customHeight="1" x14ac:dyDescent="0.3">
      <c r="A18" s="8"/>
      <c r="B18" s="8"/>
      <c r="F18" s="24" t="s">
        <v>16</v>
      </c>
      <c r="L18" s="80">
        <v>0</v>
      </c>
      <c r="M18" s="8"/>
      <c r="N18" s="80">
        <v>0</v>
      </c>
      <c r="O18" s="8"/>
      <c r="P18" s="80"/>
      <c r="Q18" s="8"/>
      <c r="R18" s="80"/>
      <c r="V18" s="83"/>
      <c r="W18" s="83"/>
      <c r="X18" s="83"/>
      <c r="Y18" s="83"/>
    </row>
    <row r="19" spans="1:25" ht="15" customHeight="1" x14ac:dyDescent="0.25">
      <c r="A19" s="8"/>
      <c r="B19" s="8"/>
      <c r="D19" s="22" t="s">
        <v>17</v>
      </c>
      <c r="E19" s="8" t="s">
        <v>18</v>
      </c>
      <c r="L19" s="10">
        <v>2285.5666143033409</v>
      </c>
      <c r="M19" s="8"/>
      <c r="N19" s="10">
        <v>0</v>
      </c>
      <c r="O19" s="8"/>
      <c r="Q19" s="8"/>
      <c r="V19" s="83"/>
      <c r="W19" s="83"/>
      <c r="X19" s="83"/>
      <c r="Y19" s="83"/>
    </row>
    <row r="20" spans="1:25" ht="15" customHeight="1" x14ac:dyDescent="0.3">
      <c r="A20" s="8"/>
      <c r="B20" s="8"/>
      <c r="F20" s="24" t="s">
        <v>15</v>
      </c>
      <c r="L20" s="80">
        <v>0</v>
      </c>
      <c r="M20" s="8"/>
      <c r="N20" s="80">
        <v>0</v>
      </c>
      <c r="O20" s="8"/>
      <c r="P20" s="80"/>
      <c r="Q20" s="8"/>
      <c r="R20" s="80"/>
      <c r="V20" s="83"/>
      <c r="W20" s="83"/>
      <c r="X20" s="83"/>
      <c r="Y20" s="83"/>
    </row>
    <row r="21" spans="1:25" ht="15" customHeight="1" x14ac:dyDescent="0.3">
      <c r="A21" s="8"/>
      <c r="B21" s="8"/>
      <c r="F21" s="24" t="s">
        <v>16</v>
      </c>
      <c r="L21" s="80">
        <v>2285.5666143033409</v>
      </c>
      <c r="M21" s="8"/>
      <c r="N21" s="80">
        <v>0</v>
      </c>
      <c r="O21" s="8"/>
      <c r="P21" s="80"/>
      <c r="Q21" s="8"/>
      <c r="R21" s="80"/>
      <c r="V21" s="83"/>
      <c r="W21" s="83"/>
      <c r="X21" s="83"/>
      <c r="Y21" s="83"/>
    </row>
    <row r="22" spans="1:25" ht="7.5" customHeight="1" x14ac:dyDescent="0.3">
      <c r="A22" s="8"/>
      <c r="B22" s="8"/>
      <c r="F22" s="24"/>
      <c r="L22" s="80"/>
      <c r="M22" s="8"/>
      <c r="N22" s="80"/>
      <c r="O22" s="8"/>
      <c r="P22" s="80"/>
      <c r="Q22" s="8"/>
      <c r="R22" s="80"/>
      <c r="V22" s="83"/>
      <c r="W22" s="83"/>
      <c r="X22" s="83"/>
      <c r="Y22" s="83"/>
    </row>
    <row r="23" spans="1:25" ht="11.5" x14ac:dyDescent="0.25">
      <c r="A23" s="8"/>
      <c r="B23" s="8"/>
      <c r="D23" s="8" t="s">
        <v>19</v>
      </c>
      <c r="L23" s="17">
        <v>3442.5386535761108</v>
      </c>
      <c r="M23" s="8"/>
      <c r="N23" s="17">
        <v>3294.2431017555919</v>
      </c>
      <c r="O23" s="8"/>
      <c r="P23" s="17"/>
      <c r="Q23" s="8"/>
      <c r="R23" s="17"/>
      <c r="U23" s="11"/>
      <c r="V23" s="83"/>
      <c r="W23" s="83"/>
      <c r="X23" s="83"/>
      <c r="Y23" s="83"/>
    </row>
    <row r="24" spans="1:25" ht="15" customHeight="1" x14ac:dyDescent="0.25">
      <c r="A24" s="8"/>
      <c r="B24" s="8"/>
      <c r="D24" s="22" t="s">
        <v>11</v>
      </c>
      <c r="E24" s="23" t="s">
        <v>12</v>
      </c>
      <c r="L24" s="10">
        <v>2007.8094043152091</v>
      </c>
      <c r="M24" s="8"/>
      <c r="N24" s="10">
        <v>3294.2431017555919</v>
      </c>
      <c r="O24" s="8"/>
      <c r="Q24" s="8"/>
      <c r="V24" s="83"/>
      <c r="W24" s="83"/>
      <c r="X24" s="83"/>
      <c r="Y24" s="83"/>
    </row>
    <row r="25" spans="1:25" ht="15" customHeight="1" x14ac:dyDescent="0.25">
      <c r="A25" s="8"/>
      <c r="B25" s="8"/>
      <c r="D25" s="22" t="s">
        <v>13</v>
      </c>
      <c r="E25" s="8" t="s">
        <v>14</v>
      </c>
      <c r="L25" s="10">
        <v>0</v>
      </c>
      <c r="M25" s="8"/>
      <c r="N25" s="10">
        <v>0</v>
      </c>
      <c r="O25" s="8"/>
      <c r="Q25" s="8"/>
      <c r="V25" s="83"/>
      <c r="W25" s="83"/>
      <c r="X25" s="83"/>
      <c r="Y25" s="83"/>
    </row>
    <row r="26" spans="1:25" ht="15" customHeight="1" x14ac:dyDescent="0.3">
      <c r="A26" s="8"/>
      <c r="B26" s="8"/>
      <c r="F26" s="24" t="s">
        <v>15</v>
      </c>
      <c r="L26" s="80">
        <v>0</v>
      </c>
      <c r="M26" s="8"/>
      <c r="N26" s="80">
        <v>0</v>
      </c>
      <c r="O26" s="8"/>
      <c r="P26" s="80"/>
      <c r="Q26" s="8"/>
      <c r="R26" s="80"/>
      <c r="V26" s="83"/>
      <c r="W26" s="83"/>
      <c r="X26" s="83"/>
      <c r="Y26" s="83"/>
    </row>
    <row r="27" spans="1:25" ht="15" customHeight="1" x14ac:dyDescent="0.3">
      <c r="A27" s="8"/>
      <c r="B27" s="8"/>
      <c r="F27" s="24" t="s">
        <v>16</v>
      </c>
      <c r="L27" s="80">
        <v>0</v>
      </c>
      <c r="M27" s="8"/>
      <c r="N27" s="80">
        <v>0</v>
      </c>
      <c r="O27" s="8"/>
      <c r="P27" s="80"/>
      <c r="Q27" s="8"/>
      <c r="R27" s="80"/>
      <c r="V27" s="83"/>
      <c r="W27" s="83"/>
      <c r="X27" s="83"/>
      <c r="Y27" s="83"/>
    </row>
    <row r="28" spans="1:25" ht="15" customHeight="1" x14ac:dyDescent="0.25">
      <c r="A28" s="8"/>
      <c r="B28" s="8"/>
      <c r="D28" s="22" t="s">
        <v>17</v>
      </c>
      <c r="E28" s="8" t="s">
        <v>18</v>
      </c>
      <c r="L28" s="10">
        <v>1434.7292492609017</v>
      </c>
      <c r="M28" s="8"/>
      <c r="N28" s="10">
        <v>0</v>
      </c>
      <c r="O28" s="8"/>
      <c r="Q28" s="8"/>
      <c r="V28" s="83"/>
      <c r="W28" s="83"/>
      <c r="X28" s="83"/>
      <c r="Y28" s="83"/>
    </row>
    <row r="29" spans="1:25" ht="15" customHeight="1" x14ac:dyDescent="0.3">
      <c r="A29" s="8"/>
      <c r="B29" s="8"/>
      <c r="F29" s="24" t="s">
        <v>15</v>
      </c>
      <c r="L29" s="80">
        <v>0</v>
      </c>
      <c r="M29" s="8"/>
      <c r="N29" s="80">
        <v>0</v>
      </c>
      <c r="O29" s="8"/>
      <c r="P29" s="80"/>
      <c r="Q29" s="8"/>
      <c r="R29" s="80"/>
      <c r="V29" s="83"/>
      <c r="W29" s="83"/>
      <c r="X29" s="83"/>
      <c r="Y29" s="83"/>
    </row>
    <row r="30" spans="1:25" ht="15" customHeight="1" x14ac:dyDescent="0.3">
      <c r="A30" s="8"/>
      <c r="B30" s="8"/>
      <c r="F30" s="24" t="s">
        <v>16</v>
      </c>
      <c r="L30" s="80">
        <v>1434.7292492609017</v>
      </c>
      <c r="M30" s="8"/>
      <c r="N30" s="80">
        <v>0</v>
      </c>
      <c r="O30" s="8"/>
      <c r="P30" s="80"/>
      <c r="Q30" s="8"/>
      <c r="R30" s="80"/>
      <c r="V30" s="83"/>
      <c r="W30" s="83"/>
      <c r="X30" s="83"/>
      <c r="Y30" s="83"/>
    </row>
    <row r="31" spans="1:25" ht="11.5" x14ac:dyDescent="0.25">
      <c r="A31" s="8"/>
      <c r="B31" s="8"/>
      <c r="L31" s="17"/>
      <c r="M31" s="8"/>
      <c r="N31" s="17"/>
      <c r="O31" s="8"/>
      <c r="P31" s="17"/>
      <c r="Q31" s="8"/>
      <c r="R31" s="17"/>
      <c r="V31" s="83"/>
      <c r="W31" s="83"/>
      <c r="X31" s="83"/>
      <c r="Y31" s="83"/>
    </row>
    <row r="32" spans="1:25" ht="15" customHeight="1" x14ac:dyDescent="0.25">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5">
      <c r="A33" s="8"/>
      <c r="L33" s="17"/>
      <c r="N33" s="17"/>
      <c r="P33" s="17"/>
      <c r="R33" s="17"/>
      <c r="V33" s="83"/>
      <c r="W33" s="83"/>
      <c r="X33" s="83"/>
      <c r="Y33" s="83"/>
    </row>
    <row r="34" spans="1:25" ht="12.5" x14ac:dyDescent="0.25">
      <c r="A34" s="8"/>
      <c r="D34" s="22" t="s">
        <v>11</v>
      </c>
      <c r="E34" s="8" t="s">
        <v>21</v>
      </c>
      <c r="L34" s="10">
        <v>260.02199726393962</v>
      </c>
      <c r="N34" s="10">
        <v>35.605026562443761</v>
      </c>
      <c r="V34" s="83"/>
      <c r="W34" s="83"/>
      <c r="X34" s="83"/>
      <c r="Y34" s="83"/>
    </row>
    <row r="35" spans="1:25" ht="12.5" x14ac:dyDescent="0.25">
      <c r="A35" s="8"/>
      <c r="D35" s="22" t="s">
        <v>13</v>
      </c>
      <c r="E35" s="8" t="s">
        <v>22</v>
      </c>
      <c r="L35" s="10">
        <v>36.546056320335389</v>
      </c>
      <c r="N35" s="10">
        <v>502.37526604337319</v>
      </c>
      <c r="V35" s="83"/>
      <c r="W35" s="83"/>
      <c r="X35" s="83"/>
      <c r="Y35" s="83"/>
    </row>
    <row r="36" spans="1:25" ht="15.75" customHeight="1" x14ac:dyDescent="0.25">
      <c r="A36" s="8"/>
      <c r="F36" s="24" t="s">
        <v>15</v>
      </c>
      <c r="L36" s="81">
        <v>36.546056320335389</v>
      </c>
      <c r="N36" s="81">
        <v>502.37526604337319</v>
      </c>
      <c r="P36" s="81"/>
      <c r="R36" s="81"/>
      <c r="V36" s="83"/>
      <c r="W36" s="83"/>
      <c r="X36" s="83"/>
      <c r="Y36" s="83"/>
    </row>
    <row r="37" spans="1:25" ht="12.5" x14ac:dyDescent="0.25">
      <c r="A37" s="8"/>
      <c r="F37" s="24" t="s">
        <v>16</v>
      </c>
      <c r="L37" s="81">
        <v>0</v>
      </c>
      <c r="N37" s="81">
        <v>0</v>
      </c>
      <c r="P37" s="81"/>
      <c r="R37" s="81"/>
      <c r="V37" s="83"/>
      <c r="W37" s="83"/>
      <c r="X37" s="83"/>
      <c r="Y37" s="83"/>
    </row>
    <row r="38" spans="1:25" ht="12.5" x14ac:dyDescent="0.25">
      <c r="A38" s="8"/>
      <c r="D38" s="22" t="s">
        <v>17</v>
      </c>
      <c r="E38" s="8" t="s">
        <v>23</v>
      </c>
      <c r="L38" s="10">
        <v>214.22420902152871</v>
      </c>
      <c r="N38" s="10">
        <v>3.3273516270144694</v>
      </c>
      <c r="V38" s="83"/>
      <c r="W38" s="83"/>
      <c r="X38" s="83"/>
      <c r="Y38" s="83"/>
    </row>
    <row r="39" spans="1:25" ht="12.5" x14ac:dyDescent="0.25">
      <c r="A39" s="8"/>
      <c r="F39" s="24" t="s">
        <v>15</v>
      </c>
      <c r="L39" s="81">
        <v>0</v>
      </c>
      <c r="N39" s="81">
        <v>0</v>
      </c>
      <c r="P39" s="81"/>
      <c r="R39" s="81"/>
      <c r="V39" s="83"/>
      <c r="W39" s="83"/>
      <c r="X39" s="83"/>
      <c r="Y39" s="83"/>
    </row>
    <row r="40" spans="1:25" ht="12.5" x14ac:dyDescent="0.25">
      <c r="A40" s="8"/>
      <c r="F40" s="24" t="s">
        <v>16</v>
      </c>
      <c r="L40" s="81">
        <v>214.22420902152871</v>
      </c>
      <c r="N40" s="81">
        <v>3.3273516270144694</v>
      </c>
      <c r="P40" s="81"/>
      <c r="R40" s="81"/>
      <c r="V40" s="83"/>
      <c r="W40" s="83"/>
      <c r="X40" s="83"/>
      <c r="Y40" s="83"/>
    </row>
    <row r="41" spans="1:25" ht="7.5" customHeight="1" x14ac:dyDescent="0.25">
      <c r="A41" s="8"/>
      <c r="L41" s="81"/>
      <c r="N41" s="81"/>
      <c r="P41" s="81"/>
      <c r="R41" s="81"/>
      <c r="V41" s="83"/>
      <c r="W41" s="83"/>
      <c r="X41" s="83"/>
      <c r="Y41" s="83"/>
    </row>
    <row r="42" spans="1:25" ht="12.5" x14ac:dyDescent="0.25">
      <c r="A42" s="8"/>
      <c r="D42" s="22"/>
      <c r="V42" s="83"/>
      <c r="W42" s="83"/>
      <c r="X42" s="83"/>
      <c r="Y42" s="83"/>
    </row>
    <row r="43" spans="1:25" ht="7.5" customHeight="1" x14ac:dyDescent="0.25">
      <c r="A43" s="8"/>
      <c r="L43" s="17"/>
      <c r="N43" s="17"/>
      <c r="P43" s="17"/>
      <c r="R43" s="17"/>
      <c r="V43" s="83"/>
      <c r="W43" s="83"/>
      <c r="X43" s="83"/>
      <c r="Y43" s="83"/>
    </row>
    <row r="44" spans="1:25" ht="13" x14ac:dyDescent="0.3">
      <c r="A44" s="8"/>
      <c r="B44" s="238">
        <v>2</v>
      </c>
      <c r="C44" s="21" t="s">
        <v>24</v>
      </c>
      <c r="L44" s="79">
        <v>7389.1811285591093</v>
      </c>
      <c r="N44" s="79">
        <v>0</v>
      </c>
      <c r="P44" s="79"/>
      <c r="R44" s="79"/>
      <c r="V44" s="83"/>
      <c r="W44" s="83"/>
      <c r="X44" s="83"/>
      <c r="Y44" s="83"/>
    </row>
    <row r="45" spans="1:25" x14ac:dyDescent="0.35">
      <c r="V45" s="83"/>
      <c r="W45" s="83"/>
      <c r="X45" s="83"/>
      <c r="Y45" s="83"/>
    </row>
    <row r="46" spans="1:25" ht="13" x14ac:dyDescent="0.3">
      <c r="A46" s="8"/>
      <c r="B46" s="238">
        <v>3</v>
      </c>
      <c r="C46" s="21" t="s">
        <v>25</v>
      </c>
      <c r="L46" s="79">
        <v>10408.656994150482</v>
      </c>
      <c r="N46" s="79">
        <v>0</v>
      </c>
      <c r="P46" s="79"/>
      <c r="R46" s="79"/>
      <c r="V46" s="83"/>
      <c r="W46" s="83"/>
      <c r="X46" s="83"/>
      <c r="Y46" s="83"/>
    </row>
    <row r="47" spans="1:25" ht="13" x14ac:dyDescent="0.3">
      <c r="A47" s="8"/>
      <c r="C47" s="21"/>
      <c r="V47" s="83"/>
      <c r="W47" s="83"/>
      <c r="X47" s="83"/>
      <c r="Y47" s="83"/>
    </row>
    <row r="48" spans="1:25" ht="13" x14ac:dyDescent="0.3">
      <c r="A48" s="8"/>
      <c r="B48" s="238">
        <v>4</v>
      </c>
      <c r="C48" s="21" t="s">
        <v>26</v>
      </c>
      <c r="H48" s="14"/>
      <c r="I48" s="8" t="s">
        <v>27</v>
      </c>
      <c r="L48" s="79">
        <v>12809.192744398892</v>
      </c>
      <c r="N48" s="79">
        <v>0</v>
      </c>
      <c r="P48" s="79"/>
      <c r="R48" s="79"/>
      <c r="V48" s="83"/>
      <c r="W48" s="83"/>
      <c r="X48" s="83"/>
      <c r="Y48" s="83"/>
    </row>
    <row r="49" spans="1:25" ht="13" x14ac:dyDescent="0.3">
      <c r="A49" s="8"/>
      <c r="C49" s="97"/>
      <c r="H49" s="14"/>
      <c r="I49" s="8" t="s">
        <v>28</v>
      </c>
      <c r="L49" s="82">
        <v>9976042.6840000004</v>
      </c>
      <c r="M49" s="8"/>
      <c r="N49" s="82">
        <v>0</v>
      </c>
      <c r="P49" s="82"/>
      <c r="Q49" s="8"/>
      <c r="R49" s="82"/>
      <c r="V49" s="83"/>
      <c r="W49" s="83"/>
      <c r="X49" s="83"/>
      <c r="Y49" s="83"/>
    </row>
    <row r="50" spans="1:25" ht="12.5" x14ac:dyDescent="0.25">
      <c r="A50" s="8"/>
      <c r="C50" s="97"/>
      <c r="M50" s="8"/>
      <c r="Q50" s="8"/>
      <c r="V50" s="83"/>
      <c r="W50" s="83"/>
      <c r="X50" s="83"/>
      <c r="Y50" s="83"/>
    </row>
    <row r="51" spans="1:25" ht="13" x14ac:dyDescent="0.3">
      <c r="A51" s="8"/>
      <c r="B51" s="238">
        <v>5</v>
      </c>
      <c r="C51" s="21" t="s">
        <v>93</v>
      </c>
      <c r="G51" s="14"/>
      <c r="L51" s="79">
        <v>12656.072857438898</v>
      </c>
      <c r="M51" s="8"/>
      <c r="N51" s="79">
        <v>15855.872014424402</v>
      </c>
      <c r="P51" s="79"/>
      <c r="Q51" s="8"/>
      <c r="R51" s="79"/>
      <c r="V51" s="83"/>
      <c r="W51" s="83"/>
      <c r="X51" s="83"/>
      <c r="Y51" s="83"/>
    </row>
    <row r="52" spans="1:25" ht="7.5" customHeight="1" x14ac:dyDescent="0.3">
      <c r="A52" s="8"/>
      <c r="C52" s="15"/>
      <c r="G52" s="14"/>
      <c r="L52" s="17"/>
      <c r="M52" s="8"/>
      <c r="N52" s="17"/>
      <c r="P52" s="17"/>
      <c r="Q52" s="8"/>
      <c r="R52" s="17"/>
      <c r="V52" s="83"/>
      <c r="W52" s="83"/>
      <c r="X52" s="83"/>
      <c r="Y52" s="83"/>
    </row>
    <row r="53" spans="1:25" ht="15.75" customHeight="1" x14ac:dyDescent="0.3">
      <c r="A53" s="8"/>
      <c r="C53" s="15"/>
      <c r="E53" s="26" t="s">
        <v>29</v>
      </c>
      <c r="F53" s="8" t="s">
        <v>82</v>
      </c>
      <c r="G53" s="14"/>
      <c r="L53" s="27">
        <v>0</v>
      </c>
      <c r="M53" s="8"/>
      <c r="N53" s="27">
        <v>0</v>
      </c>
      <c r="P53" s="27"/>
      <c r="Q53" s="8"/>
      <c r="R53" s="27"/>
      <c r="V53" s="83"/>
      <c r="W53" s="83"/>
      <c r="X53" s="83"/>
      <c r="Y53" s="83"/>
    </row>
    <row r="54" spans="1:25" ht="15.75" customHeight="1" x14ac:dyDescent="0.3">
      <c r="A54" s="8"/>
      <c r="C54" s="15"/>
      <c r="F54" s="8" t="s">
        <v>157</v>
      </c>
      <c r="G54" s="14"/>
      <c r="L54" s="10">
        <v>0</v>
      </c>
      <c r="M54" s="8"/>
      <c r="N54" s="10">
        <v>0</v>
      </c>
      <c r="Q54" s="8"/>
      <c r="V54" s="83"/>
      <c r="W54" s="83"/>
      <c r="X54" s="83"/>
      <c r="Y54" s="83"/>
    </row>
    <row r="55" spans="1:25" ht="15.75" customHeight="1" x14ac:dyDescent="0.3">
      <c r="A55" s="8"/>
      <c r="C55" s="15"/>
      <c r="G55" s="14" t="s">
        <v>30</v>
      </c>
      <c r="L55" s="80">
        <v>0</v>
      </c>
      <c r="M55" s="8"/>
      <c r="N55" s="80">
        <v>0</v>
      </c>
      <c r="P55" s="80"/>
      <c r="Q55" s="8"/>
      <c r="R55" s="80"/>
      <c r="V55" s="83"/>
      <c r="W55" s="83"/>
      <c r="X55" s="83"/>
      <c r="Y55" s="83"/>
    </row>
    <row r="56" spans="1:25" ht="15.75" customHeight="1" x14ac:dyDescent="0.3">
      <c r="A56" s="8"/>
      <c r="C56" s="15"/>
      <c r="F56" s="8" t="s">
        <v>31</v>
      </c>
      <c r="G56" s="14"/>
      <c r="L56" s="10">
        <v>12656.072857438898</v>
      </c>
      <c r="M56" s="8"/>
      <c r="N56" s="10">
        <v>15855.872014424402</v>
      </c>
      <c r="Q56" s="8"/>
      <c r="V56" s="83"/>
      <c r="W56" s="83"/>
      <c r="X56" s="83"/>
      <c r="Y56" s="83"/>
    </row>
    <row r="57" spans="1:25" s="28" customFormat="1" ht="15.75" customHeight="1" x14ac:dyDescent="0.3">
      <c r="G57" s="14" t="s">
        <v>30</v>
      </c>
      <c r="L57" s="80">
        <v>1866.905733375213</v>
      </c>
      <c r="N57" s="80">
        <v>7281.6991987562287</v>
      </c>
      <c r="O57" s="99"/>
      <c r="P57" s="80"/>
      <c r="R57" s="80"/>
      <c r="V57" s="154"/>
      <c r="W57" s="154"/>
      <c r="X57" s="154"/>
      <c r="Y57" s="154"/>
    </row>
    <row r="58" spans="1:25" ht="9" customHeight="1" x14ac:dyDescent="0.25">
      <c r="A58" s="8"/>
      <c r="M58" s="8"/>
      <c r="Q58" s="8"/>
      <c r="V58" s="83"/>
      <c r="W58" s="83"/>
      <c r="X58" s="83"/>
      <c r="Y58" s="83"/>
    </row>
    <row r="59" spans="1:25" ht="54.75" customHeight="1" x14ac:dyDescent="0.35">
      <c r="A59" s="8"/>
      <c r="B59" s="2" t="s">
        <v>32</v>
      </c>
      <c r="C59" s="1" t="s">
        <v>33</v>
      </c>
      <c r="L59" s="17">
        <v>1745.4401352469781</v>
      </c>
      <c r="M59" s="8"/>
      <c r="N59" s="17">
        <v>0</v>
      </c>
      <c r="P59" s="17"/>
      <c r="Q59" s="8"/>
      <c r="R59" s="17"/>
      <c r="V59" s="83"/>
      <c r="W59" s="83"/>
      <c r="X59" s="83"/>
      <c r="Y59" s="83"/>
    </row>
    <row r="60" spans="1:25" ht="11.5" x14ac:dyDescent="0.25">
      <c r="A60" s="8"/>
      <c r="E60" s="26" t="s">
        <v>29</v>
      </c>
      <c r="G60" s="64" t="s">
        <v>105</v>
      </c>
      <c r="H60" s="64"/>
      <c r="I60" s="64"/>
      <c r="J60" s="64"/>
      <c r="K60" s="64"/>
      <c r="L60" s="85">
        <v>0</v>
      </c>
      <c r="M60" s="8"/>
      <c r="N60" s="85">
        <v>0</v>
      </c>
      <c r="P60" s="85"/>
      <c r="Q60" s="8"/>
      <c r="R60" s="85"/>
      <c r="V60" s="83"/>
      <c r="W60" s="83"/>
      <c r="X60" s="83"/>
      <c r="Y60" s="83"/>
    </row>
    <row r="61" spans="1:25" ht="11.5" x14ac:dyDescent="0.25">
      <c r="A61" s="8"/>
      <c r="G61" s="64" t="s">
        <v>75</v>
      </c>
      <c r="H61" s="64"/>
      <c r="I61" s="64"/>
      <c r="J61" s="64"/>
      <c r="K61" s="64"/>
      <c r="L61" s="85">
        <v>0</v>
      </c>
      <c r="M61" s="8"/>
      <c r="N61" s="85">
        <v>0</v>
      </c>
      <c r="P61" s="85"/>
      <c r="Q61" s="8"/>
      <c r="R61" s="85"/>
      <c r="V61" s="83"/>
      <c r="W61" s="83"/>
      <c r="X61" s="83"/>
      <c r="Y61" s="83"/>
    </row>
    <row r="62" spans="1:25" ht="11.5" x14ac:dyDescent="0.25">
      <c r="A62" s="8"/>
      <c r="G62" s="64" t="s">
        <v>180</v>
      </c>
      <c r="H62" s="64"/>
      <c r="I62" s="64"/>
      <c r="J62" s="64"/>
      <c r="K62" s="64"/>
      <c r="L62" s="85">
        <v>0</v>
      </c>
      <c r="M62" s="8"/>
      <c r="N62" s="85">
        <v>0</v>
      </c>
      <c r="P62" s="85"/>
      <c r="Q62" s="8"/>
      <c r="R62" s="85"/>
      <c r="V62" s="83"/>
      <c r="W62" s="83"/>
      <c r="X62" s="83"/>
      <c r="Y62" s="83"/>
    </row>
    <row r="63" spans="1:25" ht="11.5" x14ac:dyDescent="0.25">
      <c r="A63" s="8"/>
      <c r="G63" s="64" t="s">
        <v>31</v>
      </c>
      <c r="H63" s="64"/>
      <c r="I63" s="64"/>
      <c r="J63" s="64"/>
      <c r="K63" s="64"/>
      <c r="L63" s="85">
        <v>1745.4401352469781</v>
      </c>
      <c r="M63" s="8"/>
      <c r="N63" s="66"/>
      <c r="P63" s="85"/>
      <c r="Q63" s="8"/>
      <c r="R63" s="66"/>
      <c r="V63" s="83"/>
      <c r="W63" s="83"/>
      <c r="X63" s="83"/>
      <c r="Y63" s="83"/>
    </row>
    <row r="64" spans="1:25" ht="11.5" x14ac:dyDescent="0.25">
      <c r="A64" s="8"/>
      <c r="G64" s="64"/>
      <c r="H64" s="64"/>
      <c r="I64" s="64"/>
      <c r="J64" s="64"/>
      <c r="K64" s="64"/>
      <c r="L64" s="85"/>
      <c r="M64" s="8"/>
      <c r="N64" s="66"/>
      <c r="P64" s="85"/>
      <c r="Q64" s="8"/>
      <c r="R64" s="66"/>
      <c r="V64" s="83"/>
      <c r="W64" s="83"/>
      <c r="X64" s="83"/>
      <c r="Y64" s="83"/>
    </row>
    <row r="65" spans="1:25" x14ac:dyDescent="0.35">
      <c r="G65" s="64"/>
      <c r="H65" s="64"/>
      <c r="I65" s="64"/>
      <c r="J65" s="64"/>
      <c r="K65" s="64"/>
      <c r="L65" s="85"/>
      <c r="N65" s="66"/>
      <c r="O65" s="8"/>
      <c r="P65" s="85"/>
      <c r="R65" s="66"/>
      <c r="V65" s="83"/>
      <c r="W65" s="83"/>
      <c r="X65" s="83"/>
      <c r="Y65" s="83"/>
    </row>
    <row r="66" spans="1:25" x14ac:dyDescent="0.35">
      <c r="G66" s="64"/>
      <c r="H66" s="64"/>
      <c r="I66" s="64"/>
      <c r="J66" s="64"/>
      <c r="K66" s="64"/>
      <c r="L66" s="85"/>
      <c r="N66" s="66"/>
      <c r="O66" s="8"/>
      <c r="P66" s="85"/>
      <c r="R66" s="66"/>
      <c r="V66" s="83"/>
      <c r="W66" s="83"/>
      <c r="X66" s="83"/>
      <c r="Y66" s="83"/>
    </row>
    <row r="67" spans="1:25" x14ac:dyDescent="0.35">
      <c r="G67" s="64"/>
      <c r="H67" s="64"/>
      <c r="I67" s="64"/>
      <c r="J67" s="64"/>
      <c r="K67" s="64"/>
      <c r="L67" s="85"/>
      <c r="N67" s="66"/>
      <c r="O67" s="8"/>
      <c r="P67" s="85"/>
      <c r="R67" s="66"/>
      <c r="V67" s="83"/>
      <c r="W67" s="83"/>
      <c r="X67" s="83"/>
      <c r="Y67" s="83"/>
    </row>
    <row r="68" spans="1:25" x14ac:dyDescent="0.35">
      <c r="A68" s="18" t="s">
        <v>76</v>
      </c>
      <c r="N68" s="48" t="s">
        <v>1</v>
      </c>
      <c r="O68" s="8"/>
      <c r="R68" s="48"/>
      <c r="V68" s="83"/>
      <c r="W68" s="83"/>
      <c r="X68" s="83"/>
      <c r="Y68" s="83"/>
    </row>
    <row r="69" spans="1:25" x14ac:dyDescent="0.35">
      <c r="V69" s="83"/>
      <c r="W69" s="83"/>
      <c r="X69" s="83"/>
      <c r="Y69" s="83"/>
    </row>
    <row r="70" spans="1:25" x14ac:dyDescent="0.35">
      <c r="A70" s="14"/>
      <c r="C70" s="61" t="s">
        <v>161</v>
      </c>
      <c r="D70" s="60">
        <v>42461</v>
      </c>
      <c r="L70" s="75" t="s">
        <v>2</v>
      </c>
      <c r="N70" s="75" t="s">
        <v>3</v>
      </c>
      <c r="O70" s="8"/>
      <c r="P70" s="75"/>
      <c r="R70" s="75"/>
      <c r="V70" s="83"/>
      <c r="W70" s="83"/>
      <c r="X70" s="83"/>
      <c r="Y70" s="83"/>
    </row>
    <row r="71" spans="1:25" x14ac:dyDescent="0.35">
      <c r="V71" s="83"/>
      <c r="W71" s="83"/>
      <c r="X71" s="83"/>
      <c r="Y71" s="83"/>
    </row>
    <row r="72" spans="1:25" x14ac:dyDescent="0.35">
      <c r="B72" s="29">
        <v>1</v>
      </c>
      <c r="C72" s="21" t="s">
        <v>34</v>
      </c>
      <c r="I72" s="15" t="s">
        <v>35</v>
      </c>
      <c r="J72" s="13"/>
      <c r="K72" s="13"/>
      <c r="L72" s="79">
        <v>0</v>
      </c>
      <c r="N72" s="79">
        <v>-16898.347181299781</v>
      </c>
      <c r="O72" s="8"/>
      <c r="P72" s="79"/>
      <c r="R72" s="79"/>
      <c r="V72" s="83"/>
      <c r="W72" s="83"/>
      <c r="X72" s="83"/>
      <c r="Y72" s="83"/>
    </row>
    <row r="73" spans="1:25" x14ac:dyDescent="0.35">
      <c r="C73" s="15"/>
      <c r="D73" s="14"/>
      <c r="I73" s="13"/>
      <c r="O73" s="8"/>
      <c r="V73" s="83"/>
      <c r="W73" s="83"/>
      <c r="X73" s="83"/>
      <c r="Y73" s="83"/>
    </row>
    <row r="74" spans="1:25" x14ac:dyDescent="0.35">
      <c r="I74" s="8" t="s">
        <v>29</v>
      </c>
      <c r="J74" s="31" t="s">
        <v>36</v>
      </c>
      <c r="K74" s="31"/>
      <c r="L74" s="10">
        <v>0</v>
      </c>
      <c r="N74" s="10">
        <v>-7073.7272639499952</v>
      </c>
      <c r="O74" s="8"/>
      <c r="V74" s="83"/>
      <c r="W74" s="83"/>
      <c r="X74" s="83"/>
      <c r="Y74" s="83"/>
    </row>
    <row r="75" spans="1:25" x14ac:dyDescent="0.35">
      <c r="I75" s="13"/>
      <c r="J75" s="32" t="s">
        <v>37</v>
      </c>
      <c r="K75" s="32"/>
      <c r="L75" s="10">
        <v>0</v>
      </c>
      <c r="N75" s="10">
        <v>-4132.3917969936265</v>
      </c>
      <c r="O75" s="8"/>
      <c r="V75" s="83"/>
      <c r="W75" s="83"/>
      <c r="X75" s="83"/>
      <c r="Y75" s="83"/>
    </row>
    <row r="76" spans="1:25" x14ac:dyDescent="0.35">
      <c r="I76" s="13"/>
      <c r="J76" s="31" t="s">
        <v>38</v>
      </c>
      <c r="K76" s="31"/>
      <c r="L76" s="10">
        <v>0</v>
      </c>
      <c r="N76" s="10">
        <v>-5692.2281203561588</v>
      </c>
      <c r="O76" s="8"/>
      <c r="V76" s="83"/>
      <c r="W76" s="83"/>
      <c r="X76" s="83"/>
      <c r="Y76" s="83"/>
    </row>
    <row r="77" spans="1:25" ht="12.75" customHeight="1" x14ac:dyDescent="0.35">
      <c r="L77" s="27"/>
      <c r="N77" s="27"/>
      <c r="O77" s="8"/>
      <c r="P77" s="27"/>
      <c r="R77" s="27"/>
      <c r="V77" s="83"/>
      <c r="W77" s="83"/>
      <c r="X77" s="83"/>
      <c r="Y77" s="83"/>
    </row>
    <row r="78" spans="1:25" x14ac:dyDescent="0.35">
      <c r="B78" s="29">
        <v>2</v>
      </c>
      <c r="C78" s="21" t="s">
        <v>39</v>
      </c>
      <c r="I78" s="13"/>
      <c r="J78" s="13"/>
      <c r="K78" s="13"/>
      <c r="O78" s="8"/>
      <c r="V78" s="83"/>
      <c r="W78" s="83"/>
      <c r="X78" s="83"/>
      <c r="Y78" s="83"/>
    </row>
    <row r="79" spans="1:25" x14ac:dyDescent="0.35">
      <c r="B79" s="29"/>
      <c r="C79" s="21" t="s">
        <v>40</v>
      </c>
      <c r="I79" s="13"/>
      <c r="J79" s="13"/>
      <c r="K79" s="13"/>
      <c r="L79" s="79">
        <v>-14807.586254389145</v>
      </c>
      <c r="N79" s="79">
        <v>-8089.4476267562604</v>
      </c>
      <c r="O79" s="8"/>
      <c r="P79" s="79"/>
      <c r="R79" s="79"/>
      <c r="V79" s="83"/>
      <c r="W79" s="83"/>
      <c r="X79" s="83"/>
      <c r="Y79" s="83"/>
    </row>
    <row r="80" spans="1:25" ht="12.75" customHeight="1" x14ac:dyDescent="0.35">
      <c r="B80" s="29"/>
      <c r="C80" s="21" t="s">
        <v>41</v>
      </c>
      <c r="D80" s="14"/>
      <c r="I80" s="13"/>
      <c r="J80" s="13"/>
      <c r="K80" s="13"/>
      <c r="O80" s="8"/>
      <c r="V80" s="83"/>
      <c r="W80" s="83"/>
      <c r="X80" s="83"/>
      <c r="Y80" s="83"/>
    </row>
    <row r="81" spans="1:25" ht="13" x14ac:dyDescent="0.3">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5">
      <c r="A82" s="8"/>
      <c r="I82" s="13"/>
      <c r="M82" s="8"/>
      <c r="O82" s="8"/>
      <c r="Q82" s="8"/>
      <c r="V82" s="83"/>
      <c r="W82" s="83"/>
      <c r="X82" s="83"/>
      <c r="Y82" s="83"/>
    </row>
    <row r="83" spans="1:25" ht="11.5" x14ac:dyDescent="0.25">
      <c r="A83" s="8"/>
      <c r="B83" s="8"/>
      <c r="I83" s="8" t="s">
        <v>29</v>
      </c>
      <c r="J83" s="31" t="s">
        <v>36</v>
      </c>
      <c r="K83" s="31"/>
      <c r="L83" s="10">
        <v>-15364.849703893206</v>
      </c>
      <c r="M83" s="8"/>
      <c r="N83" s="10">
        <v>-8893.1855576903672</v>
      </c>
      <c r="O83" s="8"/>
      <c r="Q83" s="8"/>
      <c r="V83" s="83"/>
      <c r="W83" s="83"/>
      <c r="X83" s="83"/>
      <c r="Y83" s="83"/>
    </row>
    <row r="84" spans="1:25" ht="11.5" x14ac:dyDescent="0.25">
      <c r="A84" s="8"/>
      <c r="B84" s="8"/>
      <c r="I84" s="13"/>
      <c r="J84" s="32" t="s">
        <v>37</v>
      </c>
      <c r="K84" s="32"/>
      <c r="L84" s="10">
        <v>-9683.8413269579432</v>
      </c>
      <c r="M84" s="8"/>
      <c r="N84" s="10">
        <v>-5935.5937748909046</v>
      </c>
      <c r="O84" s="8"/>
      <c r="Q84" s="8"/>
      <c r="V84" s="83"/>
      <c r="W84" s="83"/>
      <c r="X84" s="83"/>
      <c r="Y84" s="83"/>
    </row>
    <row r="85" spans="1:25" ht="11.5" x14ac:dyDescent="0.25">
      <c r="A85" s="8"/>
      <c r="B85" s="8"/>
      <c r="I85" s="13"/>
      <c r="J85" s="31" t="s">
        <v>38</v>
      </c>
      <c r="K85" s="31"/>
      <c r="L85" s="10">
        <v>-16422.806752995642</v>
      </c>
      <c r="M85" s="8"/>
      <c r="N85" s="10">
        <v>-9736.9783651561411</v>
      </c>
      <c r="O85" s="8"/>
      <c r="Q85" s="8"/>
      <c r="V85" s="83"/>
      <c r="W85" s="83"/>
      <c r="X85" s="83"/>
      <c r="Y85" s="83"/>
    </row>
    <row r="86" spans="1:25" ht="13.5" customHeight="1" x14ac:dyDescent="0.25">
      <c r="A86" s="8"/>
      <c r="B86" s="8"/>
      <c r="I86" s="13"/>
      <c r="J86" s="31"/>
      <c r="K86" s="31"/>
      <c r="M86" s="8"/>
      <c r="O86" s="8"/>
      <c r="Q86" s="8"/>
      <c r="V86" s="83"/>
      <c r="W86" s="83"/>
      <c r="X86" s="83"/>
      <c r="Y86" s="83"/>
    </row>
    <row r="87" spans="1:25" ht="13" x14ac:dyDescent="0.3">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5">
      <c r="A88" s="8"/>
      <c r="B88" s="8"/>
      <c r="I88" s="13"/>
      <c r="M88" s="8"/>
      <c r="O88" s="8"/>
      <c r="Q88" s="8"/>
      <c r="V88" s="83"/>
      <c r="W88" s="83"/>
      <c r="X88" s="83"/>
      <c r="Y88" s="83"/>
    </row>
    <row r="89" spans="1:25" ht="11.5" x14ac:dyDescent="0.25">
      <c r="A89" s="8"/>
      <c r="B89" s="8"/>
      <c r="I89" s="8" t="s">
        <v>29</v>
      </c>
      <c r="J89" s="31" t="s">
        <v>36</v>
      </c>
      <c r="K89" s="31"/>
      <c r="L89" s="10">
        <v>14843.689193940299</v>
      </c>
      <c r="M89" s="8"/>
      <c r="N89" s="10">
        <v>7874.7006966044728</v>
      </c>
      <c r="O89" s="8"/>
      <c r="Q89" s="8"/>
      <c r="V89" s="83"/>
      <c r="W89" s="83"/>
      <c r="X89" s="83"/>
      <c r="Y89" s="83"/>
    </row>
    <row r="90" spans="1:25" ht="11.5" x14ac:dyDescent="0.25">
      <c r="A90" s="8"/>
      <c r="B90" s="8"/>
      <c r="I90" s="13"/>
      <c r="J90" s="32" t="s">
        <v>37</v>
      </c>
      <c r="K90" s="32"/>
      <c r="L90" s="10">
        <v>6598.489148161656</v>
      </c>
      <c r="M90" s="8"/>
      <c r="N90" s="10">
        <v>3612.707581835803</v>
      </c>
      <c r="O90" s="8"/>
      <c r="Q90" s="8"/>
      <c r="V90" s="83"/>
      <c r="W90" s="83"/>
      <c r="X90" s="83"/>
      <c r="Y90" s="83"/>
    </row>
    <row r="91" spans="1:25" ht="11.5" x14ac:dyDescent="0.25">
      <c r="A91" s="8"/>
      <c r="B91" s="8"/>
      <c r="I91" s="13"/>
      <c r="J91" s="31" t="s">
        <v>38</v>
      </c>
      <c r="K91" s="31"/>
      <c r="L91" s="10">
        <v>5221.7331873556877</v>
      </c>
      <c r="M91" s="8"/>
      <c r="N91" s="10">
        <v>4988.9017925408743</v>
      </c>
      <c r="O91" s="8"/>
      <c r="Q91" s="8"/>
      <c r="V91" s="83"/>
      <c r="W91" s="83"/>
      <c r="X91" s="83"/>
      <c r="Y91" s="83"/>
    </row>
    <row r="92" spans="1:25" ht="12" customHeight="1" x14ac:dyDescent="0.25">
      <c r="A92" s="8"/>
      <c r="B92" s="8"/>
      <c r="I92" s="13"/>
      <c r="J92" s="13"/>
      <c r="K92" s="13"/>
      <c r="M92" s="8"/>
      <c r="O92" s="8"/>
      <c r="Q92" s="8"/>
      <c r="V92" s="83"/>
      <c r="W92" s="83"/>
      <c r="X92" s="83"/>
      <c r="Y92" s="83"/>
    </row>
    <row r="93" spans="1:25" ht="13" x14ac:dyDescent="0.3">
      <c r="A93" s="8"/>
      <c r="B93" s="29">
        <v>3</v>
      </c>
      <c r="C93" s="21" t="s">
        <v>121</v>
      </c>
      <c r="L93" s="79">
        <v>-18681.956809526917</v>
      </c>
      <c r="M93" s="8"/>
      <c r="N93" s="79">
        <v>0</v>
      </c>
      <c r="O93" s="8"/>
      <c r="P93" s="79"/>
      <c r="Q93" s="8"/>
      <c r="R93" s="79"/>
      <c r="V93" s="83"/>
      <c r="W93" s="83"/>
      <c r="X93" s="83"/>
      <c r="Y93" s="83"/>
    </row>
    <row r="94" spans="1:25" ht="35.25" customHeight="1" x14ac:dyDescent="0.25">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5">
      <c r="A95" s="8"/>
      <c r="B95" s="8"/>
      <c r="I95" s="8" t="s">
        <v>29</v>
      </c>
      <c r="J95" s="31" t="s">
        <v>36</v>
      </c>
      <c r="L95" s="10">
        <v>-14337.0382832346</v>
      </c>
      <c r="M95" s="8"/>
      <c r="N95" s="10">
        <v>0</v>
      </c>
      <c r="O95" s="8"/>
      <c r="Q95" s="8"/>
      <c r="V95" s="83"/>
      <c r="W95" s="83"/>
      <c r="X95" s="83"/>
      <c r="Y95" s="83"/>
    </row>
    <row r="96" spans="1:25" ht="11.5" x14ac:dyDescent="0.25">
      <c r="A96" s="8"/>
      <c r="B96" s="8"/>
      <c r="J96" s="32" t="s">
        <v>37</v>
      </c>
      <c r="L96" s="10">
        <v>-3120.7017149671033</v>
      </c>
      <c r="M96" s="8"/>
      <c r="N96" s="10">
        <v>0</v>
      </c>
      <c r="O96" s="8"/>
      <c r="Q96" s="8"/>
      <c r="V96" s="83"/>
      <c r="W96" s="83"/>
      <c r="X96" s="83"/>
      <c r="Y96" s="83"/>
    </row>
    <row r="97" spans="1:25" x14ac:dyDescent="0.35">
      <c r="B97" s="8"/>
      <c r="J97" s="31" t="s">
        <v>38</v>
      </c>
      <c r="L97" s="10">
        <v>-1224.216811325211</v>
      </c>
      <c r="M97" s="8"/>
      <c r="N97" s="10">
        <v>0</v>
      </c>
      <c r="O97" s="8"/>
      <c r="Q97" s="8"/>
      <c r="V97" s="83"/>
      <c r="W97" s="83"/>
      <c r="X97" s="83"/>
      <c r="Y97" s="83"/>
    </row>
    <row r="98" spans="1:25" ht="9" customHeight="1" x14ac:dyDescent="0.35">
      <c r="M98" s="8"/>
      <c r="O98" s="8"/>
      <c r="Q98" s="8"/>
      <c r="V98" s="83"/>
      <c r="W98" s="83"/>
      <c r="X98" s="83"/>
      <c r="Y98" s="83"/>
    </row>
    <row r="99" spans="1:25" x14ac:dyDescent="0.35">
      <c r="C99" s="8" t="s">
        <v>123</v>
      </c>
      <c r="H99" s="22"/>
      <c r="I99" s="15" t="s">
        <v>44</v>
      </c>
      <c r="J99" s="13"/>
      <c r="K99" s="13"/>
      <c r="L99" s="17">
        <v>0</v>
      </c>
      <c r="M99" s="8"/>
      <c r="N99" s="17">
        <v>0</v>
      </c>
      <c r="O99" s="8"/>
      <c r="P99" s="17"/>
      <c r="Q99" s="8"/>
      <c r="R99" s="17"/>
      <c r="V99" s="83"/>
      <c r="W99" s="83"/>
      <c r="X99" s="83"/>
      <c r="Y99" s="83"/>
    </row>
    <row r="100" spans="1:25" ht="19.5" customHeight="1" x14ac:dyDescent="0.35">
      <c r="B100" s="8"/>
      <c r="I100" s="8" t="s">
        <v>29</v>
      </c>
      <c r="J100" s="31" t="s">
        <v>36</v>
      </c>
      <c r="L100" s="10">
        <v>0</v>
      </c>
      <c r="M100" s="8"/>
      <c r="N100" s="10">
        <v>0</v>
      </c>
      <c r="O100" s="8"/>
      <c r="Q100" s="8"/>
      <c r="V100" s="83"/>
      <c r="W100" s="83"/>
      <c r="X100" s="83"/>
      <c r="Y100" s="83"/>
    </row>
    <row r="101" spans="1:25" x14ac:dyDescent="0.35">
      <c r="J101" s="32" t="s">
        <v>37</v>
      </c>
      <c r="L101" s="10">
        <v>0</v>
      </c>
      <c r="M101" s="8"/>
      <c r="N101" s="10">
        <v>0</v>
      </c>
      <c r="O101" s="8"/>
      <c r="Q101" s="8"/>
      <c r="V101" s="83"/>
      <c r="W101" s="83"/>
      <c r="X101" s="83"/>
      <c r="Y101" s="83"/>
    </row>
    <row r="102" spans="1:25" x14ac:dyDescent="0.35">
      <c r="A102" s="34"/>
      <c r="B102" s="13"/>
      <c r="C102" s="13"/>
      <c r="D102" s="13"/>
      <c r="E102" s="13"/>
      <c r="F102" s="13"/>
      <c r="G102" s="13"/>
      <c r="H102" s="13"/>
      <c r="J102" s="31" t="s">
        <v>38</v>
      </c>
      <c r="L102" s="10">
        <v>0</v>
      </c>
      <c r="M102" s="8"/>
      <c r="N102" s="10">
        <v>0</v>
      </c>
      <c r="O102" s="8"/>
      <c r="Q102" s="8"/>
      <c r="V102" s="83"/>
      <c r="W102" s="83"/>
      <c r="X102" s="83"/>
      <c r="Y102" s="83"/>
    </row>
    <row r="103" spans="1:25" x14ac:dyDescent="0.35">
      <c r="A103" s="34"/>
      <c r="B103" s="13"/>
      <c r="C103" s="13"/>
      <c r="D103" s="13"/>
      <c r="E103" s="13"/>
      <c r="F103" s="13"/>
      <c r="G103" s="13"/>
      <c r="H103" s="13"/>
      <c r="J103" s="31"/>
      <c r="M103" s="8"/>
      <c r="O103" s="8"/>
      <c r="Q103" s="8"/>
      <c r="V103" s="83"/>
      <c r="W103" s="83"/>
      <c r="X103" s="83"/>
      <c r="Y103" s="83"/>
    </row>
    <row r="104" spans="1:25" x14ac:dyDescent="0.35">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5">
      <c r="A105" s="34"/>
      <c r="B105" s="13"/>
      <c r="I105" s="8" t="s">
        <v>29</v>
      </c>
      <c r="J105" s="31" t="s">
        <v>36</v>
      </c>
      <c r="L105" s="10">
        <v>0</v>
      </c>
      <c r="M105" s="8"/>
      <c r="N105" s="10">
        <v>0</v>
      </c>
      <c r="O105" s="8"/>
      <c r="Q105" s="8"/>
      <c r="V105" s="83"/>
      <c r="W105" s="83"/>
      <c r="X105" s="83"/>
      <c r="Y105" s="83"/>
    </row>
    <row r="106" spans="1:25" x14ac:dyDescent="0.35">
      <c r="A106" s="34"/>
      <c r="B106" s="13"/>
      <c r="J106" s="32" t="s">
        <v>37</v>
      </c>
      <c r="L106" s="10">
        <v>0</v>
      </c>
      <c r="M106" s="8"/>
      <c r="N106" s="10">
        <v>0</v>
      </c>
      <c r="O106" s="8"/>
      <c r="Q106" s="8"/>
      <c r="V106" s="83"/>
      <c r="W106" s="83"/>
      <c r="X106" s="83"/>
      <c r="Y106" s="83"/>
    </row>
    <row r="107" spans="1:25" x14ac:dyDescent="0.35">
      <c r="A107" s="34"/>
      <c r="B107" s="13"/>
      <c r="J107" s="31" t="s">
        <v>38</v>
      </c>
      <c r="L107" s="10">
        <v>0</v>
      </c>
      <c r="M107" s="8"/>
      <c r="N107" s="10">
        <v>0</v>
      </c>
      <c r="O107" s="8"/>
      <c r="Q107" s="8"/>
      <c r="V107" s="83"/>
      <c r="W107" s="83"/>
      <c r="X107" s="83"/>
      <c r="Y107" s="83"/>
    </row>
    <row r="108" spans="1:25" x14ac:dyDescent="0.35">
      <c r="A108" s="34"/>
      <c r="B108" s="13"/>
      <c r="M108" s="8"/>
      <c r="O108" s="8"/>
      <c r="Q108" s="8"/>
      <c r="V108" s="83"/>
      <c r="W108" s="83"/>
      <c r="X108" s="83"/>
      <c r="Y108" s="83"/>
    </row>
    <row r="109" spans="1:25" x14ac:dyDescent="0.3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5">
      <c r="A110" s="34"/>
      <c r="B110" s="13"/>
      <c r="I110" s="8" t="s">
        <v>29</v>
      </c>
      <c r="J110" s="31" t="s">
        <v>36</v>
      </c>
      <c r="L110" s="10">
        <v>0</v>
      </c>
      <c r="M110" s="8"/>
      <c r="N110" s="10">
        <v>0</v>
      </c>
      <c r="O110" s="8"/>
      <c r="Q110" s="8"/>
      <c r="V110" s="83"/>
      <c r="W110" s="83"/>
      <c r="X110" s="83"/>
      <c r="Y110" s="83"/>
    </row>
    <row r="111" spans="1:25" x14ac:dyDescent="0.35">
      <c r="A111" s="34"/>
      <c r="B111" s="13"/>
      <c r="J111" s="32" t="s">
        <v>37</v>
      </c>
      <c r="L111" s="10">
        <v>0</v>
      </c>
      <c r="M111" s="8"/>
      <c r="N111" s="10">
        <v>0</v>
      </c>
      <c r="O111" s="8"/>
      <c r="Q111" s="8"/>
      <c r="V111" s="83"/>
      <c r="W111" s="83"/>
      <c r="X111" s="83"/>
      <c r="Y111" s="83"/>
    </row>
    <row r="112" spans="1:25" x14ac:dyDescent="0.3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5">
      <c r="B113" s="18" t="s">
        <v>45</v>
      </c>
      <c r="L113" s="17">
        <v>-33489.543063916062</v>
      </c>
      <c r="N113" s="17">
        <v>-24987.794808056042</v>
      </c>
      <c r="O113" s="8"/>
      <c r="P113" s="17"/>
      <c r="R113" s="17"/>
      <c r="V113" s="83"/>
      <c r="W113" s="83"/>
      <c r="X113" s="83"/>
      <c r="Y113" s="83"/>
    </row>
    <row r="114" spans="1:25" x14ac:dyDescent="0.35">
      <c r="B114" s="18"/>
      <c r="L114" s="79"/>
      <c r="N114" s="79"/>
      <c r="O114" s="8"/>
      <c r="P114" s="79"/>
      <c r="R114" s="79"/>
      <c r="V114" s="83"/>
      <c r="W114" s="83"/>
      <c r="X114" s="83"/>
      <c r="Y114" s="83"/>
    </row>
    <row r="115" spans="1:25" x14ac:dyDescent="0.35">
      <c r="B115" s="1"/>
      <c r="O115" s="8"/>
      <c r="V115" s="83"/>
      <c r="W115" s="83"/>
      <c r="X115" s="83"/>
      <c r="Y115" s="83"/>
    </row>
    <row r="116" spans="1:25" x14ac:dyDescent="0.35">
      <c r="B116" s="8"/>
      <c r="O116" s="8"/>
      <c r="V116" s="83"/>
      <c r="W116" s="83"/>
      <c r="X116" s="83"/>
      <c r="Y116" s="83"/>
    </row>
    <row r="117" spans="1:25" ht="17.25" customHeight="1" x14ac:dyDescent="0.35">
      <c r="B117" s="8"/>
      <c r="O117" s="8"/>
      <c r="V117" s="83"/>
      <c r="W117" s="83"/>
      <c r="X117" s="83"/>
      <c r="Y117" s="83"/>
    </row>
    <row r="118" spans="1:25" x14ac:dyDescent="0.35">
      <c r="A118" s="18" t="s">
        <v>78</v>
      </c>
      <c r="B118" s="8"/>
      <c r="O118" s="8"/>
      <c r="V118" s="83"/>
      <c r="W118" s="83"/>
      <c r="X118" s="83"/>
      <c r="Y118" s="83"/>
    </row>
    <row r="119" spans="1:25" x14ac:dyDescent="0.35">
      <c r="V119" s="83"/>
      <c r="W119" s="83"/>
      <c r="X119" s="83"/>
      <c r="Y119" s="83"/>
    </row>
    <row r="120" spans="1:25" x14ac:dyDescent="0.35">
      <c r="A120" s="14"/>
      <c r="B120" s="14"/>
      <c r="C120" s="61" t="s">
        <v>161</v>
      </c>
      <c r="D120" s="60">
        <v>42461</v>
      </c>
      <c r="I120" s="49" t="s">
        <v>1</v>
      </c>
      <c r="L120" s="75" t="s">
        <v>2</v>
      </c>
      <c r="N120" s="75" t="s">
        <v>3</v>
      </c>
      <c r="O120" s="8"/>
      <c r="P120" s="75"/>
      <c r="R120" s="75"/>
      <c r="V120" s="83"/>
      <c r="W120" s="83"/>
      <c r="X120" s="83"/>
      <c r="Y120" s="83"/>
    </row>
    <row r="121" spans="1:25" x14ac:dyDescent="0.35">
      <c r="I121" s="15"/>
      <c r="J121" s="15"/>
      <c r="K121" s="15"/>
      <c r="L121" s="11"/>
      <c r="N121" s="11"/>
      <c r="O121" s="8"/>
      <c r="P121" s="11"/>
      <c r="R121" s="11"/>
      <c r="V121" s="83"/>
      <c r="W121" s="83"/>
      <c r="X121" s="83"/>
      <c r="Y121" s="83"/>
    </row>
    <row r="122" spans="1:25" x14ac:dyDescent="0.35">
      <c r="B122" s="29">
        <v>1</v>
      </c>
      <c r="C122" s="36" t="s">
        <v>46</v>
      </c>
      <c r="I122" s="13"/>
      <c r="J122" s="13"/>
      <c r="K122" s="13"/>
      <c r="L122" s="79">
        <v>0</v>
      </c>
      <c r="N122" s="79">
        <v>0</v>
      </c>
      <c r="O122" s="8"/>
      <c r="P122" s="79"/>
      <c r="R122" s="79"/>
      <c r="V122" s="83"/>
      <c r="W122" s="83"/>
      <c r="X122" s="83"/>
      <c r="Y122" s="83"/>
    </row>
    <row r="123" spans="1:25" x14ac:dyDescent="0.35">
      <c r="I123" s="13"/>
      <c r="J123" s="13"/>
      <c r="K123" s="13"/>
      <c r="O123" s="8"/>
      <c r="V123" s="83"/>
      <c r="W123" s="83"/>
      <c r="X123" s="83"/>
      <c r="Y123" s="83"/>
    </row>
    <row r="124" spans="1:25" x14ac:dyDescent="0.35">
      <c r="C124" s="8" t="s">
        <v>8</v>
      </c>
      <c r="D124" s="8" t="s">
        <v>47</v>
      </c>
      <c r="I124" s="13"/>
      <c r="J124" s="13"/>
      <c r="K124" s="13"/>
      <c r="L124" s="12">
        <v>0</v>
      </c>
      <c r="N124" s="12">
        <v>0</v>
      </c>
      <c r="O124" s="8"/>
      <c r="P124" s="12"/>
      <c r="R124" s="12"/>
      <c r="V124" s="83"/>
      <c r="W124" s="83"/>
      <c r="X124" s="83"/>
      <c r="Y124" s="83"/>
    </row>
    <row r="125" spans="1:25" x14ac:dyDescent="0.35">
      <c r="C125" s="8" t="s">
        <v>20</v>
      </c>
      <c r="D125" s="8" t="s">
        <v>48</v>
      </c>
      <c r="I125" s="87"/>
      <c r="J125" s="13"/>
      <c r="K125" s="13"/>
      <c r="L125" s="12">
        <v>0</v>
      </c>
      <c r="N125" s="12">
        <v>0</v>
      </c>
      <c r="O125" s="8"/>
      <c r="P125" s="12"/>
      <c r="R125" s="12"/>
      <c r="V125" s="83"/>
      <c r="W125" s="83"/>
      <c r="X125" s="83"/>
      <c r="Y125" s="83"/>
    </row>
    <row r="126" spans="1:25" x14ac:dyDescent="0.35">
      <c r="I126" s="13"/>
      <c r="J126" s="13"/>
      <c r="K126" s="13"/>
      <c r="O126" s="8"/>
      <c r="V126" s="83"/>
      <c r="W126" s="83"/>
      <c r="X126" s="83"/>
      <c r="Y126" s="83"/>
    </row>
    <row r="127" spans="1:25" x14ac:dyDescent="0.35">
      <c r="I127" s="13"/>
      <c r="J127" s="13"/>
      <c r="K127" s="13"/>
      <c r="O127" s="8"/>
      <c r="V127" s="83"/>
      <c r="W127" s="83"/>
      <c r="X127" s="83"/>
      <c r="Y127" s="83"/>
    </row>
    <row r="128" spans="1:25" x14ac:dyDescent="0.35">
      <c r="B128" s="29">
        <v>2</v>
      </c>
      <c r="C128" s="21" t="s">
        <v>49</v>
      </c>
      <c r="I128" s="13"/>
      <c r="J128" s="13"/>
      <c r="K128" s="13"/>
      <c r="L128" s="79">
        <v>0</v>
      </c>
      <c r="N128" s="79">
        <v>0</v>
      </c>
      <c r="O128" s="8"/>
      <c r="P128" s="79"/>
      <c r="R128" s="79"/>
      <c r="V128" s="83"/>
      <c r="W128" s="83"/>
      <c r="X128" s="83"/>
      <c r="Y128" s="83"/>
    </row>
    <row r="129" spans="1:25" x14ac:dyDescent="0.35">
      <c r="B129" s="29"/>
      <c r="C129" s="21" t="s">
        <v>41</v>
      </c>
      <c r="G129" s="14"/>
      <c r="I129" s="13"/>
      <c r="J129" s="13"/>
      <c r="K129" s="13"/>
      <c r="V129" s="83"/>
      <c r="W129" s="83"/>
      <c r="X129" s="83"/>
      <c r="Y129" s="83"/>
    </row>
    <row r="130" spans="1:25" x14ac:dyDescent="0.35">
      <c r="I130" s="13"/>
      <c r="J130" s="13"/>
      <c r="K130" s="13"/>
      <c r="V130" s="83"/>
      <c r="W130" s="83"/>
      <c r="X130" s="83"/>
      <c r="Y130" s="83"/>
    </row>
    <row r="131" spans="1:25" x14ac:dyDescent="0.35">
      <c r="B131" s="29">
        <v>3</v>
      </c>
      <c r="C131" s="21" t="s">
        <v>50</v>
      </c>
      <c r="J131" s="87" t="s">
        <v>51</v>
      </c>
      <c r="K131" s="87"/>
      <c r="L131" s="79">
        <v>0</v>
      </c>
      <c r="N131" s="79">
        <v>0</v>
      </c>
      <c r="P131" s="79"/>
      <c r="R131" s="79"/>
      <c r="V131" s="83"/>
      <c r="W131" s="83"/>
      <c r="X131" s="83"/>
      <c r="Y131" s="83"/>
    </row>
    <row r="132" spans="1:25" s="97" customFormat="1" x14ac:dyDescent="0.35">
      <c r="A132" s="3"/>
      <c r="E132" s="38"/>
      <c r="J132" s="89"/>
      <c r="K132" s="89"/>
      <c r="L132" s="10"/>
      <c r="N132" s="10"/>
      <c r="O132" s="99"/>
      <c r="P132" s="10"/>
      <c r="R132" s="10"/>
      <c r="V132" s="153"/>
      <c r="W132" s="153"/>
      <c r="X132" s="153"/>
      <c r="Y132" s="153"/>
    </row>
    <row r="133" spans="1:25" x14ac:dyDescent="0.35">
      <c r="C133" s="8" t="s">
        <v>8</v>
      </c>
      <c r="D133" s="8" t="s">
        <v>52</v>
      </c>
      <c r="J133" s="87" t="s">
        <v>51</v>
      </c>
      <c r="K133" s="87"/>
      <c r="L133" s="10">
        <v>0</v>
      </c>
      <c r="N133" s="10">
        <v>0</v>
      </c>
      <c r="V133" s="83"/>
      <c r="W133" s="83"/>
      <c r="X133" s="83"/>
      <c r="Y133" s="83"/>
    </row>
    <row r="134" spans="1:25" x14ac:dyDescent="0.35">
      <c r="C134" s="8" t="s">
        <v>20</v>
      </c>
      <c r="D134" s="8" t="s">
        <v>53</v>
      </c>
      <c r="I134" s="13"/>
      <c r="J134" s="13"/>
      <c r="K134" s="13"/>
      <c r="L134" s="10">
        <v>0</v>
      </c>
      <c r="N134" s="10">
        <v>0</v>
      </c>
      <c r="V134" s="83"/>
      <c r="W134" s="83"/>
      <c r="X134" s="83"/>
      <c r="Y134" s="83"/>
    </row>
    <row r="135" spans="1:25" x14ac:dyDescent="0.35">
      <c r="C135" s="8" t="s">
        <v>54</v>
      </c>
      <c r="D135" s="8" t="s">
        <v>55</v>
      </c>
      <c r="I135" s="13"/>
      <c r="J135" s="13"/>
      <c r="K135" s="13"/>
      <c r="L135" s="10">
        <v>0</v>
      </c>
      <c r="N135" s="10">
        <v>0</v>
      </c>
      <c r="V135" s="83"/>
      <c r="W135" s="83"/>
      <c r="X135" s="83"/>
      <c r="Y135" s="83"/>
    </row>
    <row r="136" spans="1:25" x14ac:dyDescent="0.35">
      <c r="V136" s="83"/>
      <c r="W136" s="83"/>
      <c r="X136" s="83"/>
      <c r="Y136" s="83"/>
    </row>
    <row r="137" spans="1:25" x14ac:dyDescent="0.35">
      <c r="V137" s="83"/>
      <c r="W137" s="83"/>
      <c r="X137" s="83"/>
      <c r="Y137" s="83"/>
    </row>
    <row r="138" spans="1:25" x14ac:dyDescent="0.35">
      <c r="V138" s="83"/>
      <c r="W138" s="83"/>
      <c r="X138" s="83"/>
      <c r="Y138" s="83"/>
    </row>
    <row r="139" spans="1:25" x14ac:dyDescent="0.35">
      <c r="V139" s="83"/>
      <c r="W139" s="83"/>
      <c r="X139" s="83"/>
      <c r="Y139" s="83"/>
    </row>
    <row r="140" spans="1:25" x14ac:dyDescent="0.35">
      <c r="A140" s="18" t="s">
        <v>79</v>
      </c>
      <c r="I140" s="50" t="s">
        <v>1</v>
      </c>
      <c r="J140" s="28"/>
      <c r="K140" s="28"/>
      <c r="L140" s="75" t="s">
        <v>2</v>
      </c>
      <c r="N140" s="75" t="s">
        <v>3</v>
      </c>
      <c r="P140" s="75"/>
      <c r="R140" s="75"/>
      <c r="V140" s="83"/>
      <c r="W140" s="83"/>
      <c r="X140" s="83"/>
      <c r="Y140" s="83"/>
    </row>
    <row r="141" spans="1:25" s="14" customFormat="1" ht="28.5" customHeight="1" x14ac:dyDescent="0.3">
      <c r="C141" s="61" t="s">
        <v>161</v>
      </c>
      <c r="D141" s="60">
        <v>42461</v>
      </c>
      <c r="V141" s="155"/>
      <c r="W141" s="155"/>
      <c r="X141" s="155"/>
      <c r="Y141" s="155"/>
    </row>
    <row r="142" spans="1:25" ht="34.5" customHeight="1" x14ac:dyDescent="0.35">
      <c r="C142" s="8" t="s">
        <v>8</v>
      </c>
      <c r="D142" s="8" t="s">
        <v>56</v>
      </c>
      <c r="I142" s="28"/>
      <c r="J142" s="28"/>
      <c r="K142" s="28"/>
      <c r="L142" s="39">
        <v>0</v>
      </c>
      <c r="N142" s="39">
        <v>0</v>
      </c>
      <c r="P142" s="39"/>
      <c r="R142" s="39"/>
      <c r="S142" s="83"/>
      <c r="T142" s="83"/>
      <c r="U142" s="83"/>
      <c r="V142" s="83"/>
      <c r="W142" s="83"/>
      <c r="X142" s="83"/>
      <c r="Y142" s="83"/>
    </row>
    <row r="143" spans="1:25" x14ac:dyDescent="0.35">
      <c r="D143" s="8" t="s">
        <v>41</v>
      </c>
      <c r="I143" s="28"/>
      <c r="J143" s="28"/>
      <c r="K143" s="28"/>
      <c r="L143" s="90"/>
      <c r="N143" s="90"/>
      <c r="P143" s="90"/>
      <c r="R143" s="90"/>
      <c r="S143" s="83"/>
      <c r="T143" s="83"/>
      <c r="U143" s="83"/>
      <c r="V143" s="83"/>
      <c r="W143" s="83"/>
      <c r="X143" s="83"/>
      <c r="Y143" s="83"/>
    </row>
    <row r="144" spans="1:25" x14ac:dyDescent="0.35">
      <c r="C144" s="8" t="s">
        <v>20</v>
      </c>
      <c r="D144" s="8" t="s">
        <v>57</v>
      </c>
      <c r="I144" s="28"/>
      <c r="J144" s="28"/>
      <c r="K144" s="28"/>
      <c r="L144" s="39">
        <v>0</v>
      </c>
      <c r="N144" s="39">
        <v>0</v>
      </c>
      <c r="P144" s="39"/>
      <c r="R144" s="39"/>
      <c r="S144" s="83"/>
      <c r="T144" s="83"/>
      <c r="U144" s="83"/>
      <c r="V144" s="83"/>
      <c r="W144" s="83"/>
      <c r="X144" s="83"/>
      <c r="Y144" s="83"/>
    </row>
    <row r="145" spans="1:29" x14ac:dyDescent="0.35">
      <c r="I145" s="28"/>
      <c r="J145" s="28"/>
      <c r="K145" s="28"/>
      <c r="L145" s="90"/>
      <c r="N145" s="90"/>
      <c r="P145" s="90"/>
      <c r="R145" s="90"/>
      <c r="S145" s="83"/>
      <c r="T145" s="83"/>
      <c r="U145" s="83"/>
      <c r="V145" s="83"/>
      <c r="W145" s="83"/>
      <c r="X145" s="83"/>
      <c r="Y145" s="83"/>
    </row>
    <row r="146" spans="1:29" x14ac:dyDescent="0.35">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35">
      <c r="I147" s="28"/>
      <c r="J147" s="28"/>
      <c r="K147" s="28"/>
      <c r="L147" s="90"/>
      <c r="N147" s="90"/>
      <c r="P147" s="90"/>
      <c r="R147" s="90"/>
      <c r="S147" s="83"/>
      <c r="T147" s="83"/>
      <c r="U147" s="83"/>
      <c r="V147" s="83"/>
      <c r="W147" s="83"/>
      <c r="X147" s="83"/>
      <c r="Y147" s="83"/>
      <c r="Z147" s="83"/>
    </row>
    <row r="148" spans="1:29" x14ac:dyDescent="0.35">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35">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35">
      <c r="D150" s="14"/>
      <c r="I150" s="28"/>
      <c r="J150" s="28"/>
      <c r="K150" s="28"/>
      <c r="L150" s="90"/>
      <c r="N150" s="90"/>
      <c r="P150" s="90"/>
      <c r="R150" s="90"/>
      <c r="S150" s="83"/>
      <c r="T150" s="83"/>
      <c r="U150" s="83"/>
      <c r="V150" s="83"/>
      <c r="W150" s="83"/>
      <c r="X150" s="83"/>
      <c r="Y150" s="83"/>
      <c r="Z150" s="83"/>
    </row>
    <row r="151" spans="1:29" x14ac:dyDescent="0.35">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35">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35">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35">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35">
      <c r="I155" s="8" t="s">
        <v>67</v>
      </c>
      <c r="J155" s="28"/>
      <c r="K155" s="28"/>
      <c r="L155" s="27">
        <v>0</v>
      </c>
      <c r="M155" s="28"/>
      <c r="N155" s="27">
        <v>0</v>
      </c>
      <c r="P155" s="27"/>
      <c r="Q155" s="28"/>
      <c r="R155" s="27"/>
      <c r="S155" s="83"/>
      <c r="T155" s="83"/>
      <c r="U155" s="83"/>
      <c r="V155" s="83"/>
      <c r="W155" s="83"/>
      <c r="X155" s="83"/>
      <c r="Y155" s="83"/>
    </row>
    <row r="156" spans="1:29" x14ac:dyDescent="0.35">
      <c r="I156" s="28"/>
      <c r="J156" s="28"/>
      <c r="K156" s="28"/>
      <c r="L156" s="90"/>
      <c r="N156" s="90"/>
      <c r="P156" s="90"/>
      <c r="R156" s="90"/>
      <c r="S156" s="83"/>
      <c r="T156" s="83"/>
      <c r="U156" s="83"/>
      <c r="V156" s="83"/>
      <c r="W156" s="83"/>
      <c r="X156" s="83"/>
      <c r="Y156" s="83"/>
    </row>
    <row r="157" spans="1:29" x14ac:dyDescent="0.35">
      <c r="C157" s="8" t="s">
        <v>68</v>
      </c>
      <c r="D157" s="8" t="s">
        <v>158</v>
      </c>
      <c r="I157" s="28"/>
      <c r="J157" s="28"/>
      <c r="K157" s="28"/>
      <c r="L157" s="39">
        <v>0</v>
      </c>
      <c r="N157" s="39">
        <v>0</v>
      </c>
      <c r="P157" s="39"/>
      <c r="R157" s="39"/>
      <c r="S157" s="83"/>
      <c r="T157" s="83"/>
      <c r="U157" s="83"/>
      <c r="V157" s="83"/>
      <c r="W157" s="83"/>
      <c r="X157" s="83"/>
      <c r="Y157" s="83"/>
    </row>
    <row r="158" spans="1:29" x14ac:dyDescent="0.35">
      <c r="D158" s="8" t="s">
        <v>41</v>
      </c>
      <c r="I158" s="28"/>
      <c r="J158" s="28"/>
      <c r="K158" s="28"/>
      <c r="L158" s="90"/>
      <c r="N158" s="90"/>
      <c r="P158" s="90"/>
      <c r="R158" s="90"/>
      <c r="S158" s="83"/>
      <c r="T158" s="83"/>
      <c r="U158" s="83"/>
      <c r="V158" s="83"/>
      <c r="W158" s="83"/>
      <c r="X158" s="83"/>
      <c r="Y158" s="83"/>
    </row>
    <row r="159" spans="1:29" x14ac:dyDescent="0.35">
      <c r="I159" s="28"/>
      <c r="J159" s="28"/>
      <c r="K159" s="28"/>
      <c r="L159" s="90"/>
      <c r="N159" s="90"/>
      <c r="P159" s="90"/>
      <c r="R159" s="90"/>
      <c r="S159" s="83"/>
      <c r="T159" s="83"/>
      <c r="U159" s="83"/>
      <c r="V159" s="83"/>
      <c r="W159" s="83"/>
      <c r="X159" s="83"/>
      <c r="Y159" s="83"/>
    </row>
    <row r="160" spans="1:29" x14ac:dyDescent="0.35">
      <c r="A160" s="41"/>
      <c r="B160" s="42"/>
      <c r="C160" s="43"/>
      <c r="D160" s="43"/>
      <c r="E160" s="43"/>
      <c r="F160" s="43"/>
      <c r="G160" s="43"/>
      <c r="H160" s="43"/>
      <c r="I160" s="44"/>
      <c r="J160" s="44"/>
      <c r="K160" s="44"/>
      <c r="L160" s="91"/>
      <c r="N160" s="91"/>
      <c r="P160" s="77"/>
      <c r="R160" s="77"/>
      <c r="V160" s="83"/>
      <c r="W160" s="83"/>
      <c r="X160" s="83"/>
      <c r="Y160" s="83"/>
    </row>
    <row r="161" spans="1:25" x14ac:dyDescent="0.35">
      <c r="I161" s="13"/>
      <c r="J161" s="13"/>
      <c r="K161" s="13"/>
      <c r="M161" s="8"/>
      <c r="O161" s="8"/>
      <c r="Q161" s="13"/>
      <c r="S161" s="13"/>
      <c r="V161" s="83"/>
      <c r="W161" s="83"/>
      <c r="X161" s="83"/>
      <c r="Y161" s="83"/>
    </row>
    <row r="162" spans="1:25" x14ac:dyDescent="0.35">
      <c r="B162" s="1"/>
      <c r="I162" s="13"/>
      <c r="J162" s="13"/>
      <c r="K162" s="13"/>
      <c r="M162" s="8"/>
      <c r="O162" s="8"/>
      <c r="Q162" s="13"/>
      <c r="S162" s="13"/>
      <c r="V162" s="83"/>
      <c r="W162" s="83"/>
      <c r="X162" s="83"/>
      <c r="Y162" s="83"/>
    </row>
    <row r="163" spans="1:25" ht="12.5" x14ac:dyDescent="0.25">
      <c r="A163"/>
      <c r="B163"/>
      <c r="C163"/>
      <c r="D163"/>
      <c r="E163"/>
      <c r="F163"/>
      <c r="G163"/>
      <c r="H163"/>
      <c r="I163"/>
      <c r="J163"/>
      <c r="K163"/>
      <c r="L163"/>
      <c r="N163"/>
      <c r="O163"/>
      <c r="P163" s="13"/>
      <c r="Q163" s="13"/>
      <c r="R163" s="13"/>
      <c r="S163" s="13"/>
      <c r="V163" s="83"/>
      <c r="W163" s="83"/>
      <c r="X163" s="83"/>
      <c r="Y163" s="83"/>
    </row>
    <row r="164" spans="1:25" ht="15" customHeight="1" x14ac:dyDescent="0.25">
      <c r="A164"/>
      <c r="B164"/>
      <c r="C164"/>
      <c r="D164"/>
      <c r="E164"/>
      <c r="F164"/>
      <c r="G164"/>
      <c r="H164"/>
      <c r="I164"/>
      <c r="J164"/>
      <c r="K164"/>
      <c r="L164"/>
      <c r="N164"/>
      <c r="O164"/>
      <c r="P164" s="13"/>
      <c r="Q164" s="13"/>
      <c r="R164" s="13"/>
      <c r="S164" s="13"/>
      <c r="V164" s="83"/>
      <c r="W164" s="83"/>
      <c r="X164" s="83"/>
      <c r="Y164" s="83"/>
    </row>
    <row r="165" spans="1:25" ht="15" customHeight="1" x14ac:dyDescent="0.35">
      <c r="A165"/>
      <c r="B165"/>
      <c r="C165"/>
      <c r="D165"/>
      <c r="E165"/>
      <c r="F165"/>
      <c r="G165"/>
      <c r="H165"/>
      <c r="I165"/>
      <c r="J165"/>
      <c r="K165"/>
      <c r="L165"/>
      <c r="N165"/>
      <c r="O165"/>
      <c r="P165" s="56"/>
      <c r="Q165" s="13"/>
      <c r="R165" s="56"/>
      <c r="S165" s="13"/>
      <c r="V165" s="83"/>
      <c r="W165" s="83"/>
      <c r="X165" s="83"/>
      <c r="Y165" s="83"/>
    </row>
    <row r="166" spans="1:25" ht="12.75" customHeight="1" x14ac:dyDescent="0.25">
      <c r="A166"/>
      <c r="B166"/>
      <c r="C166"/>
      <c r="D166"/>
      <c r="E166"/>
      <c r="F166"/>
      <c r="G166"/>
      <c r="H166"/>
      <c r="I166"/>
      <c r="J166"/>
      <c r="K166"/>
      <c r="L166"/>
      <c r="N166"/>
      <c r="O166"/>
      <c r="P166" s="13"/>
      <c r="Q166" s="13"/>
      <c r="R166" s="13"/>
      <c r="S166" s="13"/>
      <c r="V166" s="83"/>
      <c r="W166" s="83"/>
      <c r="X166" s="83"/>
      <c r="Y166" s="83"/>
    </row>
    <row r="167" spans="1:25" ht="12.5" x14ac:dyDescent="0.25">
      <c r="A167"/>
      <c r="B167"/>
      <c r="C167"/>
      <c r="D167"/>
      <c r="E167"/>
      <c r="F167"/>
      <c r="G167"/>
      <c r="H167"/>
      <c r="I167"/>
      <c r="J167"/>
      <c r="K167"/>
      <c r="L167"/>
      <c r="N167"/>
      <c r="O167"/>
      <c r="P167" s="13"/>
      <c r="Q167" s="13"/>
      <c r="R167" s="13"/>
      <c r="S167" s="13"/>
      <c r="V167" s="83"/>
      <c r="W167" s="83"/>
      <c r="X167" s="83"/>
      <c r="Y167" s="83"/>
    </row>
    <row r="168" spans="1:25" x14ac:dyDescent="0.35">
      <c r="A168"/>
      <c r="B168"/>
      <c r="C168"/>
      <c r="D168"/>
      <c r="E168"/>
      <c r="F168"/>
      <c r="G168"/>
      <c r="H168"/>
      <c r="I168"/>
      <c r="J168"/>
      <c r="K168"/>
      <c r="L168"/>
      <c r="N168"/>
      <c r="O168"/>
      <c r="P168" s="75"/>
      <c r="Q168" s="13"/>
      <c r="R168" s="75"/>
      <c r="S168" s="13"/>
      <c r="V168" s="83"/>
      <c r="W168" s="83"/>
      <c r="X168" s="83"/>
      <c r="Y168" s="83"/>
    </row>
    <row r="169" spans="1:25" ht="12.5" x14ac:dyDescent="0.25">
      <c r="A169"/>
      <c r="B169"/>
      <c r="C169"/>
      <c r="D169"/>
      <c r="E169"/>
      <c r="F169"/>
      <c r="G169"/>
      <c r="H169"/>
      <c r="I169"/>
      <c r="J169"/>
      <c r="K169"/>
      <c r="L169"/>
      <c r="N169"/>
      <c r="O169"/>
      <c r="P169" s="103"/>
      <c r="Q169" s="13"/>
      <c r="R169" s="103"/>
      <c r="S169" s="13"/>
      <c r="V169" s="83"/>
      <c r="W169" s="83"/>
      <c r="X169" s="83"/>
      <c r="Y169" s="83"/>
    </row>
    <row r="170" spans="1:25" ht="12.5" x14ac:dyDescent="0.25">
      <c r="A170"/>
      <c r="B170"/>
      <c r="C170"/>
      <c r="D170"/>
      <c r="E170"/>
      <c r="F170"/>
      <c r="G170"/>
      <c r="H170"/>
      <c r="I170"/>
      <c r="J170"/>
      <c r="K170"/>
      <c r="L170"/>
      <c r="N170"/>
      <c r="O170"/>
      <c r="P170" s="103"/>
      <c r="Q170" s="13"/>
      <c r="R170" s="103"/>
      <c r="S170" s="13"/>
      <c r="V170" s="83"/>
      <c r="W170" s="83"/>
      <c r="X170" s="83"/>
      <c r="Y170" s="83"/>
    </row>
    <row r="171" spans="1:25" ht="12.5" x14ac:dyDescent="0.25">
      <c r="A171"/>
      <c r="B171"/>
      <c r="C171"/>
      <c r="D171"/>
      <c r="E171"/>
      <c r="F171"/>
      <c r="G171"/>
      <c r="H171"/>
      <c r="I171"/>
      <c r="J171"/>
      <c r="K171"/>
      <c r="L171"/>
      <c r="N171"/>
      <c r="O171"/>
      <c r="P171" s="103"/>
      <c r="Q171" s="13"/>
      <c r="R171" s="103"/>
      <c r="S171" s="13"/>
      <c r="V171" s="83"/>
      <c r="W171" s="83"/>
      <c r="X171" s="83"/>
      <c r="Y171" s="83"/>
    </row>
    <row r="172" spans="1:25" ht="12.5" x14ac:dyDescent="0.25">
      <c r="A172"/>
      <c r="B172"/>
      <c r="C172"/>
      <c r="D172"/>
      <c r="E172"/>
      <c r="F172"/>
      <c r="G172"/>
      <c r="H172"/>
      <c r="I172"/>
      <c r="J172"/>
      <c r="K172"/>
      <c r="L172"/>
      <c r="N172"/>
      <c r="O172"/>
      <c r="P172" s="103"/>
      <c r="Q172" s="13"/>
      <c r="R172" s="103"/>
      <c r="S172" s="13"/>
      <c r="V172" s="83"/>
      <c r="W172" s="83"/>
      <c r="X172" s="83"/>
      <c r="Y172" s="83"/>
    </row>
    <row r="173" spans="1:25" ht="12.5" x14ac:dyDescent="0.25">
      <c r="A173"/>
      <c r="B173"/>
      <c r="C173"/>
      <c r="D173"/>
      <c r="E173"/>
      <c r="F173"/>
      <c r="G173"/>
      <c r="H173"/>
      <c r="I173"/>
      <c r="J173"/>
      <c r="K173"/>
      <c r="L173"/>
      <c r="N173"/>
      <c r="O173"/>
      <c r="P173" s="40"/>
      <c r="Q173" s="8"/>
      <c r="R173" s="40"/>
      <c r="V173" s="83"/>
      <c r="W173" s="83"/>
      <c r="X173" s="83"/>
      <c r="Y173" s="83"/>
    </row>
    <row r="174" spans="1:25" ht="12.5" x14ac:dyDescent="0.25">
      <c r="A174"/>
      <c r="B174"/>
      <c r="C174"/>
      <c r="D174"/>
      <c r="E174"/>
      <c r="F174"/>
      <c r="G174"/>
      <c r="H174"/>
      <c r="I174"/>
      <c r="J174"/>
      <c r="K174"/>
      <c r="L174"/>
      <c r="N174"/>
      <c r="O174"/>
      <c r="P174" s="8"/>
      <c r="Q174" s="8"/>
      <c r="R174" s="8"/>
      <c r="V174" s="83"/>
      <c r="W174" s="83"/>
      <c r="X174" s="83"/>
      <c r="Y174" s="83"/>
    </row>
    <row r="175" spans="1:25" ht="12.5" x14ac:dyDescent="0.25">
      <c r="A175"/>
      <c r="B175"/>
      <c r="C175"/>
      <c r="D175"/>
      <c r="E175"/>
      <c r="F175"/>
      <c r="G175"/>
      <c r="H175"/>
      <c r="I175"/>
      <c r="J175"/>
      <c r="K175"/>
      <c r="L175"/>
      <c r="N175"/>
      <c r="O175"/>
      <c r="P175" s="8"/>
      <c r="Q175" s="8"/>
      <c r="R175" s="8"/>
      <c r="V175" s="83"/>
      <c r="W175" s="83"/>
      <c r="X175" s="83"/>
      <c r="Y175" s="83"/>
    </row>
    <row r="176" spans="1:25" ht="12.5" x14ac:dyDescent="0.25">
      <c r="A176"/>
      <c r="B176"/>
      <c r="C176"/>
      <c r="D176"/>
      <c r="E176"/>
      <c r="F176"/>
      <c r="G176"/>
      <c r="H176"/>
      <c r="I176"/>
      <c r="J176"/>
      <c r="K176"/>
      <c r="L176"/>
      <c r="N176"/>
      <c r="O176"/>
      <c r="P176" s="27"/>
      <c r="Q176" s="8"/>
      <c r="R176" s="27"/>
      <c r="V176" s="83"/>
      <c r="W176" s="83"/>
      <c r="X176" s="83"/>
      <c r="Y176" s="83"/>
    </row>
    <row r="177" spans="1:25" ht="12.5" x14ac:dyDescent="0.25">
      <c r="A177"/>
      <c r="B177"/>
      <c r="C177"/>
      <c r="D177"/>
      <c r="E177"/>
      <c r="F177"/>
      <c r="G177"/>
      <c r="H177"/>
      <c r="I177"/>
      <c r="J177"/>
      <c r="K177"/>
      <c r="L177"/>
      <c r="N177"/>
      <c r="O177"/>
      <c r="P177" s="27"/>
      <c r="R177" s="27"/>
      <c r="V177" s="83"/>
      <c r="W177" s="83"/>
      <c r="X177" s="83"/>
      <c r="Y177" s="83"/>
    </row>
    <row r="178" spans="1:25" ht="12.5" x14ac:dyDescent="0.25">
      <c r="A178"/>
      <c r="B178"/>
      <c r="C178"/>
      <c r="D178"/>
      <c r="E178"/>
      <c r="F178"/>
      <c r="G178"/>
      <c r="H178"/>
      <c r="I178"/>
      <c r="J178"/>
      <c r="K178"/>
      <c r="L178"/>
      <c r="N178"/>
      <c r="O178"/>
      <c r="P178" s="27"/>
      <c r="R178" s="27"/>
      <c r="V178" s="83"/>
      <c r="W178" s="83"/>
      <c r="X178" s="83"/>
      <c r="Y178" s="83"/>
    </row>
    <row r="179" spans="1:25" ht="12.5" x14ac:dyDescent="0.25">
      <c r="A179"/>
      <c r="B179"/>
      <c r="C179"/>
      <c r="D179"/>
      <c r="E179"/>
      <c r="F179"/>
      <c r="G179"/>
      <c r="H179"/>
      <c r="I179"/>
      <c r="J179"/>
      <c r="K179"/>
      <c r="L179"/>
      <c r="N179"/>
      <c r="O179"/>
      <c r="P179" s="27"/>
      <c r="R179" s="27"/>
      <c r="V179" s="83"/>
      <c r="W179" s="83"/>
      <c r="X179" s="83"/>
      <c r="Y179" s="83"/>
    </row>
    <row r="180" spans="1:25" s="13" customFormat="1" ht="12.5" x14ac:dyDescent="0.25">
      <c r="A180"/>
      <c r="B180"/>
      <c r="C180"/>
      <c r="D180"/>
      <c r="E180"/>
      <c r="F180"/>
      <c r="G180"/>
      <c r="H180"/>
      <c r="I180"/>
      <c r="J180"/>
      <c r="K180"/>
      <c r="L180"/>
      <c r="M180"/>
      <c r="N180"/>
      <c r="O180"/>
      <c r="P180" s="45"/>
      <c r="Q180" s="105"/>
      <c r="R180" s="45"/>
      <c r="V180" s="87"/>
      <c r="W180" s="87"/>
      <c r="X180" s="87"/>
      <c r="Y180" s="87"/>
    </row>
    <row r="181" spans="1:25" s="13" customFormat="1" ht="12.5" x14ac:dyDescent="0.25">
      <c r="A181"/>
      <c r="B181"/>
      <c r="C181"/>
      <c r="D181"/>
      <c r="E181"/>
      <c r="F181"/>
      <c r="G181"/>
      <c r="H181"/>
      <c r="I181"/>
      <c r="J181"/>
      <c r="K181"/>
      <c r="L181"/>
      <c r="M181"/>
      <c r="N181"/>
      <c r="O181"/>
      <c r="P181" s="77"/>
      <c r="Q181" s="105"/>
      <c r="R181" s="77"/>
      <c r="V181" s="87"/>
      <c r="W181" s="87"/>
      <c r="X181" s="87"/>
      <c r="Y181" s="87"/>
    </row>
    <row r="182" spans="1:25" s="13" customFormat="1" ht="12.5" x14ac:dyDescent="0.25">
      <c r="A182"/>
      <c r="B182"/>
      <c r="C182"/>
      <c r="D182"/>
      <c r="E182"/>
      <c r="F182"/>
      <c r="G182"/>
      <c r="H182"/>
      <c r="I182"/>
      <c r="J182"/>
      <c r="K182"/>
      <c r="L182"/>
      <c r="M182"/>
      <c r="N182"/>
      <c r="O182"/>
      <c r="P182" s="10"/>
      <c r="Q182" s="105"/>
      <c r="R182" s="10"/>
      <c r="V182" s="87"/>
      <c r="W182" s="87"/>
      <c r="X182" s="87"/>
      <c r="Y182" s="87"/>
    </row>
    <row r="183" spans="1:25" s="13" customFormat="1" ht="12.5" x14ac:dyDescent="0.25">
      <c r="A183"/>
      <c r="B183"/>
      <c r="C183"/>
      <c r="D183"/>
      <c r="E183"/>
      <c r="F183"/>
      <c r="G183"/>
      <c r="H183"/>
      <c r="I183"/>
      <c r="J183"/>
      <c r="K183"/>
      <c r="L183"/>
      <c r="M183"/>
      <c r="N183"/>
      <c r="O183"/>
      <c r="P183" s="10"/>
      <c r="Q183" s="105"/>
      <c r="R183" s="10"/>
      <c r="V183" s="87"/>
      <c r="W183" s="87"/>
      <c r="X183" s="87"/>
      <c r="Y183" s="87"/>
    </row>
    <row r="184" spans="1:25" s="13" customFormat="1" ht="12.5" x14ac:dyDescent="0.25">
      <c r="A184"/>
      <c r="B184"/>
      <c r="C184"/>
      <c r="D184"/>
      <c r="E184"/>
      <c r="F184"/>
      <c r="G184"/>
      <c r="H184"/>
      <c r="I184"/>
      <c r="J184"/>
      <c r="K184"/>
      <c r="L184"/>
      <c r="M184"/>
      <c r="N184"/>
      <c r="O184"/>
      <c r="P184" s="10"/>
      <c r="Q184" s="105"/>
      <c r="R184" s="10"/>
      <c r="V184" s="87"/>
      <c r="W184" s="87"/>
      <c r="X184" s="87"/>
      <c r="Y184" s="87"/>
    </row>
    <row r="186" spans="1:25" x14ac:dyDescent="0.3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5" x14ac:dyDescent="0.25"/>
  <cols>
    <col min="1" max="3" width="4" customWidth="1"/>
    <col min="9" max="9" width="20.6328125" customWidth="1"/>
    <col min="10" max="10" width="14.90625" bestFit="1" customWidth="1"/>
    <col min="11" max="11" width="19.453125" bestFit="1" customWidth="1"/>
    <col min="12" max="12" width="6.90625" customWidth="1"/>
    <col min="13" max="13" width="20.08984375" bestFit="1" customWidth="1"/>
    <col min="16" max="16" width="11.54296875" customWidth="1"/>
    <col min="18" max="18" width="9.36328125" bestFit="1" customWidth="1"/>
    <col min="19" max="19" width="6.453125" customWidth="1"/>
    <col min="20" max="20" width="18.453125" bestFit="1" customWidth="1"/>
    <col min="24" max="24" width="13.54296875" bestFit="1" customWidth="1"/>
    <col min="27" max="27" width="18.453125" bestFit="1" customWidth="1"/>
  </cols>
  <sheetData>
    <row r="1" spans="1:18" ht="15.5" x14ac:dyDescent="0.35">
      <c r="A1" s="1" t="s">
        <v>0</v>
      </c>
      <c r="B1" s="2"/>
      <c r="C1" s="3"/>
      <c r="D1" s="3"/>
      <c r="E1" s="3"/>
      <c r="F1" s="3"/>
      <c r="G1" s="1"/>
      <c r="H1" s="3"/>
      <c r="I1" s="3"/>
      <c r="J1" s="3"/>
      <c r="K1" s="4"/>
      <c r="L1" s="5"/>
      <c r="M1" s="4"/>
      <c r="N1" s="6"/>
      <c r="O1" s="105"/>
      <c r="P1" s="105"/>
      <c r="Q1" s="105"/>
    </row>
    <row r="2" spans="1:18" ht="15.5" x14ac:dyDescent="0.35">
      <c r="A2" s="1"/>
      <c r="B2" s="239"/>
      <c r="C2" s="8"/>
      <c r="D2" s="8"/>
      <c r="E2" s="8"/>
      <c r="F2" s="8"/>
      <c r="G2" s="8"/>
      <c r="H2" s="8"/>
      <c r="I2" s="8"/>
      <c r="J2" s="9" t="s">
        <v>1</v>
      </c>
      <c r="K2" s="10"/>
      <c r="L2" s="11"/>
      <c r="M2" s="12"/>
      <c r="N2" s="13"/>
      <c r="O2" s="105"/>
      <c r="P2" s="105"/>
      <c r="Q2" s="105"/>
    </row>
    <row r="3" spans="1:18" ht="15.5" x14ac:dyDescent="0.35">
      <c r="A3" s="1"/>
      <c r="B3" s="1"/>
      <c r="C3" s="8"/>
      <c r="D3" s="8"/>
      <c r="E3" s="8"/>
      <c r="F3" s="8"/>
      <c r="G3" s="8"/>
      <c r="H3" s="8"/>
      <c r="I3" s="13"/>
      <c r="J3" s="13"/>
      <c r="K3" s="10"/>
      <c r="L3" s="30"/>
      <c r="M3" s="10"/>
      <c r="N3" s="13"/>
      <c r="O3" s="105"/>
      <c r="P3" s="105"/>
      <c r="Q3" s="105"/>
    </row>
    <row r="4" spans="1:18" ht="15.5" x14ac:dyDescent="0.35">
      <c r="A4" s="1"/>
      <c r="B4" s="239"/>
      <c r="C4" s="106" t="s">
        <v>83</v>
      </c>
      <c r="D4" s="107"/>
      <c r="E4" s="107"/>
      <c r="F4" s="107"/>
      <c r="G4" s="107"/>
      <c r="H4" s="107"/>
      <c r="I4" s="107"/>
      <c r="J4" s="108"/>
      <c r="K4" s="108"/>
      <c r="L4" s="93"/>
      <c r="M4" s="108"/>
      <c r="N4" s="13"/>
      <c r="O4" s="105"/>
      <c r="P4" s="105"/>
      <c r="Q4" s="105"/>
    </row>
    <row r="5" spans="1:18" ht="15.5" x14ac:dyDescent="0.35">
      <c r="A5" s="1"/>
      <c r="B5" s="239"/>
      <c r="C5" s="109"/>
      <c r="D5" s="107"/>
      <c r="E5" s="110"/>
      <c r="F5" s="107"/>
      <c r="G5" s="107"/>
      <c r="H5" s="107"/>
      <c r="I5" s="107"/>
      <c r="J5" s="108"/>
      <c r="K5" s="94" t="s">
        <v>2</v>
      </c>
      <c r="L5" s="111"/>
      <c r="M5" s="94" t="s">
        <v>3</v>
      </c>
      <c r="N5" s="13"/>
      <c r="O5" s="105"/>
      <c r="P5" s="105"/>
      <c r="Q5" s="105"/>
    </row>
    <row r="6" spans="1:18" ht="15.5" x14ac:dyDescent="0.35">
      <c r="A6" s="1"/>
      <c r="B6" s="239"/>
      <c r="C6" s="239"/>
      <c r="D6" s="14" t="s">
        <v>104</v>
      </c>
      <c r="E6" s="112">
        <v>42430</v>
      </c>
      <c r="F6" s="8"/>
      <c r="G6" s="14" t="s">
        <v>92</v>
      </c>
      <c r="H6" s="8"/>
      <c r="I6" s="8"/>
      <c r="J6" s="13"/>
      <c r="K6" s="13"/>
      <c r="L6" s="45"/>
      <c r="M6" s="13"/>
      <c r="N6" s="13"/>
      <c r="O6" s="105"/>
      <c r="P6" s="105"/>
      <c r="Q6" s="105"/>
    </row>
    <row r="7" spans="1:18" ht="15.5" x14ac:dyDescent="0.35">
      <c r="A7" s="1"/>
      <c r="B7" s="239"/>
      <c r="C7" s="239"/>
      <c r="D7" s="8"/>
      <c r="E7" s="8"/>
      <c r="F7" s="8"/>
      <c r="G7" s="8"/>
      <c r="H7" s="8"/>
      <c r="I7" s="8"/>
      <c r="J7" s="13"/>
      <c r="K7" s="13"/>
      <c r="L7" s="45"/>
      <c r="M7" s="13"/>
      <c r="N7" s="13"/>
      <c r="O7" s="113"/>
      <c r="P7" s="113"/>
      <c r="Q7" s="105"/>
    </row>
    <row r="8" spans="1:18" ht="15.5" x14ac:dyDescent="0.35">
      <c r="A8" s="1"/>
      <c r="B8" s="239"/>
      <c r="C8" s="239"/>
      <c r="D8" s="8"/>
      <c r="E8" s="8"/>
      <c r="F8" s="8"/>
      <c r="G8" s="8"/>
      <c r="H8" s="8"/>
      <c r="I8" s="8" t="s">
        <v>71</v>
      </c>
      <c r="J8" s="8" t="s">
        <v>84</v>
      </c>
      <c r="K8" s="27">
        <v>49372.975396688205</v>
      </c>
      <c r="L8" s="27"/>
      <c r="M8" s="10">
        <v>2976.0674444700003</v>
      </c>
      <c r="N8" s="30"/>
      <c r="O8" s="114"/>
      <c r="P8" s="121"/>
      <c r="Q8" s="105"/>
    </row>
    <row r="9" spans="1:18" ht="15.5" x14ac:dyDescent="0.35">
      <c r="A9" s="1"/>
      <c r="B9" s="239"/>
      <c r="C9" s="239"/>
      <c r="D9" s="8"/>
      <c r="E9" s="8"/>
      <c r="F9" s="8"/>
      <c r="G9" s="8"/>
      <c r="H9" s="8"/>
      <c r="I9" s="8"/>
      <c r="J9" s="70" t="s">
        <v>94</v>
      </c>
      <c r="K9" s="27">
        <v>48782.614345656075</v>
      </c>
      <c r="L9" s="27"/>
      <c r="M9" s="10">
        <v>20877.089600237214</v>
      </c>
      <c r="N9" s="30"/>
      <c r="O9" s="114"/>
      <c r="P9" s="113"/>
      <c r="Q9" s="105"/>
    </row>
    <row r="10" spans="1:18" ht="15.5" x14ac:dyDescent="0.35">
      <c r="A10" s="1"/>
      <c r="B10" s="239"/>
      <c r="C10" s="239"/>
      <c r="D10" s="8"/>
      <c r="E10" s="8"/>
      <c r="F10" s="8"/>
      <c r="G10" s="8"/>
      <c r="H10" s="8"/>
      <c r="I10" s="8"/>
      <c r="J10" s="8" t="s">
        <v>85</v>
      </c>
      <c r="K10" s="27">
        <v>7662.664491903196</v>
      </c>
      <c r="L10" s="27"/>
      <c r="M10" s="10">
        <v>1265.3665396743484</v>
      </c>
      <c r="N10" s="30"/>
      <c r="O10" s="114"/>
      <c r="P10" s="113"/>
      <c r="Q10" s="105"/>
    </row>
    <row r="11" spans="1:18" ht="15.5" x14ac:dyDescent="0.35">
      <c r="A11" s="1"/>
      <c r="B11" s="239"/>
      <c r="C11" s="239"/>
      <c r="D11" s="8"/>
      <c r="E11" s="8"/>
      <c r="F11" s="8"/>
      <c r="G11" s="8"/>
      <c r="H11" s="8"/>
      <c r="I11" s="8"/>
      <c r="J11" s="8" t="s">
        <v>86</v>
      </c>
      <c r="K11" s="27">
        <v>2094.2819842361132</v>
      </c>
      <c r="L11" s="27"/>
      <c r="M11" s="10">
        <v>366.79609018824118</v>
      </c>
      <c r="N11" s="30"/>
      <c r="O11" s="114"/>
      <c r="P11" s="113"/>
      <c r="Q11" s="105"/>
    </row>
    <row r="12" spans="1:18" ht="15.5" x14ac:dyDescent="0.35">
      <c r="A12" s="1"/>
      <c r="B12" s="239"/>
      <c r="C12" s="239"/>
      <c r="D12" s="8"/>
      <c r="E12" s="8"/>
      <c r="F12" s="8"/>
      <c r="G12" s="8"/>
      <c r="H12" s="8"/>
      <c r="I12" s="8"/>
      <c r="J12" s="13" t="s">
        <v>87</v>
      </c>
      <c r="K12" s="10">
        <v>17772.318375810799</v>
      </c>
      <c r="L12" s="13"/>
      <c r="M12" s="10"/>
      <c r="N12" s="13"/>
      <c r="O12" s="113"/>
      <c r="P12" s="113"/>
      <c r="Q12" s="105"/>
    </row>
    <row r="13" spans="1:18" ht="15.5" x14ac:dyDescent="0.35">
      <c r="A13" s="1"/>
      <c r="B13" s="239"/>
      <c r="C13" s="239"/>
      <c r="D13" s="8"/>
      <c r="E13" s="8"/>
      <c r="F13" s="8"/>
      <c r="G13" s="8"/>
      <c r="H13" s="8"/>
      <c r="I13" s="8"/>
      <c r="J13" s="8" t="s">
        <v>88</v>
      </c>
      <c r="K13" s="10">
        <v>12332.926627065317</v>
      </c>
      <c r="L13" s="11"/>
      <c r="M13" s="10">
        <v>0</v>
      </c>
      <c r="N13" s="13"/>
      <c r="O13" s="113"/>
      <c r="P13" s="113"/>
      <c r="Q13" s="105"/>
    </row>
    <row r="14" spans="1:18" ht="15.5" x14ac:dyDescent="0.35">
      <c r="A14" s="1"/>
      <c r="B14" s="239"/>
      <c r="C14" s="239"/>
      <c r="D14" s="8"/>
      <c r="E14" s="8"/>
      <c r="F14" s="8"/>
      <c r="G14" s="8"/>
      <c r="H14" s="8"/>
      <c r="I14" s="8"/>
      <c r="J14" s="8"/>
      <c r="K14" s="10"/>
      <c r="L14" s="11"/>
      <c r="M14" s="10"/>
      <c r="N14" s="13"/>
      <c r="O14" s="113"/>
      <c r="P14" s="113"/>
      <c r="Q14" s="105"/>
    </row>
    <row r="15" spans="1:18" ht="15.5" x14ac:dyDescent="0.35">
      <c r="A15" s="1"/>
      <c r="B15" s="239"/>
      <c r="C15" s="239"/>
      <c r="D15" s="8"/>
      <c r="E15" s="8"/>
      <c r="F15" s="8"/>
      <c r="G15" s="8"/>
      <c r="H15" s="8"/>
      <c r="I15" s="8"/>
      <c r="J15" s="13" t="s">
        <v>89</v>
      </c>
      <c r="K15" s="40">
        <v>138017.78122135971</v>
      </c>
      <c r="L15" s="39"/>
      <c r="M15" s="17">
        <v>25485.319674569804</v>
      </c>
      <c r="N15" s="30"/>
      <c r="O15" s="114"/>
      <c r="P15" s="115"/>
      <c r="Q15" s="105"/>
      <c r="R15" s="116"/>
    </row>
    <row r="16" spans="1:18" ht="15.5" x14ac:dyDescent="0.35">
      <c r="A16" s="1"/>
      <c r="B16" s="239"/>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5">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5">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5">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5">
      <c r="C23" s="8"/>
      <c r="D23" s="8"/>
      <c r="E23" s="8"/>
      <c r="F23" s="8"/>
      <c r="G23" s="8"/>
      <c r="H23" s="8"/>
      <c r="I23" s="107"/>
      <c r="J23" s="8" t="s">
        <v>87</v>
      </c>
      <c r="K23" s="10">
        <v>-14277.2689439808</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ht="13" x14ac:dyDescent="0.3">
      <c r="C26" s="8"/>
      <c r="D26" s="8"/>
      <c r="E26" s="8"/>
      <c r="F26" s="8"/>
      <c r="G26" s="8"/>
      <c r="H26" s="8"/>
      <c r="I26" s="8"/>
      <c r="J26" s="13" t="s">
        <v>89</v>
      </c>
      <c r="K26" s="40">
        <v>-99609.655355239272</v>
      </c>
      <c r="L26" s="39"/>
      <c r="M26" s="40">
        <v>-25488.69619851782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134</v>
      </c>
      <c r="J30" s="8" t="s">
        <v>135</v>
      </c>
      <c r="K30" s="10">
        <v>137629.4875731419</v>
      </c>
      <c r="L30" s="11"/>
      <c r="M30" s="10">
        <v>25395.328304941857</v>
      </c>
      <c r="N30" s="28"/>
      <c r="O30" s="28"/>
      <c r="P30" s="28"/>
    </row>
    <row r="31" spans="3:19" x14ac:dyDescent="0.25">
      <c r="C31" s="8"/>
      <c r="D31" s="8"/>
      <c r="E31" s="8"/>
      <c r="F31" s="8"/>
      <c r="G31" s="8"/>
      <c r="H31" s="8"/>
      <c r="I31" s="8"/>
      <c r="J31" s="8" t="s">
        <v>136</v>
      </c>
      <c r="K31" s="10">
        <v>388.29365245837835</v>
      </c>
      <c r="L31" s="11"/>
      <c r="M31" s="10">
        <v>89.991370093794103</v>
      </c>
      <c r="N31" s="28"/>
      <c r="O31" s="28"/>
      <c r="P31" s="28"/>
    </row>
    <row r="32" spans="3:19" x14ac:dyDescent="0.25">
      <c r="C32" s="8"/>
      <c r="D32" s="8"/>
      <c r="E32" s="8"/>
      <c r="F32" s="8"/>
      <c r="G32" s="8"/>
      <c r="H32" s="8"/>
      <c r="I32" s="8"/>
      <c r="J32" s="8"/>
      <c r="K32" s="17">
        <v>138017.78122560028</v>
      </c>
      <c r="L32" s="11"/>
      <c r="M32" s="17">
        <v>25485.319675035651</v>
      </c>
      <c r="N32" s="28"/>
      <c r="O32" s="28"/>
      <c r="P32" s="28"/>
    </row>
    <row r="33" spans="3:26" x14ac:dyDescent="0.25">
      <c r="K33" s="28"/>
      <c r="L33" s="28"/>
      <c r="M33" s="28"/>
      <c r="N33" s="28"/>
      <c r="O33" s="28"/>
      <c r="P33" s="28"/>
    </row>
    <row r="34" spans="3:26" x14ac:dyDescent="0.25">
      <c r="I34" t="s">
        <v>354</v>
      </c>
      <c r="K34" s="240">
        <v>137453.01578605649</v>
      </c>
      <c r="L34" s="28"/>
      <c r="M34" s="28"/>
      <c r="N34" s="28"/>
      <c r="O34" s="28"/>
      <c r="P34" s="28"/>
    </row>
    <row r="35" spans="3:26" x14ac:dyDescent="0.25">
      <c r="I35" t="s">
        <v>355</v>
      </c>
      <c r="K35" s="240">
        <v>388.03380414942393</v>
      </c>
      <c r="L35" s="124"/>
      <c r="M35" s="124"/>
      <c r="N35" s="28"/>
      <c r="O35" s="28"/>
      <c r="P35" s="28"/>
    </row>
    <row r="36" spans="3:26" x14ac:dyDescent="0.25">
      <c r="K36" s="240">
        <v>137841.04959020592</v>
      </c>
      <c r="L36" s="124"/>
      <c r="M36" s="124"/>
      <c r="T36" s="28"/>
      <c r="W36" s="28"/>
      <c r="X36" s="28"/>
      <c r="Y36" s="28"/>
    </row>
    <row r="37" spans="3:26" x14ac:dyDescent="0.25">
      <c r="K37" s="240"/>
      <c r="L37" s="124"/>
      <c r="M37" s="124"/>
      <c r="T37" s="28"/>
      <c r="W37" s="28"/>
      <c r="X37" s="28"/>
      <c r="Y37" s="28"/>
    </row>
    <row r="38" spans="3:26" x14ac:dyDescent="0.25">
      <c r="C38" s="22" t="s">
        <v>90</v>
      </c>
      <c r="D38" s="8" t="s">
        <v>91</v>
      </c>
      <c r="K38" s="124"/>
      <c r="L38" s="124"/>
      <c r="M38" s="124"/>
      <c r="T38" s="28"/>
      <c r="W38" s="28"/>
      <c r="X38" s="28"/>
      <c r="Y38" s="28"/>
    </row>
    <row r="39" spans="3:26" ht="13" x14ac:dyDescent="0.3">
      <c r="C39" s="53" t="s">
        <v>137</v>
      </c>
      <c r="D39" s="8" t="s">
        <v>138</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ht="13" x14ac:dyDescent="0.3">
      <c r="K42" s="105"/>
      <c r="L42" s="105"/>
      <c r="M42" s="132"/>
      <c r="N42" s="132"/>
      <c r="W42" s="28"/>
      <c r="X42" s="131"/>
      <c r="Y42" s="129"/>
    </row>
    <row r="43" spans="3:26" ht="13" x14ac:dyDescent="0.3">
      <c r="K43" s="105"/>
      <c r="L43" s="105"/>
      <c r="M43" s="132"/>
      <c r="N43" s="133"/>
      <c r="W43" s="28"/>
      <c r="X43" s="134"/>
      <c r="Y43" s="135"/>
      <c r="Z43" s="136"/>
    </row>
    <row r="44" spans="3:26" ht="13" x14ac:dyDescent="0.3">
      <c r="K44" s="105"/>
      <c r="L44" s="105"/>
      <c r="M44" s="132"/>
      <c r="N44" s="133"/>
      <c r="W44" s="28"/>
      <c r="X44" s="134"/>
      <c r="Y44" s="135"/>
      <c r="Z44" s="136"/>
    </row>
    <row r="45" spans="3:26" ht="13" x14ac:dyDescent="0.3">
      <c r="K45" s="105"/>
      <c r="L45" s="105"/>
      <c r="M45" s="132"/>
      <c r="N45" s="133"/>
      <c r="W45" s="28"/>
      <c r="X45" s="134"/>
      <c r="Y45" s="135"/>
      <c r="Z45" s="136"/>
    </row>
    <row r="46" spans="3:26" ht="13" x14ac:dyDescent="0.3">
      <c r="K46" s="105"/>
      <c r="L46" s="105"/>
      <c r="M46" s="132"/>
      <c r="N46" s="133"/>
      <c r="W46" s="28"/>
      <c r="X46" s="134"/>
      <c r="Y46" s="135"/>
      <c r="Z46" s="136"/>
    </row>
    <row r="47" spans="3:26" ht="13" x14ac:dyDescent="0.3">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3" orientation="landscape"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08984375" defaultRowHeight="15.5" x14ac:dyDescent="0.35"/>
  <cols>
    <col min="1" max="1" width="2.90625" style="159" customWidth="1"/>
    <col min="2" max="2" width="5" style="165" customWidth="1"/>
    <col min="3" max="3" width="9.90625" style="166" customWidth="1"/>
    <col min="4" max="4" width="8.54296875" style="166" customWidth="1"/>
    <col min="5" max="5" width="7.36328125" style="166" customWidth="1"/>
    <col min="6" max="6" width="9.08984375" style="166"/>
    <col min="7" max="7" width="9.453125" style="166" customWidth="1"/>
    <col min="8" max="8" width="11.6328125" style="166" customWidth="1"/>
    <col min="9" max="9" width="21.6328125" style="166" customWidth="1"/>
    <col min="10" max="10" width="7.36328125" style="166" customWidth="1"/>
    <col min="11" max="11" width="5" style="166" customWidth="1"/>
    <col min="12" max="12" width="17.54296875" style="168" customWidth="1"/>
    <col min="13" max="13" width="13.54296875" style="169" bestFit="1" customWidth="1"/>
    <col min="14" max="14" width="16.54296875" style="168" customWidth="1"/>
    <col min="15" max="15" width="10.54296875" style="164" bestFit="1" customWidth="1"/>
    <col min="16" max="16" width="4.453125" style="164" customWidth="1"/>
    <col min="17" max="17" width="15" style="164" customWidth="1"/>
    <col min="18" max="18" width="9.08984375" style="164" customWidth="1"/>
    <col min="19" max="19" width="12.08984375" style="164" customWidth="1"/>
    <col min="20" max="20" width="9.08984375" style="164"/>
    <col min="21" max="21" width="18" style="164" bestFit="1" customWidth="1"/>
    <col min="22" max="22" width="17.54296875" style="164" customWidth="1"/>
    <col min="23" max="23" width="12.08984375" style="164" customWidth="1"/>
    <col min="24" max="24" width="16.54296875" style="164" customWidth="1"/>
    <col min="25" max="27" width="9.08984375" style="164"/>
    <col min="28" max="28" width="31" style="164" customWidth="1"/>
    <col min="29" max="29" width="16.54296875" style="164" customWidth="1"/>
    <col min="30" max="32" width="9.08984375" style="164"/>
    <col min="33" max="16384" width="9.08984375" style="166"/>
  </cols>
  <sheetData>
    <row r="1" spans="1:32" s="161" customFormat="1" x14ac:dyDescent="0.35">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35">
      <c r="J2" s="167" t="s">
        <v>1</v>
      </c>
      <c r="N2" s="170"/>
    </row>
    <row r="3" spans="1:32" x14ac:dyDescent="0.35">
      <c r="A3" s="171"/>
      <c r="C3" s="172" t="s">
        <v>161</v>
      </c>
      <c r="D3" s="173">
        <v>42430</v>
      </c>
      <c r="E3" s="174"/>
      <c r="F3" s="174"/>
      <c r="G3" s="174"/>
      <c r="I3" s="174"/>
      <c r="J3" s="174"/>
      <c r="K3" s="174"/>
      <c r="L3" s="175" t="s">
        <v>2</v>
      </c>
      <c r="M3" s="176"/>
      <c r="N3" s="175" t="s">
        <v>3</v>
      </c>
    </row>
    <row r="4" spans="1:32" ht="6" customHeight="1" x14ac:dyDescent="0.35">
      <c r="F4" s="174"/>
      <c r="G4" s="174"/>
      <c r="H4" s="174"/>
      <c r="I4" s="174"/>
      <c r="J4" s="174"/>
      <c r="K4" s="174"/>
      <c r="L4" s="177"/>
      <c r="N4" s="177"/>
    </row>
    <row r="5" spans="1:32" ht="12" customHeight="1" x14ac:dyDescent="0.35"/>
    <row r="6" spans="1:32" s="174" customFormat="1" x14ac:dyDescent="0.35">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5" x14ac:dyDescent="0.35">
      <c r="B8" s="160" t="s">
        <v>5</v>
      </c>
      <c r="C8" s="159" t="s">
        <v>6</v>
      </c>
      <c r="L8" s="180">
        <v>138017.78122560028</v>
      </c>
      <c r="M8" s="180"/>
      <c r="N8" s="180">
        <v>25485.319674720893</v>
      </c>
      <c r="Q8" s="181"/>
    </row>
    <row r="9" spans="1:32" s="182" customFormat="1" x14ac:dyDescent="0.35">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35">
      <c r="B10" s="165">
        <v>1</v>
      </c>
      <c r="C10" s="185" t="s">
        <v>7</v>
      </c>
      <c r="L10" s="186">
        <v>104214.00720197326</v>
      </c>
      <c r="M10" s="186"/>
      <c r="N10" s="186">
        <v>11106.979781420792</v>
      </c>
      <c r="Q10" s="181"/>
    </row>
    <row r="11" spans="1:32" ht="7.5" customHeight="1" x14ac:dyDescent="0.35">
      <c r="L11" s="177"/>
      <c r="N11" s="177"/>
    </row>
    <row r="12" spans="1:32" ht="15.75" customHeight="1" x14ac:dyDescent="0.35">
      <c r="C12" s="166" t="s">
        <v>8</v>
      </c>
      <c r="D12" s="166" t="s">
        <v>9</v>
      </c>
      <c r="L12" s="186">
        <v>103644.60506430974</v>
      </c>
      <c r="N12" s="186">
        <v>10522.979953698721</v>
      </c>
      <c r="Q12" s="181"/>
    </row>
    <row r="13" spans="1:32" ht="7.5" customHeight="1" x14ac:dyDescent="0.35"/>
    <row r="14" spans="1:32" ht="15" customHeight="1" x14ac:dyDescent="0.35">
      <c r="D14" s="166" t="s">
        <v>10</v>
      </c>
      <c r="L14" s="177">
        <v>98974.902737289696</v>
      </c>
      <c r="N14" s="177">
        <v>7530.6415116829503</v>
      </c>
      <c r="Q14" s="181"/>
    </row>
    <row r="15" spans="1:32" ht="15" customHeight="1" x14ac:dyDescent="0.35">
      <c r="D15" s="187" t="s">
        <v>11</v>
      </c>
      <c r="E15" s="188" t="s">
        <v>12</v>
      </c>
      <c r="L15" s="168">
        <v>97027.438937799612</v>
      </c>
      <c r="N15" s="168">
        <v>7530.6415116829503</v>
      </c>
      <c r="Q15" s="181"/>
    </row>
    <row r="16" spans="1:32" ht="15" customHeight="1" x14ac:dyDescent="0.35">
      <c r="D16" s="187" t="s">
        <v>13</v>
      </c>
      <c r="E16" s="166" t="s">
        <v>14</v>
      </c>
      <c r="L16" s="168">
        <v>0</v>
      </c>
      <c r="N16" s="168">
        <v>0</v>
      </c>
      <c r="Q16" s="181"/>
    </row>
    <row r="17" spans="1:17" ht="15" customHeight="1" x14ac:dyDescent="0.35">
      <c r="A17" s="166"/>
      <c r="B17" s="166"/>
      <c r="F17" s="189" t="s">
        <v>15</v>
      </c>
      <c r="L17" s="190">
        <v>0</v>
      </c>
      <c r="N17" s="190">
        <v>0</v>
      </c>
      <c r="Q17" s="181"/>
    </row>
    <row r="18" spans="1:17" ht="15" customHeight="1" x14ac:dyDescent="0.35">
      <c r="A18" s="166"/>
      <c r="B18" s="166"/>
      <c r="F18" s="189" t="s">
        <v>16</v>
      </c>
      <c r="L18" s="190">
        <v>0</v>
      </c>
      <c r="N18" s="190">
        <v>0</v>
      </c>
      <c r="Q18" s="181"/>
    </row>
    <row r="19" spans="1:17" ht="15" customHeight="1" x14ac:dyDescent="0.35">
      <c r="A19" s="166"/>
      <c r="B19" s="166"/>
      <c r="D19" s="187" t="s">
        <v>17</v>
      </c>
      <c r="E19" s="166" t="s">
        <v>18</v>
      </c>
      <c r="L19" s="168">
        <v>1947.463799490087</v>
      </c>
      <c r="N19" s="168">
        <v>0</v>
      </c>
      <c r="Q19" s="181"/>
    </row>
    <row r="20" spans="1:17" ht="15" customHeight="1" x14ac:dyDescent="0.35">
      <c r="A20" s="166"/>
      <c r="B20" s="166"/>
      <c r="F20" s="189" t="s">
        <v>15</v>
      </c>
      <c r="L20" s="190">
        <v>0</v>
      </c>
      <c r="M20" s="191"/>
      <c r="N20" s="190">
        <v>0</v>
      </c>
      <c r="Q20" s="181"/>
    </row>
    <row r="21" spans="1:17" ht="15" customHeight="1" x14ac:dyDescent="0.35">
      <c r="A21" s="166"/>
      <c r="B21" s="166"/>
      <c r="F21" s="189" t="s">
        <v>16</v>
      </c>
      <c r="L21" s="190">
        <v>1947.463799490087</v>
      </c>
      <c r="M21" s="191"/>
      <c r="N21" s="190">
        <v>0</v>
      </c>
      <c r="Q21" s="181"/>
    </row>
    <row r="22" spans="1:17" ht="7.5" customHeight="1" x14ac:dyDescent="0.35">
      <c r="A22" s="166"/>
      <c r="B22" s="166"/>
      <c r="F22" s="189"/>
      <c r="L22" s="190"/>
      <c r="M22" s="191"/>
      <c r="N22" s="190"/>
      <c r="Q22" s="181"/>
    </row>
    <row r="23" spans="1:17" ht="14.5" x14ac:dyDescent="0.35">
      <c r="A23" s="166"/>
      <c r="B23" s="166"/>
      <c r="D23" s="166" t="s">
        <v>19</v>
      </c>
      <c r="L23" s="177">
        <v>4669.7023270200498</v>
      </c>
      <c r="M23" s="179"/>
      <c r="N23" s="177">
        <v>2992.3384420157704</v>
      </c>
      <c r="Q23" s="181"/>
    </row>
    <row r="24" spans="1:17" ht="15" customHeight="1" x14ac:dyDescent="0.35">
      <c r="A24" s="166"/>
      <c r="B24" s="166"/>
      <c r="D24" s="187" t="s">
        <v>11</v>
      </c>
      <c r="E24" s="188" t="s">
        <v>12</v>
      </c>
      <c r="L24" s="168">
        <v>3308.936105524795</v>
      </c>
      <c r="N24" s="168">
        <v>2992.3384420157704</v>
      </c>
      <c r="Q24" s="181"/>
    </row>
    <row r="25" spans="1:17" ht="15" customHeight="1" x14ac:dyDescent="0.35">
      <c r="A25" s="166"/>
      <c r="B25" s="166"/>
      <c r="D25" s="187" t="s">
        <v>13</v>
      </c>
      <c r="E25" s="166" t="s">
        <v>14</v>
      </c>
      <c r="L25" s="168">
        <v>0</v>
      </c>
      <c r="N25" s="168">
        <v>0</v>
      </c>
      <c r="Q25" s="181"/>
    </row>
    <row r="26" spans="1:17" ht="15" customHeight="1" x14ac:dyDescent="0.35">
      <c r="A26" s="166"/>
      <c r="B26" s="166"/>
      <c r="F26" s="189" t="s">
        <v>15</v>
      </c>
      <c r="L26" s="190">
        <v>0</v>
      </c>
      <c r="M26" s="191"/>
      <c r="N26" s="190">
        <v>0</v>
      </c>
      <c r="Q26" s="181"/>
    </row>
    <row r="27" spans="1:17" ht="15" customHeight="1" x14ac:dyDescent="0.35">
      <c r="A27" s="166"/>
      <c r="B27" s="166"/>
      <c r="F27" s="189" t="s">
        <v>16</v>
      </c>
      <c r="L27" s="190">
        <v>0</v>
      </c>
      <c r="M27" s="191"/>
      <c r="N27" s="190">
        <v>0</v>
      </c>
      <c r="Q27" s="181"/>
    </row>
    <row r="28" spans="1:17" ht="15" customHeight="1" x14ac:dyDescent="0.35">
      <c r="A28" s="166"/>
      <c r="B28" s="166"/>
      <c r="D28" s="187" t="s">
        <v>17</v>
      </c>
      <c r="E28" s="166" t="s">
        <v>18</v>
      </c>
      <c r="L28" s="168">
        <v>1360.766221495255</v>
      </c>
      <c r="N28" s="168">
        <v>0</v>
      </c>
      <c r="Q28" s="181"/>
    </row>
    <row r="29" spans="1:17" ht="15" customHeight="1" x14ac:dyDescent="0.35">
      <c r="A29" s="166"/>
      <c r="B29" s="166"/>
      <c r="F29" s="189" t="s">
        <v>15</v>
      </c>
      <c r="L29" s="190">
        <v>0</v>
      </c>
      <c r="M29" s="191"/>
      <c r="N29" s="190">
        <v>0</v>
      </c>
      <c r="Q29" s="181"/>
    </row>
    <row r="30" spans="1:17" ht="15" customHeight="1" x14ac:dyDescent="0.35">
      <c r="A30" s="192"/>
      <c r="B30" s="166"/>
      <c r="F30" s="189" t="s">
        <v>16</v>
      </c>
      <c r="L30" s="190">
        <v>1360.766221495255</v>
      </c>
      <c r="M30" s="191"/>
      <c r="N30" s="190">
        <v>0</v>
      </c>
      <c r="Q30" s="181"/>
    </row>
    <row r="31" spans="1:17" ht="14.5" x14ac:dyDescent="0.35">
      <c r="A31" s="166"/>
      <c r="B31" s="166"/>
      <c r="L31" s="177"/>
      <c r="N31" s="177"/>
      <c r="Q31" s="181"/>
    </row>
    <row r="32" spans="1:17" ht="15" customHeight="1" x14ac:dyDescent="0.35">
      <c r="A32" s="166"/>
      <c r="B32" s="166"/>
      <c r="C32" s="166" t="s">
        <v>20</v>
      </c>
      <c r="D32" s="166" t="s">
        <v>80</v>
      </c>
      <c r="F32" s="189"/>
      <c r="L32" s="177">
        <v>569.40213766352372</v>
      </c>
      <c r="M32" s="179"/>
      <c r="N32" s="177">
        <v>583.99982772207045</v>
      </c>
      <c r="Q32" s="181"/>
    </row>
    <row r="33" spans="1:17" ht="7.5" customHeight="1" x14ac:dyDescent="0.35">
      <c r="A33" s="166"/>
      <c r="L33" s="177"/>
      <c r="N33" s="177"/>
      <c r="Q33" s="181"/>
    </row>
    <row r="34" spans="1:17" ht="14.5" x14ac:dyDescent="0.35">
      <c r="A34" s="166"/>
      <c r="D34" s="187" t="s">
        <v>11</v>
      </c>
      <c r="E34" s="166" t="s">
        <v>21</v>
      </c>
      <c r="L34" s="168">
        <v>450.00287604523515</v>
      </c>
      <c r="N34" s="168">
        <v>36.784037422112</v>
      </c>
      <c r="Q34" s="181"/>
    </row>
    <row r="35" spans="1:17" ht="14.5" x14ac:dyDescent="0.35">
      <c r="A35" s="166"/>
      <c r="D35" s="187" t="s">
        <v>13</v>
      </c>
      <c r="E35" s="166" t="s">
        <v>22</v>
      </c>
      <c r="L35" s="168">
        <v>107.17992247868557</v>
      </c>
      <c r="N35" s="168">
        <v>544.04686713362196</v>
      </c>
      <c r="Q35" s="181"/>
    </row>
    <row r="36" spans="1:17" ht="15.75" customHeight="1" x14ac:dyDescent="0.35">
      <c r="A36" s="166"/>
      <c r="F36" s="189" t="s">
        <v>15</v>
      </c>
      <c r="L36" s="193">
        <v>107.17984547868556</v>
      </c>
      <c r="N36" s="193">
        <v>544.04686713362196</v>
      </c>
      <c r="Q36" s="181"/>
    </row>
    <row r="37" spans="1:17" ht="14.5" x14ac:dyDescent="0.35">
      <c r="A37" s="166"/>
      <c r="F37" s="189" t="s">
        <v>16</v>
      </c>
      <c r="L37" s="193">
        <v>7.7000000000000001E-5</v>
      </c>
      <c r="N37" s="193">
        <v>0</v>
      </c>
      <c r="Q37" s="181"/>
    </row>
    <row r="38" spans="1:17" ht="14.5" x14ac:dyDescent="0.35">
      <c r="A38" s="166"/>
      <c r="D38" s="187" t="s">
        <v>17</v>
      </c>
      <c r="E38" s="166" t="s">
        <v>23</v>
      </c>
      <c r="L38" s="168">
        <v>12.219339139603022</v>
      </c>
      <c r="N38" s="168">
        <v>3.1689231663365431</v>
      </c>
      <c r="Q38" s="181"/>
    </row>
    <row r="39" spans="1:17" ht="14.5" x14ac:dyDescent="0.35">
      <c r="A39" s="166"/>
      <c r="F39" s="189" t="s">
        <v>15</v>
      </c>
      <c r="L39" s="193">
        <v>6.7696404269631634</v>
      </c>
      <c r="N39" s="193">
        <v>0</v>
      </c>
      <c r="Q39" s="181"/>
    </row>
    <row r="40" spans="1:17" ht="14.5" x14ac:dyDescent="0.35">
      <c r="A40" s="166"/>
      <c r="F40" s="189" t="s">
        <v>16</v>
      </c>
      <c r="L40" s="193">
        <v>5.4496987126398588</v>
      </c>
      <c r="N40" s="193">
        <v>3.1689231663365431</v>
      </c>
      <c r="Q40" s="181"/>
    </row>
    <row r="41" spans="1:17" ht="7.5" customHeight="1" x14ac:dyDescent="0.35">
      <c r="A41" s="166"/>
      <c r="L41" s="193"/>
      <c r="N41" s="193"/>
      <c r="Q41" s="181"/>
    </row>
    <row r="42" spans="1:17" ht="14.5" x14ac:dyDescent="0.35">
      <c r="A42" s="166"/>
      <c r="D42" s="187"/>
      <c r="M42" s="194"/>
      <c r="Q42" s="181"/>
    </row>
    <row r="43" spans="1:17" ht="7.5" customHeight="1" x14ac:dyDescent="0.35">
      <c r="A43" s="166"/>
      <c r="L43" s="177"/>
      <c r="N43" s="177"/>
      <c r="Q43" s="181"/>
    </row>
    <row r="44" spans="1:17" ht="14.5" x14ac:dyDescent="0.35">
      <c r="A44" s="166"/>
      <c r="B44" s="165">
        <v>2</v>
      </c>
      <c r="C44" s="185" t="s">
        <v>24</v>
      </c>
      <c r="L44" s="186">
        <v>7426.1575335022753</v>
      </c>
      <c r="N44" s="195">
        <v>0</v>
      </c>
      <c r="Q44" s="181"/>
    </row>
    <row r="45" spans="1:17" x14ac:dyDescent="0.35">
      <c r="Q45" s="181"/>
    </row>
    <row r="46" spans="1:17" ht="14.5" x14ac:dyDescent="0.35">
      <c r="A46" s="166"/>
      <c r="B46" s="165">
        <v>3</v>
      </c>
      <c r="C46" s="185" t="s">
        <v>25</v>
      </c>
      <c r="L46" s="186">
        <v>10346.160842308525</v>
      </c>
      <c r="N46" s="195">
        <v>0</v>
      </c>
      <c r="Q46" s="181"/>
    </row>
    <row r="47" spans="1:17" ht="14.5" x14ac:dyDescent="0.35">
      <c r="A47" s="166"/>
      <c r="C47" s="185"/>
      <c r="Q47" s="181"/>
    </row>
    <row r="48" spans="1:17" ht="14.5" x14ac:dyDescent="0.35">
      <c r="A48" s="166"/>
      <c r="B48" s="165">
        <v>4</v>
      </c>
      <c r="C48" s="185" t="s">
        <v>26</v>
      </c>
      <c r="H48" s="171"/>
      <c r="I48" s="166" t="s">
        <v>27</v>
      </c>
      <c r="L48" s="186">
        <v>12332.926627065317</v>
      </c>
      <c r="N48" s="186">
        <v>0</v>
      </c>
      <c r="Q48" s="181"/>
    </row>
    <row r="49" spans="2:32" s="166" customFormat="1" ht="14.5" x14ac:dyDescent="0.35">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4.5" x14ac:dyDescent="0.35">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4.5" x14ac:dyDescent="0.35">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35">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35">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35">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35">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35">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35">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4.5" x14ac:dyDescent="0.35">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35">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4.5" x14ac:dyDescent="0.35">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4.5" x14ac:dyDescent="0.35">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4.5" x14ac:dyDescent="0.35">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4.5" x14ac:dyDescent="0.35">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4.5" x14ac:dyDescent="0.35">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35">
      <c r="G65" s="204"/>
      <c r="H65" s="204"/>
      <c r="I65" s="204"/>
      <c r="J65" s="204"/>
      <c r="K65" s="204"/>
      <c r="L65" s="205"/>
      <c r="M65" s="205"/>
      <c r="N65" s="206"/>
      <c r="Q65" s="181"/>
    </row>
    <row r="66" spans="1:17" x14ac:dyDescent="0.35">
      <c r="G66" s="204"/>
      <c r="H66" s="204"/>
      <c r="I66" s="204"/>
      <c r="J66" s="204"/>
      <c r="K66" s="204"/>
      <c r="L66" s="205"/>
      <c r="M66" s="205"/>
      <c r="N66" s="206"/>
      <c r="Q66" s="181"/>
    </row>
    <row r="67" spans="1:17" x14ac:dyDescent="0.35">
      <c r="G67" s="204"/>
      <c r="H67" s="204"/>
      <c r="I67" s="204"/>
      <c r="J67" s="204"/>
      <c r="K67" s="204"/>
      <c r="L67" s="205"/>
      <c r="M67" s="205"/>
      <c r="N67" s="206"/>
      <c r="Q67" s="181"/>
    </row>
    <row r="68" spans="1:17" x14ac:dyDescent="0.35">
      <c r="A68" s="178" t="s">
        <v>76</v>
      </c>
      <c r="N68" s="167" t="s">
        <v>1</v>
      </c>
      <c r="Q68" s="181"/>
    </row>
    <row r="69" spans="1:17" x14ac:dyDescent="0.35">
      <c r="Q69" s="181"/>
    </row>
    <row r="70" spans="1:17" x14ac:dyDescent="0.35">
      <c r="A70" s="171"/>
      <c r="C70" s="207" t="s">
        <v>161</v>
      </c>
      <c r="D70" s="173">
        <v>42430</v>
      </c>
      <c r="L70" s="175" t="s">
        <v>2</v>
      </c>
      <c r="M70" s="176"/>
      <c r="N70" s="175" t="s">
        <v>3</v>
      </c>
      <c r="Q70" s="181"/>
    </row>
    <row r="71" spans="1:17" x14ac:dyDescent="0.35">
      <c r="Q71" s="181"/>
    </row>
    <row r="72" spans="1:17" x14ac:dyDescent="0.35">
      <c r="B72" s="208">
        <v>1</v>
      </c>
      <c r="C72" s="185" t="s">
        <v>34</v>
      </c>
      <c r="I72" s="174" t="s">
        <v>35</v>
      </c>
      <c r="J72" s="209"/>
      <c r="K72" s="209"/>
      <c r="L72" s="186">
        <v>0</v>
      </c>
      <c r="M72" s="210"/>
      <c r="N72" s="186">
        <v>-14495.038527800807</v>
      </c>
      <c r="Q72" s="181"/>
    </row>
    <row r="73" spans="1:17" x14ac:dyDescent="0.35">
      <c r="C73" s="174"/>
      <c r="D73" s="171"/>
      <c r="I73" s="209"/>
      <c r="M73" s="210"/>
      <c r="Q73" s="181"/>
    </row>
    <row r="74" spans="1:17" x14ac:dyDescent="0.35">
      <c r="I74" s="166" t="s">
        <v>29</v>
      </c>
      <c r="J74" s="211" t="s">
        <v>36</v>
      </c>
      <c r="K74" s="211"/>
      <c r="L74" s="168">
        <v>0</v>
      </c>
      <c r="M74" s="210"/>
      <c r="N74" s="168">
        <v>-7074.9457907259693</v>
      </c>
      <c r="Q74" s="181"/>
    </row>
    <row r="75" spans="1:17" x14ac:dyDescent="0.35">
      <c r="I75" s="209"/>
      <c r="J75" s="212" t="s">
        <v>37</v>
      </c>
      <c r="K75" s="212"/>
      <c r="L75" s="168">
        <v>0</v>
      </c>
      <c r="M75" s="210"/>
      <c r="N75" s="168">
        <v>-3131.5154869249591</v>
      </c>
      <c r="Q75" s="181"/>
    </row>
    <row r="76" spans="1:17" x14ac:dyDescent="0.35">
      <c r="I76" s="209"/>
      <c r="J76" s="211" t="s">
        <v>38</v>
      </c>
      <c r="K76" s="211"/>
      <c r="L76" s="168">
        <v>0</v>
      </c>
      <c r="M76" s="210"/>
      <c r="N76" s="168">
        <v>-4288.5772501498795</v>
      </c>
      <c r="Q76" s="181"/>
    </row>
    <row r="77" spans="1:17" ht="12.75" customHeight="1" x14ac:dyDescent="0.35">
      <c r="L77" s="213"/>
      <c r="M77" s="210"/>
      <c r="N77" s="213"/>
      <c r="Q77" s="181"/>
    </row>
    <row r="78" spans="1:17" x14ac:dyDescent="0.35">
      <c r="B78" s="208">
        <v>2</v>
      </c>
      <c r="C78" s="185" t="s">
        <v>39</v>
      </c>
      <c r="I78" s="209"/>
      <c r="J78" s="209"/>
      <c r="K78" s="209"/>
      <c r="M78" s="210"/>
      <c r="Q78" s="181"/>
    </row>
    <row r="79" spans="1:17" x14ac:dyDescent="0.35">
      <c r="B79" s="208"/>
      <c r="C79" s="185" t="s">
        <v>40</v>
      </c>
      <c r="I79" s="209"/>
      <c r="J79" s="209"/>
      <c r="K79" s="209"/>
      <c r="L79" s="186">
        <v>-14916.972555867331</v>
      </c>
      <c r="M79" s="210"/>
      <c r="N79" s="186">
        <v>-5915.0901765695025</v>
      </c>
      <c r="Q79" s="181"/>
    </row>
    <row r="80" spans="1:17" ht="12.75" customHeight="1" x14ac:dyDescent="0.35">
      <c r="B80" s="208"/>
      <c r="C80" s="185" t="s">
        <v>41</v>
      </c>
      <c r="D80" s="171"/>
      <c r="I80" s="209"/>
      <c r="J80" s="209"/>
      <c r="K80" s="209"/>
      <c r="M80" s="210"/>
      <c r="Q80" s="181"/>
    </row>
    <row r="81" spans="2:32" s="166" customFormat="1" ht="14.5" x14ac:dyDescent="0.35">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35">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4.5" x14ac:dyDescent="0.35">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4.5" x14ac:dyDescent="0.35">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4.5" x14ac:dyDescent="0.35">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35">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4.5" x14ac:dyDescent="0.35">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35">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4.5" x14ac:dyDescent="0.35">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4.5" x14ac:dyDescent="0.35">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4.5" x14ac:dyDescent="0.35">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35">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4.5" x14ac:dyDescent="0.35">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35">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35">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4.5" x14ac:dyDescent="0.35">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35">
      <c r="B97" s="166"/>
      <c r="J97" s="211" t="s">
        <v>38</v>
      </c>
      <c r="L97" s="168">
        <v>-1339.8389323587251</v>
      </c>
      <c r="N97" s="168">
        <v>0</v>
      </c>
      <c r="Q97" s="181"/>
    </row>
    <row r="98" spans="1:17" ht="9" customHeight="1" x14ac:dyDescent="0.35">
      <c r="Q98" s="181"/>
    </row>
    <row r="99" spans="1:17" x14ac:dyDescent="0.35">
      <c r="C99" s="166" t="s">
        <v>123</v>
      </c>
      <c r="H99" s="187"/>
      <c r="I99" s="174" t="s">
        <v>44</v>
      </c>
      <c r="J99" s="209"/>
      <c r="K99" s="209"/>
      <c r="L99" s="177">
        <v>0</v>
      </c>
      <c r="M99" s="215"/>
      <c r="N99" s="177">
        <v>0</v>
      </c>
      <c r="Q99" s="181"/>
    </row>
    <row r="100" spans="1:17" ht="19.5" customHeight="1" x14ac:dyDescent="0.35">
      <c r="B100" s="166"/>
      <c r="I100" s="166" t="s">
        <v>29</v>
      </c>
      <c r="J100" s="211" t="s">
        <v>36</v>
      </c>
      <c r="L100" s="168">
        <v>0</v>
      </c>
      <c r="N100" s="168">
        <v>0</v>
      </c>
      <c r="Q100" s="181"/>
    </row>
    <row r="101" spans="1:17" x14ac:dyDescent="0.35">
      <c r="J101" s="212" t="s">
        <v>37</v>
      </c>
      <c r="L101" s="168">
        <v>0</v>
      </c>
      <c r="N101" s="168">
        <v>0</v>
      </c>
      <c r="Q101" s="181"/>
    </row>
    <row r="102" spans="1:17" x14ac:dyDescent="0.35">
      <c r="A102" s="216"/>
      <c r="B102" s="209"/>
      <c r="C102" s="209"/>
      <c r="D102" s="209"/>
      <c r="E102" s="209"/>
      <c r="F102" s="209"/>
      <c r="G102" s="209"/>
      <c r="H102" s="209"/>
      <c r="J102" s="211" t="s">
        <v>38</v>
      </c>
      <c r="L102" s="168">
        <v>0</v>
      </c>
      <c r="N102" s="168">
        <v>0</v>
      </c>
      <c r="Q102" s="181"/>
    </row>
    <row r="103" spans="1:17" x14ac:dyDescent="0.35">
      <c r="A103" s="216"/>
      <c r="B103" s="209"/>
      <c r="C103" s="209"/>
      <c r="D103" s="209"/>
      <c r="E103" s="209"/>
      <c r="F103" s="209"/>
      <c r="G103" s="209"/>
      <c r="H103" s="209"/>
      <c r="J103" s="211"/>
      <c r="Q103" s="181"/>
    </row>
    <row r="104" spans="1:17" x14ac:dyDescent="0.35">
      <c r="A104" s="216"/>
      <c r="B104" s="209"/>
      <c r="C104" s="166" t="s">
        <v>124</v>
      </c>
      <c r="H104" s="166" t="s">
        <v>112</v>
      </c>
      <c r="I104" s="174" t="s">
        <v>44</v>
      </c>
      <c r="J104" s="209"/>
      <c r="K104" s="209"/>
      <c r="L104" s="177">
        <v>0</v>
      </c>
      <c r="M104" s="215"/>
      <c r="N104" s="177">
        <v>-1.5113300833036192E-7</v>
      </c>
      <c r="Q104" s="181"/>
    </row>
    <row r="105" spans="1:17" x14ac:dyDescent="0.35">
      <c r="A105" s="216"/>
      <c r="B105" s="209"/>
      <c r="I105" s="166" t="s">
        <v>29</v>
      </c>
      <c r="J105" s="211" t="s">
        <v>36</v>
      </c>
      <c r="L105" s="168">
        <v>0</v>
      </c>
      <c r="N105" s="168">
        <v>-1.5113300833036192E-7</v>
      </c>
      <c r="Q105" s="181"/>
    </row>
    <row r="106" spans="1:17" x14ac:dyDescent="0.35">
      <c r="A106" s="216"/>
      <c r="B106" s="209"/>
      <c r="J106" s="212" t="s">
        <v>37</v>
      </c>
      <c r="L106" s="200">
        <v>0</v>
      </c>
      <c r="N106" s="200">
        <v>0</v>
      </c>
      <c r="Q106" s="181"/>
    </row>
    <row r="107" spans="1:17" x14ac:dyDescent="0.35">
      <c r="A107" s="216"/>
      <c r="B107" s="209"/>
      <c r="J107" s="211" t="s">
        <v>38</v>
      </c>
      <c r="L107" s="200">
        <v>0</v>
      </c>
      <c r="N107" s="200">
        <v>0</v>
      </c>
      <c r="Q107" s="181"/>
    </row>
    <row r="108" spans="1:17" x14ac:dyDescent="0.35">
      <c r="A108" s="216"/>
      <c r="B108" s="209"/>
      <c r="Q108" s="181"/>
    </row>
    <row r="109" spans="1:17" x14ac:dyDescent="0.35">
      <c r="A109" s="216"/>
      <c r="B109" s="209"/>
      <c r="C109" s="166" t="s">
        <v>125</v>
      </c>
      <c r="H109" s="187" t="s">
        <v>126</v>
      </c>
      <c r="I109" s="174" t="s">
        <v>44</v>
      </c>
      <c r="J109" s="209"/>
      <c r="K109" s="209"/>
      <c r="L109" s="177">
        <v>0</v>
      </c>
      <c r="M109" s="215"/>
      <c r="N109" s="177">
        <v>6.0000002122251317E-7</v>
      </c>
      <c r="Q109" s="181"/>
    </row>
    <row r="110" spans="1:17" x14ac:dyDescent="0.35">
      <c r="A110" s="216"/>
      <c r="B110" s="209"/>
      <c r="I110" s="166" t="s">
        <v>29</v>
      </c>
      <c r="J110" s="211" t="s">
        <v>36</v>
      </c>
      <c r="L110" s="168">
        <v>0</v>
      </c>
      <c r="N110" s="168">
        <v>6.0000002122251317E-7</v>
      </c>
      <c r="Q110" s="181"/>
    </row>
    <row r="111" spans="1:17" x14ac:dyDescent="0.35">
      <c r="A111" s="216"/>
      <c r="B111" s="209"/>
      <c r="J111" s="212" t="s">
        <v>37</v>
      </c>
      <c r="L111" s="200">
        <v>0</v>
      </c>
      <c r="N111" s="168">
        <v>0</v>
      </c>
      <c r="Q111" s="181"/>
    </row>
    <row r="112" spans="1:17" x14ac:dyDescent="0.35">
      <c r="A112" s="216"/>
      <c r="B112" s="209"/>
      <c r="C112" s="209"/>
      <c r="D112" s="209"/>
      <c r="E112" s="209"/>
      <c r="F112" s="209"/>
      <c r="G112" s="209"/>
      <c r="H112" s="209"/>
      <c r="J112" s="211" t="s">
        <v>38</v>
      </c>
      <c r="L112" s="200">
        <v>0</v>
      </c>
      <c r="N112" s="168">
        <v>0</v>
      </c>
      <c r="Q112" s="181"/>
    </row>
    <row r="113" spans="1:17" ht="42" customHeight="1" x14ac:dyDescent="0.35">
      <c r="B113" s="178" t="s">
        <v>45</v>
      </c>
      <c r="L113" s="177">
        <v>-26310.680871101395</v>
      </c>
      <c r="M113" s="215"/>
      <c r="N113" s="177">
        <v>-20410.12870392144</v>
      </c>
      <c r="Q113" s="181"/>
    </row>
    <row r="114" spans="1:17" x14ac:dyDescent="0.35">
      <c r="B114" s="178"/>
      <c r="L114" s="186"/>
      <c r="M114" s="217"/>
      <c r="N114" s="186"/>
      <c r="Q114" s="181"/>
    </row>
    <row r="115" spans="1:17" x14ac:dyDescent="0.35">
      <c r="B115" s="159"/>
      <c r="Q115" s="181"/>
    </row>
    <row r="116" spans="1:17" x14ac:dyDescent="0.35">
      <c r="B116" s="166"/>
      <c r="Q116" s="181"/>
    </row>
    <row r="117" spans="1:17" ht="17.25" customHeight="1" x14ac:dyDescent="0.35">
      <c r="B117" s="166"/>
      <c r="Q117" s="181"/>
    </row>
    <row r="118" spans="1:17" x14ac:dyDescent="0.35">
      <c r="A118" s="178" t="s">
        <v>78</v>
      </c>
      <c r="B118" s="166"/>
      <c r="Q118" s="181"/>
    </row>
    <row r="119" spans="1:17" x14ac:dyDescent="0.35">
      <c r="Q119" s="181"/>
    </row>
    <row r="120" spans="1:17" x14ac:dyDescent="0.35">
      <c r="A120" s="171"/>
      <c r="B120" s="171"/>
      <c r="C120" s="207" t="s">
        <v>161</v>
      </c>
      <c r="D120" s="173">
        <v>42430</v>
      </c>
      <c r="I120" s="218" t="s">
        <v>1</v>
      </c>
      <c r="L120" s="175" t="s">
        <v>2</v>
      </c>
      <c r="M120" s="176"/>
      <c r="N120" s="175" t="s">
        <v>3</v>
      </c>
      <c r="Q120" s="181"/>
    </row>
    <row r="121" spans="1:17" x14ac:dyDescent="0.35">
      <c r="I121" s="174"/>
      <c r="J121" s="174"/>
      <c r="K121" s="174"/>
      <c r="L121" s="169"/>
      <c r="N121" s="169"/>
      <c r="Q121" s="181"/>
    </row>
    <row r="122" spans="1:17" x14ac:dyDescent="0.35">
      <c r="B122" s="208">
        <v>1</v>
      </c>
      <c r="C122" s="219" t="s">
        <v>46</v>
      </c>
      <c r="I122" s="209"/>
      <c r="J122" s="209"/>
      <c r="K122" s="209"/>
      <c r="L122" s="186">
        <v>0</v>
      </c>
      <c r="N122" s="186">
        <v>0</v>
      </c>
      <c r="Q122" s="181"/>
    </row>
    <row r="123" spans="1:17" x14ac:dyDescent="0.35">
      <c r="I123" s="209"/>
      <c r="J123" s="209"/>
      <c r="K123" s="209"/>
      <c r="M123" s="210"/>
      <c r="Q123" s="181"/>
    </row>
    <row r="124" spans="1:17" x14ac:dyDescent="0.35">
      <c r="C124" s="166" t="s">
        <v>8</v>
      </c>
      <c r="D124" s="166" t="s">
        <v>47</v>
      </c>
      <c r="I124" s="209"/>
      <c r="J124" s="209"/>
      <c r="K124" s="209"/>
      <c r="L124" s="220">
        <v>0</v>
      </c>
      <c r="M124" s="221"/>
      <c r="N124" s="220">
        <v>0</v>
      </c>
      <c r="Q124" s="181"/>
    </row>
    <row r="125" spans="1:17" x14ac:dyDescent="0.35">
      <c r="C125" s="166" t="s">
        <v>20</v>
      </c>
      <c r="D125" s="166" t="s">
        <v>48</v>
      </c>
      <c r="I125" s="222"/>
      <c r="J125" s="209"/>
      <c r="K125" s="209"/>
      <c r="L125" s="220">
        <v>0</v>
      </c>
      <c r="M125" s="221"/>
      <c r="N125" s="220">
        <v>0</v>
      </c>
      <c r="Q125" s="181"/>
    </row>
    <row r="126" spans="1:17" x14ac:dyDescent="0.35">
      <c r="I126" s="209"/>
      <c r="J126" s="209"/>
      <c r="K126" s="209"/>
      <c r="M126" s="210"/>
      <c r="Q126" s="181"/>
    </row>
    <row r="127" spans="1:17" x14ac:dyDescent="0.35">
      <c r="I127" s="209"/>
      <c r="J127" s="209"/>
      <c r="K127" s="209"/>
      <c r="M127" s="210"/>
      <c r="Q127" s="181"/>
    </row>
    <row r="128" spans="1:17" x14ac:dyDescent="0.35">
      <c r="B128" s="208">
        <v>2</v>
      </c>
      <c r="C128" s="185" t="s">
        <v>49</v>
      </c>
      <c r="I128" s="209"/>
      <c r="J128" s="209"/>
      <c r="K128" s="209"/>
      <c r="L128" s="195">
        <v>0</v>
      </c>
      <c r="M128" s="215"/>
      <c r="N128" s="195">
        <v>0</v>
      </c>
      <c r="Q128" s="181"/>
    </row>
    <row r="129" spans="1:32" x14ac:dyDescent="0.35">
      <c r="B129" s="208"/>
      <c r="C129" s="185" t="s">
        <v>41</v>
      </c>
      <c r="G129" s="171"/>
      <c r="I129" s="209"/>
      <c r="J129" s="209"/>
      <c r="K129" s="209"/>
      <c r="M129" s="210"/>
      <c r="Q129" s="181"/>
    </row>
    <row r="130" spans="1:32" x14ac:dyDescent="0.35">
      <c r="I130" s="209"/>
      <c r="J130" s="209"/>
      <c r="K130" s="209"/>
      <c r="M130" s="210"/>
      <c r="Q130" s="181"/>
    </row>
    <row r="131" spans="1:32" x14ac:dyDescent="0.35">
      <c r="B131" s="208">
        <v>3</v>
      </c>
      <c r="C131" s="185" t="s">
        <v>50</v>
      </c>
      <c r="J131" s="222" t="s">
        <v>51</v>
      </c>
      <c r="K131" s="222"/>
      <c r="L131" s="186">
        <v>0</v>
      </c>
      <c r="M131" s="210"/>
      <c r="N131" s="186">
        <v>0</v>
      </c>
      <c r="Q131" s="181"/>
    </row>
    <row r="132" spans="1:32" s="182" customFormat="1" x14ac:dyDescent="0.35">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35">
      <c r="C133" s="166" t="s">
        <v>8</v>
      </c>
      <c r="D133" s="166" t="s">
        <v>52</v>
      </c>
      <c r="J133" s="222" t="s">
        <v>51</v>
      </c>
      <c r="K133" s="222"/>
      <c r="L133" s="200">
        <v>0</v>
      </c>
      <c r="M133" s="210"/>
      <c r="N133" s="200">
        <v>0</v>
      </c>
      <c r="Q133" s="181"/>
    </row>
    <row r="134" spans="1:32" x14ac:dyDescent="0.35">
      <c r="C134" s="166" t="s">
        <v>20</v>
      </c>
      <c r="D134" s="166" t="s">
        <v>53</v>
      </c>
      <c r="I134" s="209"/>
      <c r="J134" s="209"/>
      <c r="K134" s="209"/>
      <c r="L134" s="200">
        <v>0</v>
      </c>
      <c r="M134" s="210"/>
      <c r="N134" s="200">
        <v>0</v>
      </c>
      <c r="Q134" s="181"/>
    </row>
    <row r="135" spans="1:32" x14ac:dyDescent="0.35">
      <c r="C135" s="166" t="s">
        <v>54</v>
      </c>
      <c r="D135" s="166" t="s">
        <v>55</v>
      </c>
      <c r="I135" s="209"/>
      <c r="J135" s="209"/>
      <c r="K135" s="209"/>
      <c r="L135" s="200">
        <v>0</v>
      </c>
      <c r="M135" s="210"/>
      <c r="N135" s="200">
        <v>0</v>
      </c>
      <c r="Q135" s="181"/>
    </row>
    <row r="136" spans="1:32" x14ac:dyDescent="0.35">
      <c r="Q136" s="181"/>
    </row>
    <row r="137" spans="1:32" x14ac:dyDescent="0.35">
      <c r="Q137" s="181"/>
    </row>
    <row r="138" spans="1:32" x14ac:dyDescent="0.35">
      <c r="Q138" s="181"/>
    </row>
    <row r="139" spans="1:32" x14ac:dyDescent="0.35">
      <c r="Q139" s="181"/>
    </row>
    <row r="140" spans="1:32" x14ac:dyDescent="0.35">
      <c r="A140" s="178" t="s">
        <v>79</v>
      </c>
      <c r="I140" s="226" t="s">
        <v>1</v>
      </c>
      <c r="J140" s="203"/>
      <c r="K140" s="203"/>
      <c r="L140" s="175" t="s">
        <v>2</v>
      </c>
      <c r="M140" s="176"/>
      <c r="N140" s="175" t="s">
        <v>3</v>
      </c>
      <c r="Q140" s="181"/>
    </row>
    <row r="141" spans="1:32" s="171" customFormat="1" ht="28.5" customHeight="1" x14ac:dyDescent="0.35">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35">
      <c r="C142" s="166" t="s">
        <v>8</v>
      </c>
      <c r="D142" s="166" t="s">
        <v>56</v>
      </c>
      <c r="I142" s="203"/>
      <c r="J142" s="203"/>
      <c r="K142" s="203"/>
      <c r="L142" s="227">
        <v>0</v>
      </c>
      <c r="M142" s="184"/>
      <c r="N142" s="227">
        <v>0</v>
      </c>
      <c r="Q142" s="181"/>
    </row>
    <row r="143" spans="1:32" x14ac:dyDescent="0.35">
      <c r="D143" s="166" t="s">
        <v>41</v>
      </c>
      <c r="I143" s="203"/>
      <c r="J143" s="203"/>
      <c r="K143" s="203"/>
      <c r="L143" s="228"/>
      <c r="M143" s="184"/>
      <c r="N143" s="228"/>
      <c r="Q143" s="181"/>
    </row>
    <row r="144" spans="1:32" x14ac:dyDescent="0.35">
      <c r="C144" s="166" t="s">
        <v>20</v>
      </c>
      <c r="D144" s="166" t="s">
        <v>57</v>
      </c>
      <c r="I144" s="203"/>
      <c r="J144" s="203"/>
      <c r="K144" s="203"/>
      <c r="L144" s="227">
        <v>0</v>
      </c>
      <c r="M144" s="184"/>
      <c r="N144" s="227">
        <v>0</v>
      </c>
      <c r="Q144" s="181"/>
    </row>
    <row r="145" spans="1:17" x14ac:dyDescent="0.35">
      <c r="I145" s="203"/>
      <c r="J145" s="203"/>
      <c r="K145" s="203"/>
      <c r="L145" s="228"/>
      <c r="M145" s="184"/>
      <c r="N145" s="228"/>
      <c r="Q145" s="181"/>
    </row>
    <row r="146" spans="1:17" x14ac:dyDescent="0.35">
      <c r="C146" s="166" t="s">
        <v>54</v>
      </c>
      <c r="D146" s="166" t="s">
        <v>58</v>
      </c>
      <c r="I146" s="203"/>
      <c r="J146" s="203"/>
      <c r="K146" s="203"/>
      <c r="L146" s="229">
        <v>-3253.869177</v>
      </c>
      <c r="N146" s="229">
        <v>-722.11013800000001</v>
      </c>
      <c r="Q146" s="181"/>
    </row>
    <row r="147" spans="1:17" x14ac:dyDescent="0.35">
      <c r="I147" s="203"/>
      <c r="J147" s="203"/>
      <c r="K147" s="203"/>
      <c r="L147" s="228"/>
      <c r="M147" s="184"/>
      <c r="N147" s="228"/>
      <c r="Q147" s="181"/>
    </row>
    <row r="148" spans="1:17" x14ac:dyDescent="0.35">
      <c r="C148" s="166" t="s">
        <v>59</v>
      </c>
      <c r="D148" s="166" t="s">
        <v>60</v>
      </c>
      <c r="I148" s="203"/>
      <c r="J148" s="203"/>
      <c r="K148" s="203"/>
      <c r="L148" s="230">
        <v>11175.2817719907</v>
      </c>
      <c r="M148" s="217"/>
      <c r="N148" s="230">
        <v>0</v>
      </c>
      <c r="Q148" s="181"/>
    </row>
    <row r="149" spans="1:17" x14ac:dyDescent="0.35">
      <c r="D149" s="166" t="s">
        <v>61</v>
      </c>
      <c r="I149" s="203"/>
      <c r="J149" s="203"/>
      <c r="K149" s="203"/>
      <c r="L149" s="230">
        <v>7641.813976857622</v>
      </c>
      <c r="N149" s="230">
        <v>14846.1229595488</v>
      </c>
      <c r="Q149" s="181"/>
    </row>
    <row r="150" spans="1:17" x14ac:dyDescent="0.35">
      <c r="D150" s="171"/>
      <c r="I150" s="203"/>
      <c r="J150" s="203"/>
      <c r="K150" s="203"/>
      <c r="L150" s="228"/>
      <c r="M150" s="184"/>
      <c r="N150" s="228"/>
      <c r="Q150" s="181"/>
    </row>
    <row r="151" spans="1:17" x14ac:dyDescent="0.35">
      <c r="C151" s="166" t="s">
        <v>62</v>
      </c>
      <c r="D151" s="166" t="s">
        <v>63</v>
      </c>
      <c r="J151" s="203"/>
      <c r="K151" s="203"/>
      <c r="L151" s="229">
        <v>-77204.467027881517</v>
      </c>
      <c r="M151" s="217"/>
      <c r="N151" s="229">
        <v>-8234.0148642555723</v>
      </c>
      <c r="Q151" s="181"/>
    </row>
    <row r="152" spans="1:17" x14ac:dyDescent="0.35">
      <c r="I152" s="166" t="s">
        <v>64</v>
      </c>
      <c r="J152" s="203"/>
      <c r="K152" s="203"/>
      <c r="L152" s="213">
        <v>-2021.5866637625895</v>
      </c>
      <c r="N152" s="213">
        <v>-8349.9532760000002</v>
      </c>
      <c r="Q152" s="181"/>
    </row>
    <row r="153" spans="1:17" x14ac:dyDescent="0.35">
      <c r="I153" s="166" t="s">
        <v>65</v>
      </c>
      <c r="J153" s="203"/>
      <c r="K153" s="203"/>
      <c r="L153" s="213">
        <v>-75089.77719872001</v>
      </c>
      <c r="N153" s="213">
        <v>111.76854376229893</v>
      </c>
      <c r="Q153" s="181"/>
    </row>
    <row r="154" spans="1:17" x14ac:dyDescent="0.35">
      <c r="I154" s="166" t="s">
        <v>66</v>
      </c>
      <c r="J154" s="203"/>
      <c r="K154" s="203"/>
      <c r="L154" s="213">
        <v>-93.103165398912992</v>
      </c>
      <c r="N154" s="213">
        <v>4.1698679821290501</v>
      </c>
      <c r="Q154" s="181"/>
    </row>
    <row r="155" spans="1:17" x14ac:dyDescent="0.35">
      <c r="I155" s="166" t="s">
        <v>67</v>
      </c>
      <c r="J155" s="203"/>
      <c r="K155" s="203"/>
      <c r="L155" s="231">
        <v>0</v>
      </c>
      <c r="N155" s="231">
        <v>0</v>
      </c>
      <c r="Q155" s="181"/>
    </row>
    <row r="156" spans="1:17" x14ac:dyDescent="0.35">
      <c r="I156" s="203"/>
      <c r="J156" s="203"/>
      <c r="K156" s="203"/>
      <c r="L156" s="228"/>
      <c r="M156" s="184"/>
      <c r="N156" s="228"/>
      <c r="Q156" s="181"/>
    </row>
    <row r="157" spans="1:17" x14ac:dyDescent="0.35">
      <c r="C157" s="166" t="s">
        <v>68</v>
      </c>
      <c r="D157" s="166" t="s">
        <v>158</v>
      </c>
      <c r="I157" s="203"/>
      <c r="J157" s="203"/>
      <c r="K157" s="203"/>
      <c r="L157" s="227">
        <v>0</v>
      </c>
      <c r="M157" s="184"/>
      <c r="N157" s="227">
        <v>0</v>
      </c>
      <c r="Q157" s="181"/>
    </row>
    <row r="158" spans="1:17" x14ac:dyDescent="0.35">
      <c r="D158" s="166" t="s">
        <v>41</v>
      </c>
      <c r="I158" s="203"/>
      <c r="J158" s="203"/>
      <c r="K158" s="203"/>
      <c r="L158" s="228"/>
      <c r="M158" s="184"/>
      <c r="N158" s="228"/>
      <c r="Q158" s="181"/>
    </row>
    <row r="159" spans="1:17" x14ac:dyDescent="0.35">
      <c r="I159" s="203"/>
      <c r="J159" s="203"/>
      <c r="K159" s="203"/>
      <c r="L159" s="228"/>
      <c r="M159" s="184"/>
      <c r="N159" s="228"/>
      <c r="Q159" s="181"/>
    </row>
    <row r="160" spans="1:17" x14ac:dyDescent="0.35">
      <c r="A160" s="232"/>
      <c r="B160" s="233"/>
      <c r="C160" s="234"/>
      <c r="D160" s="234"/>
      <c r="E160" s="234"/>
      <c r="F160" s="234"/>
      <c r="G160" s="234"/>
      <c r="H160" s="234"/>
      <c r="I160" s="235"/>
      <c r="J160" s="235"/>
      <c r="K160" s="235"/>
      <c r="L160" s="236"/>
      <c r="M160" s="237"/>
      <c r="N160" s="236"/>
      <c r="Q160" s="181"/>
    </row>
    <row r="161" spans="2:17" x14ac:dyDescent="0.35">
      <c r="I161" s="209"/>
      <c r="J161" s="209"/>
      <c r="K161" s="209"/>
      <c r="M161" s="210"/>
      <c r="Q161" s="181"/>
    </row>
    <row r="162" spans="2:17" x14ac:dyDescent="0.35">
      <c r="B162" s="159"/>
      <c r="I162" s="209"/>
      <c r="J162" s="209"/>
      <c r="K162" s="209"/>
      <c r="M162" s="210"/>
      <c r="Q162" s="181"/>
    </row>
    <row r="163" spans="2:17" customFormat="1" ht="12.5" x14ac:dyDescent="0.25"/>
    <row r="164" spans="2:17" customFormat="1" ht="15" customHeight="1" x14ac:dyDescent="0.25"/>
    <row r="165" spans="2:17" customFormat="1" ht="15" customHeight="1" x14ac:dyDescent="0.25"/>
    <row r="166" spans="2:17" customFormat="1" ht="12.75" customHeight="1" x14ac:dyDescent="0.25"/>
    <row r="167" spans="2:17" customFormat="1" ht="12.5" x14ac:dyDescent="0.25"/>
    <row r="168" spans="2:17" customFormat="1" ht="12.5" x14ac:dyDescent="0.25"/>
    <row r="169" spans="2:17" customFormat="1" ht="12.5" x14ac:dyDescent="0.25"/>
    <row r="170" spans="2:17" customFormat="1" ht="12.5" x14ac:dyDescent="0.25"/>
    <row r="171" spans="2:17" customFormat="1" ht="12.5" x14ac:dyDescent="0.25"/>
    <row r="172" spans="2:17" customFormat="1" ht="12.5" x14ac:dyDescent="0.25"/>
    <row r="173" spans="2:17" customFormat="1" ht="12.5" x14ac:dyDescent="0.25"/>
    <row r="174" spans="2:17" customFormat="1" ht="12.5" x14ac:dyDescent="0.25"/>
    <row r="175" spans="2:17" customFormat="1" ht="12.5" x14ac:dyDescent="0.25"/>
    <row r="176" spans="2:17" customFormat="1" ht="12.5" x14ac:dyDescent="0.25"/>
    <row r="177" spans="6:6" customFormat="1" ht="12.5" x14ac:dyDescent="0.25"/>
    <row r="178" spans="6:6" customFormat="1" ht="12.5" x14ac:dyDescent="0.25"/>
    <row r="179" spans="6:6" customFormat="1" ht="12.5" x14ac:dyDescent="0.25"/>
    <row r="180" spans="6:6" customFormat="1" ht="12.5" x14ac:dyDescent="0.25"/>
    <row r="181" spans="6:6" customFormat="1" ht="12.5" x14ac:dyDescent="0.25"/>
    <row r="182" spans="6:6" customFormat="1" ht="12.5" x14ac:dyDescent="0.25"/>
    <row r="183" spans="6:6" customFormat="1" ht="12.5" x14ac:dyDescent="0.25"/>
    <row r="184" spans="6:6" customFormat="1" ht="12.5" x14ac:dyDescent="0.25"/>
    <row r="185" spans="6:6" customFormat="1" ht="12.5" x14ac:dyDescent="0.25"/>
    <row r="186" spans="6:6" x14ac:dyDescent="0.35">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5" x14ac:dyDescent="0.35"/>
  <cols>
    <col min="1" max="1" width="2.90625" style="1" customWidth="1"/>
    <col min="2" max="2" width="5" style="158" customWidth="1"/>
    <col min="3" max="3" width="10.90625" style="8" customWidth="1"/>
    <col min="4" max="4" width="8.54296875" style="8" customWidth="1"/>
    <col min="5" max="5" width="7.36328125" style="8" customWidth="1"/>
    <col min="6" max="6" width="9.08984375" style="8"/>
    <col min="7" max="7" width="9.453125" style="8" customWidth="1"/>
    <col min="8" max="8" width="11.6328125" style="8" customWidth="1"/>
    <col min="9" max="9" width="30.08984375" style="8" customWidth="1"/>
    <col min="10" max="10" width="9.08984375" style="8"/>
    <col min="11" max="11" width="5" style="8" customWidth="1"/>
    <col min="12" max="12" width="17.54296875" style="10" customWidth="1"/>
    <col min="14" max="14" width="16.54296875" style="10" customWidth="1"/>
    <col min="16" max="16" width="17.54296875" customWidth="1"/>
    <col min="18" max="18" width="16.54296875" customWidth="1"/>
    <col min="22" max="22" width="20.36328125" bestFit="1" customWidth="1"/>
    <col min="23" max="23" width="8.36328125" customWidth="1"/>
    <col min="24" max="24" width="4.6328125" customWidth="1"/>
    <col min="25" max="25" width="17.6328125" bestFit="1" customWidth="1"/>
    <col min="26" max="26" width="18.6328125" bestFit="1" customWidth="1"/>
    <col min="27" max="27" width="18" bestFit="1" customWidth="1"/>
  </cols>
  <sheetData>
    <row r="1" spans="1:14" x14ac:dyDescent="0.35">
      <c r="A1" s="1" t="s">
        <v>0</v>
      </c>
      <c r="B1" s="2"/>
      <c r="C1" s="3"/>
      <c r="D1" s="3"/>
      <c r="E1" s="3"/>
      <c r="F1" s="3"/>
      <c r="G1" s="1"/>
      <c r="H1" s="3"/>
      <c r="I1" s="3"/>
      <c r="J1" s="3"/>
      <c r="K1" s="3"/>
      <c r="L1" s="4"/>
      <c r="M1" s="3"/>
      <c r="N1" s="4"/>
    </row>
    <row r="2" spans="1:14" x14ac:dyDescent="0.35">
      <c r="J2" s="48" t="s">
        <v>1</v>
      </c>
      <c r="N2" s="12"/>
    </row>
    <row r="3" spans="1:14" x14ac:dyDescent="0.35">
      <c r="A3" s="14"/>
      <c r="C3" s="59" t="s">
        <v>161</v>
      </c>
      <c r="D3" s="60">
        <v>42401</v>
      </c>
      <c r="E3" s="15"/>
      <c r="F3" s="15"/>
      <c r="G3" s="15"/>
      <c r="I3" s="15"/>
      <c r="J3" s="15"/>
      <c r="K3" s="15"/>
      <c r="L3" s="75" t="s">
        <v>2</v>
      </c>
      <c r="N3" s="75" t="s">
        <v>3</v>
      </c>
    </row>
    <row r="4" spans="1:14" ht="6" customHeight="1" x14ac:dyDescent="0.35">
      <c r="F4" s="15"/>
      <c r="G4" s="15"/>
      <c r="H4" s="15"/>
      <c r="I4" s="15"/>
      <c r="J4" s="15"/>
      <c r="K4" s="15"/>
      <c r="L4" s="17"/>
      <c r="N4" s="17"/>
    </row>
    <row r="5" spans="1:14" ht="12" customHeight="1" x14ac:dyDescent="0.35"/>
    <row r="6" spans="1:14" x14ac:dyDescent="0.35">
      <c r="A6" s="18" t="s">
        <v>4</v>
      </c>
      <c r="B6" s="15"/>
      <c r="C6" s="15"/>
      <c r="D6" s="15"/>
      <c r="E6" s="15"/>
      <c r="F6" s="15"/>
      <c r="G6" s="15"/>
      <c r="H6" s="15"/>
      <c r="I6" s="15"/>
      <c r="J6" s="15"/>
      <c r="K6" s="15"/>
      <c r="L6" s="17"/>
      <c r="M6" s="15"/>
      <c r="N6" s="17"/>
    </row>
    <row r="8" spans="1:14" ht="16.5" x14ac:dyDescent="0.35">
      <c r="B8" s="2" t="s">
        <v>5</v>
      </c>
      <c r="C8" s="1" t="s">
        <v>6</v>
      </c>
      <c r="L8" s="76">
        <v>134342.7973268744</v>
      </c>
      <c r="N8" s="76">
        <v>25486.193616780787</v>
      </c>
    </row>
    <row r="9" spans="1:14" x14ac:dyDescent="0.35">
      <c r="A9" s="3"/>
      <c r="B9" s="97"/>
      <c r="C9" s="97"/>
      <c r="D9" s="97"/>
      <c r="E9" s="97"/>
      <c r="F9" s="97"/>
      <c r="G9" s="97"/>
      <c r="H9" s="97"/>
      <c r="I9" s="97"/>
      <c r="J9" s="97"/>
      <c r="K9" s="97"/>
      <c r="L9" s="77"/>
      <c r="M9" s="97"/>
      <c r="N9" s="77"/>
    </row>
    <row r="10" spans="1:14" x14ac:dyDescent="0.35">
      <c r="B10" s="158">
        <v>1</v>
      </c>
      <c r="C10" s="21" t="s">
        <v>7</v>
      </c>
      <c r="L10" s="79">
        <v>99739.551195431195</v>
      </c>
      <c r="N10" s="79">
        <v>10818.818128841787</v>
      </c>
    </row>
    <row r="11" spans="1:14" ht="7.5" customHeight="1" x14ac:dyDescent="0.35">
      <c r="L11" s="17"/>
      <c r="N11" s="17"/>
    </row>
    <row r="12" spans="1:14" ht="15.75" customHeight="1" x14ac:dyDescent="0.35">
      <c r="C12" s="8" t="s">
        <v>8</v>
      </c>
      <c r="D12" s="8" t="s">
        <v>9</v>
      </c>
      <c r="L12" s="17">
        <v>99345.883122314699</v>
      </c>
      <c r="N12" s="17">
        <v>10020.589640320251</v>
      </c>
    </row>
    <row r="13" spans="1:14" ht="7.5" customHeight="1" x14ac:dyDescent="0.35"/>
    <row r="14" spans="1:14" ht="15" customHeight="1" x14ac:dyDescent="0.35">
      <c r="D14" s="8" t="s">
        <v>10</v>
      </c>
      <c r="L14" s="17">
        <v>94928.660657003958</v>
      </c>
      <c r="N14" s="17">
        <v>6702.541015332904</v>
      </c>
    </row>
    <row r="15" spans="1:14" ht="15" customHeight="1" x14ac:dyDescent="0.35">
      <c r="D15" s="22" t="s">
        <v>11</v>
      </c>
      <c r="E15" s="23" t="s">
        <v>12</v>
      </c>
      <c r="L15" s="10">
        <v>93278.892168868202</v>
      </c>
      <c r="N15" s="10">
        <v>6702.541015332904</v>
      </c>
    </row>
    <row r="16" spans="1:14" ht="15" customHeight="1" x14ac:dyDescent="0.35">
      <c r="D16" s="22" t="s">
        <v>13</v>
      </c>
      <c r="E16" s="8" t="s">
        <v>14</v>
      </c>
      <c r="L16" s="10">
        <v>0</v>
      </c>
      <c r="N16" s="10">
        <v>0</v>
      </c>
    </row>
    <row r="17" spans="1:14" ht="15" customHeight="1" x14ac:dyDescent="0.3">
      <c r="A17" s="8"/>
      <c r="B17" s="8"/>
      <c r="F17" s="24" t="s">
        <v>15</v>
      </c>
      <c r="L17" s="80">
        <v>0</v>
      </c>
      <c r="M17" s="8"/>
      <c r="N17" s="80">
        <v>0</v>
      </c>
    </row>
    <row r="18" spans="1:14" ht="15" customHeight="1" x14ac:dyDescent="0.3">
      <c r="A18" s="8"/>
      <c r="B18" s="8"/>
      <c r="F18" s="24" t="s">
        <v>16</v>
      </c>
      <c r="L18" s="80">
        <v>0</v>
      </c>
      <c r="M18" s="8"/>
      <c r="N18" s="80">
        <v>0</v>
      </c>
    </row>
    <row r="19" spans="1:14" ht="15" customHeight="1" x14ac:dyDescent="0.25">
      <c r="A19" s="8"/>
      <c r="B19" s="8"/>
      <c r="D19" s="22" t="s">
        <v>17</v>
      </c>
      <c r="E19" s="8" t="s">
        <v>18</v>
      </c>
      <c r="L19" s="10">
        <v>1649.768488135752</v>
      </c>
      <c r="M19" s="8"/>
      <c r="N19" s="10">
        <v>0</v>
      </c>
    </row>
    <row r="20" spans="1:14" ht="15" customHeight="1" x14ac:dyDescent="0.3">
      <c r="A20" s="8"/>
      <c r="B20" s="8"/>
      <c r="F20" s="24" t="s">
        <v>15</v>
      </c>
      <c r="L20" s="80">
        <v>0</v>
      </c>
      <c r="M20" s="8"/>
      <c r="N20" s="80">
        <v>0</v>
      </c>
    </row>
    <row r="21" spans="1:14" ht="15" customHeight="1" x14ac:dyDescent="0.3">
      <c r="A21" s="8"/>
      <c r="B21" s="8"/>
      <c r="F21" s="24" t="s">
        <v>16</v>
      </c>
      <c r="L21" s="80">
        <v>1649.768488135752</v>
      </c>
      <c r="M21" s="8"/>
      <c r="N21" s="80">
        <v>0</v>
      </c>
    </row>
    <row r="22" spans="1:14" ht="7.5" customHeight="1" x14ac:dyDescent="0.3">
      <c r="A22" s="8"/>
      <c r="B22" s="8"/>
      <c r="F22" s="24"/>
      <c r="L22" s="80"/>
      <c r="M22" s="8"/>
      <c r="N22" s="80"/>
    </row>
    <row r="23" spans="1:14" ht="12.5" x14ac:dyDescent="0.25">
      <c r="A23" s="8"/>
      <c r="B23" s="8"/>
      <c r="D23" s="8" t="s">
        <v>19</v>
      </c>
      <c r="L23" s="17">
        <v>4417.2224653107342</v>
      </c>
      <c r="M23" s="8"/>
      <c r="N23" s="17">
        <v>3318.0486249873475</v>
      </c>
    </row>
    <row r="24" spans="1:14" ht="15" customHeight="1" x14ac:dyDescent="0.25">
      <c r="A24" s="8"/>
      <c r="B24" s="8"/>
      <c r="D24" s="22" t="s">
        <v>11</v>
      </c>
      <c r="E24" s="23" t="s">
        <v>12</v>
      </c>
      <c r="L24" s="10">
        <v>3294.4026204428656</v>
      </c>
      <c r="M24" s="8"/>
      <c r="N24" s="10">
        <v>3318.0486249873475</v>
      </c>
    </row>
    <row r="25" spans="1:14" ht="15" customHeight="1" x14ac:dyDescent="0.25">
      <c r="A25" s="8"/>
      <c r="B25" s="8"/>
      <c r="D25" s="22" t="s">
        <v>13</v>
      </c>
      <c r="E25" s="8" t="s">
        <v>14</v>
      </c>
      <c r="L25" s="10">
        <v>0</v>
      </c>
      <c r="M25" s="8"/>
      <c r="N25" s="10">
        <v>0</v>
      </c>
    </row>
    <row r="26" spans="1:14" ht="15" customHeight="1" x14ac:dyDescent="0.3">
      <c r="A26" s="8"/>
      <c r="B26" s="8"/>
      <c r="F26" s="24" t="s">
        <v>15</v>
      </c>
      <c r="L26" s="80">
        <v>0</v>
      </c>
      <c r="M26" s="8"/>
      <c r="N26" s="80">
        <v>0</v>
      </c>
    </row>
    <row r="27" spans="1:14" ht="15" customHeight="1" x14ac:dyDescent="0.3">
      <c r="A27" s="8"/>
      <c r="B27" s="8"/>
      <c r="F27" s="24" t="s">
        <v>16</v>
      </c>
      <c r="L27" s="80">
        <v>0</v>
      </c>
      <c r="M27" s="8"/>
      <c r="N27" s="80">
        <v>0</v>
      </c>
    </row>
    <row r="28" spans="1:14" ht="15" customHeight="1" x14ac:dyDescent="0.25">
      <c r="A28" s="8"/>
      <c r="B28" s="8"/>
      <c r="D28" s="22" t="s">
        <v>17</v>
      </c>
      <c r="E28" s="8" t="s">
        <v>18</v>
      </c>
      <c r="L28" s="10">
        <v>1122.8198448678688</v>
      </c>
      <c r="M28" s="8"/>
      <c r="N28" s="10">
        <v>0</v>
      </c>
    </row>
    <row r="29" spans="1:14" ht="15" customHeight="1" x14ac:dyDescent="0.3">
      <c r="A29" s="8"/>
      <c r="B29" s="8"/>
      <c r="F29" s="24" t="s">
        <v>15</v>
      </c>
      <c r="L29" s="80">
        <v>0</v>
      </c>
      <c r="M29" s="8"/>
      <c r="N29" s="80">
        <v>0</v>
      </c>
    </row>
    <row r="30" spans="1:14" ht="15" customHeight="1" x14ac:dyDescent="0.3">
      <c r="A30" s="8"/>
      <c r="B30" s="8"/>
      <c r="F30" s="24" t="s">
        <v>16</v>
      </c>
      <c r="L30" s="80">
        <v>1122.8198448678688</v>
      </c>
      <c r="M30" s="8"/>
      <c r="N30" s="80">
        <v>0</v>
      </c>
    </row>
    <row r="31" spans="1:14" ht="12.5" x14ac:dyDescent="0.25">
      <c r="A31" s="8"/>
      <c r="B31" s="8"/>
      <c r="L31" s="17"/>
      <c r="M31" s="8"/>
      <c r="N31" s="17"/>
    </row>
    <row r="32" spans="1:14" ht="15" customHeight="1" x14ac:dyDescent="0.25">
      <c r="A32" s="8"/>
      <c r="B32" s="8"/>
      <c r="C32" s="8" t="s">
        <v>20</v>
      </c>
      <c r="D32" s="8" t="s">
        <v>80</v>
      </c>
      <c r="F32" s="24"/>
      <c r="L32" s="17">
        <v>393.66807311649029</v>
      </c>
      <c r="M32" s="8"/>
      <c r="N32" s="17">
        <v>798.22848852153618</v>
      </c>
    </row>
    <row r="33" spans="1:14" ht="7.5" customHeight="1" x14ac:dyDescent="0.25">
      <c r="A33" s="8"/>
      <c r="L33" s="17"/>
      <c r="N33" s="17"/>
    </row>
    <row r="34" spans="1:14" ht="12.5" x14ac:dyDescent="0.25">
      <c r="A34" s="8"/>
      <c r="D34" s="22" t="s">
        <v>11</v>
      </c>
      <c r="E34" s="8" t="s">
        <v>21</v>
      </c>
      <c r="L34" s="10">
        <v>299.60509702259753</v>
      </c>
      <c r="N34" s="10">
        <v>23.802268104572864</v>
      </c>
    </row>
    <row r="35" spans="1:14" ht="12.5" x14ac:dyDescent="0.25">
      <c r="A35" s="8"/>
      <c r="D35" s="22" t="s">
        <v>13</v>
      </c>
      <c r="E35" s="8" t="s">
        <v>22</v>
      </c>
      <c r="L35" s="10">
        <v>76.204425267133573</v>
      </c>
      <c r="N35" s="10">
        <v>769.64569015001314</v>
      </c>
    </row>
    <row r="36" spans="1:14" ht="15.75" customHeight="1" x14ac:dyDescent="0.25">
      <c r="A36" s="8"/>
      <c r="F36" s="24" t="s">
        <v>15</v>
      </c>
      <c r="L36" s="81">
        <v>76.203058267133571</v>
      </c>
      <c r="N36" s="81">
        <v>769.64569015001314</v>
      </c>
    </row>
    <row r="37" spans="1:14" ht="12.5" x14ac:dyDescent="0.25">
      <c r="A37" s="8"/>
      <c r="F37" s="24" t="s">
        <v>16</v>
      </c>
      <c r="L37" s="81">
        <v>1.3669999999999999E-3</v>
      </c>
      <c r="N37" s="81">
        <v>0</v>
      </c>
    </row>
    <row r="38" spans="1:14" ht="12.5" x14ac:dyDescent="0.25">
      <c r="A38" s="8"/>
      <c r="D38" s="22" t="s">
        <v>17</v>
      </c>
      <c r="E38" s="8" t="s">
        <v>23</v>
      </c>
      <c r="L38" s="10">
        <v>17.858550826759224</v>
      </c>
      <c r="N38" s="10">
        <v>4.7805302669502634</v>
      </c>
    </row>
    <row r="39" spans="1:14" ht="12.5" x14ac:dyDescent="0.25">
      <c r="A39" s="8"/>
      <c r="F39" s="24" t="s">
        <v>15</v>
      </c>
      <c r="L39" s="81">
        <v>7.583963102263259</v>
      </c>
      <c r="N39" s="81">
        <v>0</v>
      </c>
    </row>
    <row r="40" spans="1:14" ht="12.5" x14ac:dyDescent="0.25">
      <c r="A40" s="8"/>
      <c r="F40" s="24" t="s">
        <v>16</v>
      </c>
      <c r="L40" s="81">
        <v>10.274587724495964</v>
      </c>
      <c r="N40" s="81">
        <v>4.7805302669502634</v>
      </c>
    </row>
    <row r="41" spans="1:14" ht="7.5" customHeight="1" x14ac:dyDescent="0.25">
      <c r="A41" s="8"/>
      <c r="L41" s="81"/>
      <c r="N41" s="81"/>
    </row>
    <row r="42" spans="1:14" ht="12.5" x14ac:dyDescent="0.25">
      <c r="A42" s="8"/>
      <c r="D42" s="22"/>
    </row>
    <row r="43" spans="1:14" ht="7.5" customHeight="1" x14ac:dyDescent="0.25">
      <c r="A43" s="8"/>
      <c r="L43" s="17"/>
      <c r="N43" s="17"/>
    </row>
    <row r="44" spans="1:14" ht="13" x14ac:dyDescent="0.3">
      <c r="A44" s="8"/>
      <c r="B44" s="158">
        <v>2</v>
      </c>
      <c r="C44" s="21" t="s">
        <v>24</v>
      </c>
      <c r="L44" s="79">
        <v>7281.1471037946085</v>
      </c>
      <c r="N44" s="79">
        <v>0</v>
      </c>
    </row>
    <row r="46" spans="1:14" ht="13" x14ac:dyDescent="0.3">
      <c r="A46" s="8"/>
      <c r="B46" s="158">
        <v>3</v>
      </c>
      <c r="C46" s="21" t="s">
        <v>25</v>
      </c>
      <c r="L46" s="79">
        <v>10143.815924445622</v>
      </c>
      <c r="N46" s="79">
        <v>0</v>
      </c>
    </row>
    <row r="47" spans="1:14" ht="13" x14ac:dyDescent="0.3">
      <c r="A47" s="8"/>
      <c r="C47" s="21"/>
    </row>
    <row r="48" spans="1:14" ht="13" x14ac:dyDescent="0.3">
      <c r="A48" s="8"/>
      <c r="B48" s="158">
        <v>4</v>
      </c>
      <c r="C48" s="21" t="s">
        <v>26</v>
      </c>
      <c r="H48" s="14"/>
      <c r="I48" s="8" t="s">
        <v>27</v>
      </c>
      <c r="L48" s="79">
        <v>12310.083815813503</v>
      </c>
      <c r="N48" s="79">
        <v>0</v>
      </c>
    </row>
    <row r="49" spans="1:14" ht="13" x14ac:dyDescent="0.3">
      <c r="A49" s="8"/>
      <c r="C49" s="97"/>
      <c r="H49" s="14"/>
      <c r="I49" s="8" t="s">
        <v>28</v>
      </c>
      <c r="L49" s="82">
        <v>9976042.6840000004</v>
      </c>
      <c r="M49" s="8"/>
      <c r="N49" s="82">
        <v>0</v>
      </c>
    </row>
    <row r="50" spans="1:14" ht="12.5" x14ac:dyDescent="0.25">
      <c r="A50" s="8"/>
      <c r="C50" s="97"/>
      <c r="M50" s="8"/>
    </row>
    <row r="51" spans="1:14" ht="13" x14ac:dyDescent="0.3">
      <c r="A51" s="8"/>
      <c r="B51" s="158">
        <v>5</v>
      </c>
      <c r="C51" s="21" t="s">
        <v>93</v>
      </c>
      <c r="G51" s="14"/>
      <c r="L51" s="79">
        <v>4868.1992873894687</v>
      </c>
      <c r="M51" s="8"/>
      <c r="N51" s="79">
        <v>14667.375487938998</v>
      </c>
    </row>
    <row r="52" spans="1:14" ht="7.5" customHeight="1" x14ac:dyDescent="0.3">
      <c r="A52" s="8"/>
      <c r="C52" s="15"/>
      <c r="G52" s="14"/>
      <c r="L52" s="17"/>
      <c r="M52" s="8"/>
      <c r="N52" s="17"/>
    </row>
    <row r="53" spans="1:14" ht="15.75" customHeight="1" x14ac:dyDescent="0.3">
      <c r="A53" s="8"/>
      <c r="C53" s="15"/>
      <c r="E53" s="26" t="s">
        <v>29</v>
      </c>
      <c r="F53" s="8" t="s">
        <v>82</v>
      </c>
      <c r="G53" s="14"/>
      <c r="L53" s="27">
        <v>0</v>
      </c>
      <c r="M53" s="8"/>
      <c r="N53" s="27">
        <v>0</v>
      </c>
    </row>
    <row r="54" spans="1:14" ht="15.75" customHeight="1" x14ac:dyDescent="0.3">
      <c r="A54" s="8"/>
      <c r="C54" s="15"/>
      <c r="F54" s="8" t="s">
        <v>157</v>
      </c>
      <c r="G54" s="14"/>
      <c r="L54" s="10">
        <v>0</v>
      </c>
      <c r="M54" s="8"/>
      <c r="N54" s="10">
        <v>0</v>
      </c>
    </row>
    <row r="55" spans="1:14" ht="15.75" customHeight="1" x14ac:dyDescent="0.3">
      <c r="A55" s="8"/>
      <c r="C55" s="15"/>
      <c r="G55" s="14" t="s">
        <v>30</v>
      </c>
      <c r="L55" s="80">
        <v>0</v>
      </c>
      <c r="M55" s="8"/>
      <c r="N55" s="80">
        <v>0</v>
      </c>
    </row>
    <row r="56" spans="1:14" ht="15.75" customHeight="1" x14ac:dyDescent="0.3">
      <c r="A56" s="8"/>
      <c r="C56" s="15"/>
      <c r="F56" s="8" t="s">
        <v>31</v>
      </c>
      <c r="G56" s="14"/>
      <c r="L56" s="10">
        <v>4868.1992873894687</v>
      </c>
      <c r="M56" s="8"/>
      <c r="N56" s="10">
        <v>14667.375487938998</v>
      </c>
    </row>
    <row r="57" spans="1:14" ht="15.75" customHeight="1" x14ac:dyDescent="0.3">
      <c r="A57" s="28"/>
      <c r="B57" s="28"/>
      <c r="C57" s="28"/>
      <c r="D57" s="28"/>
      <c r="E57" s="28"/>
      <c r="F57" s="28"/>
      <c r="G57" s="14" t="s">
        <v>30</v>
      </c>
      <c r="H57" s="28"/>
      <c r="I57" s="28"/>
      <c r="J57" s="28"/>
      <c r="K57" s="28"/>
      <c r="L57" s="80">
        <v>975.65061687705008</v>
      </c>
      <c r="M57" s="28"/>
      <c r="N57" s="80">
        <v>6805.5609336075095</v>
      </c>
    </row>
    <row r="58" spans="1:14" ht="9" customHeight="1" x14ac:dyDescent="0.25">
      <c r="A58" s="8"/>
      <c r="M58" s="8"/>
    </row>
    <row r="59" spans="1:14" ht="54.75" customHeight="1" x14ac:dyDescent="0.35">
      <c r="A59" s="8"/>
      <c r="B59" s="2" t="s">
        <v>32</v>
      </c>
      <c r="C59" s="1" t="s">
        <v>33</v>
      </c>
      <c r="L59" s="17">
        <v>6195.3336657712034</v>
      </c>
      <c r="M59" s="8"/>
      <c r="N59" s="17">
        <v>0</v>
      </c>
    </row>
    <row r="60" spans="1:14" ht="12.5" x14ac:dyDescent="0.25">
      <c r="A60" s="8"/>
      <c r="E60" s="26" t="s">
        <v>29</v>
      </c>
      <c r="G60" s="64" t="s">
        <v>105</v>
      </c>
      <c r="H60" s="64"/>
      <c r="I60" s="64"/>
      <c r="J60" s="64"/>
      <c r="K60" s="64"/>
      <c r="L60" s="85">
        <v>0</v>
      </c>
      <c r="M60" s="8"/>
      <c r="N60" s="85">
        <v>0</v>
      </c>
    </row>
    <row r="61" spans="1:14" ht="12.5" x14ac:dyDescent="0.25">
      <c r="A61" s="8"/>
      <c r="G61" s="64" t="s">
        <v>75</v>
      </c>
      <c r="H61" s="64"/>
      <c r="I61" s="64"/>
      <c r="J61" s="64"/>
      <c r="K61" s="64"/>
      <c r="L61" s="85">
        <v>0</v>
      </c>
      <c r="M61" s="8"/>
      <c r="N61" s="85">
        <v>0</v>
      </c>
    </row>
    <row r="62" spans="1:14" ht="12.5" x14ac:dyDescent="0.25">
      <c r="A62" s="8"/>
      <c r="G62" s="64" t="s">
        <v>180</v>
      </c>
      <c r="H62" s="64"/>
      <c r="I62" s="64"/>
      <c r="J62" s="64"/>
      <c r="K62" s="64"/>
      <c r="L62" s="85">
        <v>0</v>
      </c>
      <c r="M62" s="8"/>
      <c r="N62" s="85">
        <v>0</v>
      </c>
    </row>
    <row r="63" spans="1:14" ht="12.5" x14ac:dyDescent="0.25">
      <c r="A63" s="8"/>
      <c r="G63" s="64" t="s">
        <v>31</v>
      </c>
      <c r="H63" s="64"/>
      <c r="I63" s="64"/>
      <c r="J63" s="64"/>
      <c r="K63" s="64"/>
      <c r="L63" s="85">
        <v>6195.3336657712034</v>
      </c>
      <c r="M63" s="8"/>
      <c r="N63" s="66"/>
    </row>
    <row r="64" spans="1:14" ht="12.5" x14ac:dyDescent="0.25">
      <c r="A64" s="8"/>
      <c r="G64" s="64"/>
      <c r="H64" s="64"/>
      <c r="I64" s="64"/>
      <c r="J64" s="64"/>
      <c r="K64" s="64"/>
      <c r="L64" s="85"/>
      <c r="M64" s="8"/>
      <c r="N64" s="66"/>
    </row>
    <row r="65" spans="1:14" x14ac:dyDescent="0.35">
      <c r="G65" s="64"/>
      <c r="H65" s="64"/>
      <c r="I65" s="64"/>
      <c r="J65" s="64"/>
      <c r="K65" s="64"/>
      <c r="L65" s="85"/>
      <c r="N65" s="66"/>
    </row>
    <row r="66" spans="1:14" x14ac:dyDescent="0.35">
      <c r="G66" s="64"/>
      <c r="H66" s="64"/>
      <c r="I66" s="64"/>
      <c r="J66" s="64"/>
      <c r="K66" s="64"/>
      <c r="L66" s="85"/>
      <c r="N66" s="66"/>
    </row>
    <row r="67" spans="1:14" x14ac:dyDescent="0.35">
      <c r="G67" s="64"/>
      <c r="H67" s="64"/>
      <c r="I67" s="64"/>
      <c r="J67" s="64"/>
      <c r="K67" s="64"/>
      <c r="L67" s="85"/>
      <c r="N67" s="66"/>
    </row>
    <row r="68" spans="1:14" x14ac:dyDescent="0.35">
      <c r="A68" s="18" t="s">
        <v>76</v>
      </c>
      <c r="N68" s="48" t="s">
        <v>1</v>
      </c>
    </row>
    <row r="70" spans="1:14" x14ac:dyDescent="0.35">
      <c r="A70" s="14"/>
      <c r="C70" s="61" t="s">
        <v>161</v>
      </c>
      <c r="D70" s="60">
        <v>42401</v>
      </c>
      <c r="L70" s="75" t="s">
        <v>2</v>
      </c>
      <c r="N70" s="75" t="s">
        <v>3</v>
      </c>
    </row>
    <row r="72" spans="1:14" x14ac:dyDescent="0.35">
      <c r="B72" s="29">
        <v>1</v>
      </c>
      <c r="C72" s="21" t="s">
        <v>34</v>
      </c>
      <c r="I72" s="15" t="s">
        <v>35</v>
      </c>
      <c r="J72" s="13"/>
      <c r="K72" s="13"/>
      <c r="L72" s="79">
        <v>0</v>
      </c>
      <c r="N72" s="79">
        <v>-14169.276923377929</v>
      </c>
    </row>
    <row r="73" spans="1:14" x14ac:dyDescent="0.35">
      <c r="C73" s="15"/>
      <c r="D73" s="14"/>
      <c r="I73" s="13"/>
    </row>
    <row r="74" spans="1:14" x14ac:dyDescent="0.35">
      <c r="I74" s="8" t="s">
        <v>29</v>
      </c>
      <c r="J74" s="31" t="s">
        <v>36</v>
      </c>
      <c r="K74" s="31"/>
      <c r="L74" s="10">
        <v>0</v>
      </c>
      <c r="N74" s="10">
        <v>-8834.2898496000053</v>
      </c>
    </row>
    <row r="75" spans="1:14" x14ac:dyDescent="0.35">
      <c r="I75" s="13"/>
      <c r="J75" s="32" t="s">
        <v>37</v>
      </c>
      <c r="K75" s="32"/>
      <c r="L75" s="10">
        <v>0</v>
      </c>
      <c r="N75" s="10">
        <v>-3347.6651640500004</v>
      </c>
    </row>
    <row r="76" spans="1:14" x14ac:dyDescent="0.35">
      <c r="I76" s="13"/>
      <c r="J76" s="31" t="s">
        <v>38</v>
      </c>
      <c r="K76" s="31"/>
      <c r="L76" s="10">
        <v>0</v>
      </c>
      <c r="N76" s="10">
        <v>-1987.3219097279241</v>
      </c>
    </row>
    <row r="77" spans="1:14" ht="12.75" customHeight="1" x14ac:dyDescent="0.35">
      <c r="L77" s="27"/>
      <c r="N77" s="27"/>
    </row>
    <row r="78" spans="1:14" x14ac:dyDescent="0.35">
      <c r="B78" s="29">
        <v>2</v>
      </c>
      <c r="C78" s="21" t="s">
        <v>39</v>
      </c>
      <c r="I78" s="13"/>
      <c r="J78" s="13"/>
      <c r="K78" s="13"/>
    </row>
    <row r="79" spans="1:14" x14ac:dyDescent="0.35">
      <c r="B79" s="29"/>
      <c r="C79" s="21" t="s">
        <v>40</v>
      </c>
      <c r="I79" s="13"/>
      <c r="J79" s="13"/>
      <c r="K79" s="13"/>
      <c r="L79" s="79">
        <v>-17073.218075070181</v>
      </c>
      <c r="N79" s="79">
        <v>-8109.3084427511094</v>
      </c>
    </row>
    <row r="80" spans="1:14" ht="12.75" customHeight="1" x14ac:dyDescent="0.35">
      <c r="B80" s="29"/>
      <c r="C80" s="21" t="s">
        <v>41</v>
      </c>
      <c r="D80" s="14"/>
      <c r="I80" s="13"/>
      <c r="J80" s="13"/>
      <c r="K80" s="13"/>
    </row>
    <row r="81" spans="1:14" ht="13" x14ac:dyDescent="0.3">
      <c r="A81" s="8"/>
      <c r="C81" s="8" t="s">
        <v>8</v>
      </c>
      <c r="D81" s="8" t="s">
        <v>42</v>
      </c>
      <c r="I81" s="15" t="s">
        <v>35</v>
      </c>
      <c r="J81" s="13"/>
      <c r="K81" s="13"/>
      <c r="L81" s="79">
        <v>-35657.366051751407</v>
      </c>
      <c r="M81" s="8"/>
      <c r="N81" s="79">
        <v>-21073.333328010387</v>
      </c>
    </row>
    <row r="82" spans="1:14" ht="9" customHeight="1" x14ac:dyDescent="0.25">
      <c r="A82" s="8"/>
      <c r="I82" s="13"/>
      <c r="M82" s="8"/>
    </row>
    <row r="83" spans="1:14" ht="12.5" x14ac:dyDescent="0.25">
      <c r="A83" s="8"/>
      <c r="B83" s="8"/>
      <c r="I83" s="8" t="s">
        <v>29</v>
      </c>
      <c r="J83" s="31" t="s">
        <v>36</v>
      </c>
      <c r="K83" s="31"/>
      <c r="L83" s="10">
        <v>-13977.658316235887</v>
      </c>
      <c r="M83" s="8"/>
      <c r="N83" s="10">
        <v>-9412.3300834273159</v>
      </c>
    </row>
    <row r="84" spans="1:14" ht="12.5" x14ac:dyDescent="0.25">
      <c r="A84" s="8"/>
      <c r="B84" s="8"/>
      <c r="I84" s="13"/>
      <c r="J84" s="32" t="s">
        <v>37</v>
      </c>
      <c r="K84" s="32"/>
      <c r="L84" s="10">
        <v>-8219.032638663477</v>
      </c>
      <c r="M84" s="8"/>
      <c r="N84" s="10">
        <v>-4792.2478858988479</v>
      </c>
    </row>
    <row r="85" spans="1:14" ht="12.5" x14ac:dyDescent="0.25">
      <c r="A85" s="8"/>
      <c r="B85" s="8"/>
      <c r="I85" s="13"/>
      <c r="J85" s="31" t="s">
        <v>38</v>
      </c>
      <c r="K85" s="31"/>
      <c r="L85" s="10">
        <v>-13460.675096852046</v>
      </c>
      <c r="M85" s="8"/>
      <c r="N85" s="10">
        <v>-6868.7553586842223</v>
      </c>
    </row>
    <row r="86" spans="1:14" ht="13.5" customHeight="1" x14ac:dyDescent="0.25">
      <c r="A86" s="8"/>
      <c r="B86" s="8"/>
      <c r="I86" s="13"/>
      <c r="J86" s="31"/>
      <c r="K86" s="31"/>
      <c r="M86" s="8"/>
    </row>
    <row r="87" spans="1:14" ht="13" x14ac:dyDescent="0.3">
      <c r="A87" s="8"/>
      <c r="B87" s="8"/>
      <c r="C87" s="8" t="s">
        <v>20</v>
      </c>
      <c r="D87" s="8" t="s">
        <v>43</v>
      </c>
      <c r="I87" s="15" t="s">
        <v>44</v>
      </c>
      <c r="J87" s="13"/>
      <c r="K87" s="13"/>
      <c r="L87" s="79">
        <v>18584.147976681226</v>
      </c>
      <c r="M87" s="8"/>
      <c r="N87" s="79">
        <v>12964.024885259278</v>
      </c>
    </row>
    <row r="88" spans="1:14" ht="9" customHeight="1" x14ac:dyDescent="0.25">
      <c r="A88" s="8"/>
      <c r="B88" s="8"/>
      <c r="I88" s="13"/>
      <c r="M88" s="8"/>
    </row>
    <row r="89" spans="1:14" ht="12.5" x14ac:dyDescent="0.25">
      <c r="A89" s="8"/>
      <c r="B89" s="8"/>
      <c r="I89" s="8" t="s">
        <v>29</v>
      </c>
      <c r="J89" s="31" t="s">
        <v>36</v>
      </c>
      <c r="K89" s="31"/>
      <c r="L89" s="10">
        <v>7460.2335287605965</v>
      </c>
      <c r="M89" s="8"/>
      <c r="N89" s="10">
        <v>8085.458190005339</v>
      </c>
    </row>
    <row r="90" spans="1:14" ht="12.5" x14ac:dyDescent="0.25">
      <c r="A90" s="8"/>
      <c r="B90" s="8"/>
      <c r="I90" s="13"/>
      <c r="J90" s="32" t="s">
        <v>37</v>
      </c>
      <c r="K90" s="32"/>
      <c r="L90" s="10">
        <v>6436.0193015128552</v>
      </c>
      <c r="M90" s="8"/>
      <c r="N90" s="10">
        <v>3324.2868897848502</v>
      </c>
    </row>
    <row r="91" spans="1:14" ht="12.5" x14ac:dyDescent="0.25">
      <c r="A91" s="8"/>
      <c r="B91" s="8"/>
      <c r="I91" s="13"/>
      <c r="J91" s="31" t="s">
        <v>38</v>
      </c>
      <c r="K91" s="31"/>
      <c r="L91" s="10">
        <v>4687.8951464077736</v>
      </c>
      <c r="M91" s="8"/>
      <c r="N91" s="10">
        <v>1554.2798054690893</v>
      </c>
    </row>
    <row r="92" spans="1:14" ht="12" customHeight="1" x14ac:dyDescent="0.25">
      <c r="A92" s="8"/>
      <c r="B92" s="8"/>
      <c r="I92" s="13"/>
      <c r="J92" s="13"/>
      <c r="K92" s="13"/>
      <c r="M92" s="8"/>
    </row>
    <row r="93" spans="1:14" ht="13" x14ac:dyDescent="0.3">
      <c r="A93" s="8"/>
      <c r="B93" s="29">
        <v>3</v>
      </c>
      <c r="C93" s="21" t="s">
        <v>121</v>
      </c>
      <c r="L93" s="79">
        <v>-11230.640368187691</v>
      </c>
      <c r="M93" s="8"/>
      <c r="N93" s="79">
        <v>8.3117799931642367E-7</v>
      </c>
    </row>
    <row r="94" spans="1:14" ht="35.25" customHeight="1" x14ac:dyDescent="0.25">
      <c r="A94" s="8"/>
      <c r="B94" s="8"/>
      <c r="C94" s="8" t="s">
        <v>122</v>
      </c>
      <c r="I94" s="15" t="s">
        <v>44</v>
      </c>
      <c r="J94" s="13"/>
      <c r="K94" s="13"/>
      <c r="L94" s="17">
        <v>-11230.640368187691</v>
      </c>
      <c r="M94" s="8"/>
      <c r="N94" s="17">
        <v>0</v>
      </c>
    </row>
    <row r="95" spans="1:14" ht="18.75" customHeight="1" x14ac:dyDescent="0.25">
      <c r="A95" s="8"/>
      <c r="B95" s="8"/>
      <c r="I95" s="8" t="s">
        <v>29</v>
      </c>
      <c r="J95" s="31" t="s">
        <v>36</v>
      </c>
      <c r="L95" s="10">
        <v>-6251.390457053205</v>
      </c>
      <c r="M95" s="8"/>
      <c r="N95" s="10">
        <v>0</v>
      </c>
    </row>
    <row r="96" spans="1:14" ht="12.5" x14ac:dyDescent="0.25">
      <c r="A96" s="8"/>
      <c r="B96" s="8"/>
      <c r="J96" s="32" t="s">
        <v>37</v>
      </c>
      <c r="L96" s="10">
        <v>-3543.3401167549591</v>
      </c>
      <c r="M96" s="8"/>
      <c r="N96" s="10">
        <v>0</v>
      </c>
    </row>
    <row r="97" spans="1:14" x14ac:dyDescent="0.35">
      <c r="B97" s="8"/>
      <c r="J97" s="31" t="s">
        <v>38</v>
      </c>
      <c r="L97" s="10">
        <v>-1435.9097943795271</v>
      </c>
      <c r="M97" s="8"/>
      <c r="N97" s="10">
        <v>0</v>
      </c>
    </row>
    <row r="98" spans="1:14" ht="9" customHeight="1" x14ac:dyDescent="0.35">
      <c r="M98" s="8"/>
    </row>
    <row r="99" spans="1:14" x14ac:dyDescent="0.35">
      <c r="C99" s="8" t="s">
        <v>123</v>
      </c>
      <c r="H99" s="22"/>
      <c r="I99" s="15" t="s">
        <v>44</v>
      </c>
      <c r="J99" s="13"/>
      <c r="K99" s="13"/>
      <c r="L99" s="17">
        <v>0</v>
      </c>
      <c r="M99" s="8"/>
      <c r="N99" s="17">
        <v>0</v>
      </c>
    </row>
    <row r="100" spans="1:14" ht="19.5" customHeight="1" x14ac:dyDescent="0.35">
      <c r="B100" s="8"/>
      <c r="I100" s="8" t="s">
        <v>29</v>
      </c>
      <c r="J100" s="31" t="s">
        <v>36</v>
      </c>
      <c r="L100" s="10">
        <v>0</v>
      </c>
      <c r="M100" s="8"/>
      <c r="N100" s="10">
        <v>0</v>
      </c>
    </row>
    <row r="101" spans="1:14" x14ac:dyDescent="0.35">
      <c r="J101" s="32" t="s">
        <v>37</v>
      </c>
      <c r="L101" s="10">
        <v>0</v>
      </c>
      <c r="M101" s="8"/>
      <c r="N101" s="10">
        <v>0</v>
      </c>
    </row>
    <row r="102" spans="1:14" x14ac:dyDescent="0.35">
      <c r="A102" s="34"/>
      <c r="B102" s="13"/>
      <c r="C102" s="13"/>
      <c r="D102" s="13"/>
      <c r="E102" s="13"/>
      <c r="F102" s="13"/>
      <c r="G102" s="13"/>
      <c r="H102" s="13"/>
      <c r="J102" s="31" t="s">
        <v>38</v>
      </c>
      <c r="L102" s="10">
        <v>0</v>
      </c>
      <c r="M102" s="8"/>
      <c r="N102" s="10">
        <v>0</v>
      </c>
    </row>
    <row r="103" spans="1:14" x14ac:dyDescent="0.35">
      <c r="A103" s="34"/>
      <c r="B103" s="13"/>
      <c r="C103" s="13"/>
      <c r="D103" s="13"/>
      <c r="E103" s="13"/>
      <c r="F103" s="13"/>
      <c r="G103" s="13"/>
      <c r="H103" s="13"/>
      <c r="J103" s="31"/>
      <c r="M103" s="8"/>
    </row>
    <row r="104" spans="1:14" x14ac:dyDescent="0.35">
      <c r="A104" s="34"/>
      <c r="B104" s="13"/>
      <c r="C104" s="8" t="s">
        <v>124</v>
      </c>
      <c r="H104" s="8" t="s">
        <v>112</v>
      </c>
      <c r="I104" s="15" t="s">
        <v>44</v>
      </c>
      <c r="J104" s="13"/>
      <c r="K104" s="13"/>
      <c r="L104" s="156">
        <v>0</v>
      </c>
      <c r="M104" s="8"/>
      <c r="N104" s="17">
        <v>8.3117799931642367E-7</v>
      </c>
    </row>
    <row r="105" spans="1:14" x14ac:dyDescent="0.35">
      <c r="A105" s="34"/>
      <c r="B105" s="13"/>
      <c r="I105" s="8" t="s">
        <v>29</v>
      </c>
      <c r="J105" s="31" t="s">
        <v>36</v>
      </c>
      <c r="L105" s="10">
        <v>0</v>
      </c>
      <c r="M105" s="8"/>
      <c r="N105" s="10">
        <v>8.3117799931642367E-7</v>
      </c>
    </row>
    <row r="106" spans="1:14" x14ac:dyDescent="0.35">
      <c r="A106" s="34"/>
      <c r="B106" s="13"/>
      <c r="J106" s="32" t="s">
        <v>37</v>
      </c>
      <c r="L106" s="10">
        <v>0</v>
      </c>
      <c r="M106" s="8"/>
      <c r="N106" s="10">
        <v>0</v>
      </c>
    </row>
    <row r="107" spans="1:14" x14ac:dyDescent="0.35">
      <c r="A107" s="34"/>
      <c r="B107" s="13"/>
      <c r="J107" s="31" t="s">
        <v>38</v>
      </c>
      <c r="L107" s="10">
        <v>0</v>
      </c>
      <c r="M107" s="8"/>
      <c r="N107" s="10">
        <v>0</v>
      </c>
    </row>
    <row r="108" spans="1:14" x14ac:dyDescent="0.35">
      <c r="A108" s="34"/>
      <c r="B108" s="13"/>
      <c r="M108" s="8"/>
    </row>
    <row r="109" spans="1:14" x14ac:dyDescent="0.35">
      <c r="A109" s="34"/>
      <c r="B109" s="13"/>
      <c r="C109" s="8" t="s">
        <v>125</v>
      </c>
      <c r="H109" s="22" t="s">
        <v>126</v>
      </c>
      <c r="I109" s="15" t="s">
        <v>44</v>
      </c>
      <c r="J109" s="13"/>
      <c r="K109" s="13"/>
      <c r="L109" s="17">
        <v>0</v>
      </c>
      <c r="M109" s="8"/>
      <c r="N109" s="17">
        <v>0</v>
      </c>
    </row>
    <row r="110" spans="1:14" x14ac:dyDescent="0.35">
      <c r="A110" s="34"/>
      <c r="B110" s="13"/>
      <c r="I110" s="8" t="s">
        <v>29</v>
      </c>
      <c r="J110" s="31" t="s">
        <v>36</v>
      </c>
      <c r="L110" s="10">
        <v>0</v>
      </c>
      <c r="M110" s="8"/>
      <c r="N110" s="10">
        <v>0</v>
      </c>
    </row>
    <row r="111" spans="1:14" x14ac:dyDescent="0.35">
      <c r="A111" s="34"/>
      <c r="B111" s="13"/>
      <c r="J111" s="32" t="s">
        <v>37</v>
      </c>
      <c r="L111" s="10">
        <v>0</v>
      </c>
      <c r="M111" s="8"/>
      <c r="N111" s="10">
        <v>0</v>
      </c>
    </row>
    <row r="112" spans="1:14" x14ac:dyDescent="0.35">
      <c r="A112" s="34"/>
      <c r="B112" s="13"/>
      <c r="C112" s="13"/>
      <c r="D112" s="13"/>
      <c r="E112" s="13"/>
      <c r="F112" s="13"/>
      <c r="G112" s="13"/>
      <c r="H112" s="13"/>
      <c r="J112" s="31" t="s">
        <v>38</v>
      </c>
      <c r="L112" s="10">
        <v>0</v>
      </c>
      <c r="M112" s="8"/>
      <c r="N112" s="10">
        <v>0</v>
      </c>
    </row>
    <row r="113" spans="1:14" ht="42" customHeight="1" x14ac:dyDescent="0.35">
      <c r="B113" s="18" t="s">
        <v>45</v>
      </c>
      <c r="L113" s="17">
        <v>-28303.858443257872</v>
      </c>
      <c r="N113" s="17">
        <v>-22278.585365297862</v>
      </c>
    </row>
    <row r="114" spans="1:14" x14ac:dyDescent="0.35">
      <c r="B114" s="18"/>
      <c r="L114" s="79"/>
      <c r="N114" s="79"/>
    </row>
    <row r="115" spans="1:14" x14ac:dyDescent="0.35">
      <c r="B115" s="1"/>
    </row>
    <row r="116" spans="1:14" x14ac:dyDescent="0.35">
      <c r="B116" s="8"/>
    </row>
    <row r="117" spans="1:14" ht="17.25" customHeight="1" x14ac:dyDescent="0.35">
      <c r="B117" s="8"/>
    </row>
    <row r="118" spans="1:14" x14ac:dyDescent="0.35">
      <c r="A118" s="18" t="s">
        <v>78</v>
      </c>
      <c r="B118" s="8"/>
    </row>
    <row r="120" spans="1:14" x14ac:dyDescent="0.35">
      <c r="A120" s="14"/>
      <c r="B120" s="14"/>
      <c r="C120" s="61" t="s">
        <v>161</v>
      </c>
      <c r="D120" s="60">
        <v>42401</v>
      </c>
      <c r="I120" s="49" t="s">
        <v>1</v>
      </c>
      <c r="L120" s="75" t="s">
        <v>2</v>
      </c>
      <c r="N120" s="75" t="s">
        <v>3</v>
      </c>
    </row>
    <row r="121" spans="1:14" x14ac:dyDescent="0.35">
      <c r="I121" s="15"/>
      <c r="J121" s="15"/>
      <c r="K121" s="15"/>
      <c r="L121" s="11"/>
      <c r="N121" s="11"/>
    </row>
    <row r="122" spans="1:14" x14ac:dyDescent="0.35">
      <c r="B122" s="29">
        <v>1</v>
      </c>
      <c r="C122" s="36" t="s">
        <v>46</v>
      </c>
      <c r="I122" s="13"/>
      <c r="J122" s="13"/>
      <c r="K122" s="13"/>
      <c r="L122" s="79">
        <v>0</v>
      </c>
      <c r="N122" s="79">
        <v>0</v>
      </c>
    </row>
    <row r="123" spans="1:14" x14ac:dyDescent="0.35">
      <c r="I123" s="13"/>
      <c r="J123" s="13"/>
      <c r="K123" s="13"/>
    </row>
    <row r="124" spans="1:14" x14ac:dyDescent="0.35">
      <c r="C124" s="8" t="s">
        <v>8</v>
      </c>
      <c r="D124" s="8" t="s">
        <v>47</v>
      </c>
      <c r="I124" s="13"/>
      <c r="J124" s="13"/>
      <c r="K124" s="13"/>
      <c r="L124" s="12">
        <v>0</v>
      </c>
      <c r="N124" s="12">
        <v>0</v>
      </c>
    </row>
    <row r="125" spans="1:14" x14ac:dyDescent="0.35">
      <c r="C125" s="8" t="s">
        <v>20</v>
      </c>
      <c r="D125" s="8" t="s">
        <v>48</v>
      </c>
      <c r="I125" s="87"/>
      <c r="J125" s="13"/>
      <c r="K125" s="13"/>
      <c r="L125" s="12">
        <v>0</v>
      </c>
      <c r="N125" s="12">
        <v>0</v>
      </c>
    </row>
    <row r="126" spans="1:14" x14ac:dyDescent="0.35">
      <c r="I126" s="13"/>
      <c r="J126" s="13"/>
      <c r="K126" s="13"/>
    </row>
    <row r="127" spans="1:14" x14ac:dyDescent="0.35">
      <c r="I127" s="13"/>
      <c r="J127" s="13"/>
      <c r="K127" s="13"/>
    </row>
    <row r="128" spans="1:14" x14ac:dyDescent="0.35">
      <c r="B128" s="29">
        <v>2</v>
      </c>
      <c r="C128" s="21" t="s">
        <v>49</v>
      </c>
      <c r="I128" s="13"/>
      <c r="J128" s="13"/>
      <c r="K128" s="13"/>
      <c r="L128" s="79">
        <v>0</v>
      </c>
      <c r="N128" s="79">
        <v>0</v>
      </c>
    </row>
    <row r="129" spans="1:14" x14ac:dyDescent="0.35">
      <c r="B129" s="29"/>
      <c r="C129" s="21" t="s">
        <v>41</v>
      </c>
      <c r="G129" s="14"/>
      <c r="I129" s="13"/>
      <c r="J129" s="13"/>
      <c r="K129" s="13"/>
    </row>
    <row r="130" spans="1:14" x14ac:dyDescent="0.35">
      <c r="I130" s="13"/>
      <c r="J130" s="13"/>
      <c r="K130" s="13"/>
    </row>
    <row r="131" spans="1:14" x14ac:dyDescent="0.35">
      <c r="B131" s="29">
        <v>3</v>
      </c>
      <c r="C131" s="21" t="s">
        <v>50</v>
      </c>
      <c r="J131" s="87" t="s">
        <v>51</v>
      </c>
      <c r="K131" s="87"/>
      <c r="L131" s="79">
        <v>0</v>
      </c>
      <c r="N131" s="79">
        <v>0</v>
      </c>
    </row>
    <row r="132" spans="1:14" x14ac:dyDescent="0.35">
      <c r="A132" s="3"/>
      <c r="B132" s="97"/>
      <c r="C132" s="97"/>
      <c r="D132" s="97"/>
      <c r="E132" s="38"/>
      <c r="F132" s="97"/>
      <c r="G132" s="97"/>
      <c r="H132" s="97"/>
      <c r="I132" s="97"/>
      <c r="J132" s="89"/>
      <c r="K132" s="89"/>
      <c r="M132" s="97"/>
    </row>
    <row r="133" spans="1:14" x14ac:dyDescent="0.35">
      <c r="C133" s="8" t="s">
        <v>8</v>
      </c>
      <c r="D133" s="8" t="s">
        <v>52</v>
      </c>
      <c r="J133" s="87" t="s">
        <v>51</v>
      </c>
      <c r="K133" s="87"/>
      <c r="L133" s="10">
        <v>0</v>
      </c>
      <c r="N133" s="10">
        <v>0</v>
      </c>
    </row>
    <row r="134" spans="1:14" x14ac:dyDescent="0.35">
      <c r="C134" s="8" t="s">
        <v>20</v>
      </c>
      <c r="D134" s="8" t="s">
        <v>53</v>
      </c>
      <c r="I134" s="13"/>
      <c r="J134" s="13"/>
      <c r="K134" s="13"/>
      <c r="L134" s="10">
        <v>0</v>
      </c>
      <c r="N134" s="10">
        <v>0</v>
      </c>
    </row>
    <row r="135" spans="1:14" x14ac:dyDescent="0.35">
      <c r="C135" s="8" t="s">
        <v>54</v>
      </c>
      <c r="D135" s="8" t="s">
        <v>55</v>
      </c>
      <c r="I135" s="13"/>
      <c r="J135" s="13"/>
      <c r="K135" s="13"/>
      <c r="L135" s="10">
        <v>0</v>
      </c>
      <c r="N135" s="10">
        <v>0</v>
      </c>
    </row>
    <row r="140" spans="1:14" x14ac:dyDescent="0.35">
      <c r="A140" s="18" t="s">
        <v>79</v>
      </c>
      <c r="I140" s="50" t="s">
        <v>1</v>
      </c>
      <c r="J140" s="28"/>
      <c r="K140" s="28"/>
      <c r="L140" s="75" t="s">
        <v>2</v>
      </c>
      <c r="N140" s="75" t="s">
        <v>3</v>
      </c>
    </row>
    <row r="141" spans="1:14" ht="28.5" customHeight="1" x14ac:dyDescent="0.3">
      <c r="A141" s="14"/>
      <c r="B141" s="14"/>
      <c r="C141" s="61" t="s">
        <v>161</v>
      </c>
      <c r="D141" s="60">
        <v>42401</v>
      </c>
      <c r="E141" s="14"/>
      <c r="F141" s="14"/>
      <c r="G141" s="14"/>
      <c r="H141" s="14"/>
      <c r="I141" s="14"/>
      <c r="J141" s="14"/>
      <c r="K141" s="14"/>
      <c r="L141" s="14"/>
      <c r="M141" s="14"/>
      <c r="N141" s="14"/>
    </row>
    <row r="142" spans="1:14" ht="34.5" customHeight="1" x14ac:dyDescent="0.35">
      <c r="C142" s="8" t="s">
        <v>8</v>
      </c>
      <c r="D142" s="8" t="s">
        <v>56</v>
      </c>
      <c r="I142" s="28"/>
      <c r="J142" s="28"/>
      <c r="K142" s="28"/>
      <c r="L142" s="39">
        <v>0</v>
      </c>
      <c r="N142" s="39">
        <v>0</v>
      </c>
    </row>
    <row r="143" spans="1:14" x14ac:dyDescent="0.35">
      <c r="D143" s="8" t="s">
        <v>41</v>
      </c>
      <c r="I143" s="28"/>
      <c r="J143" s="28"/>
      <c r="K143" s="28"/>
      <c r="L143" s="90"/>
      <c r="N143" s="90"/>
    </row>
    <row r="144" spans="1:14" x14ac:dyDescent="0.35">
      <c r="C144" s="8" t="s">
        <v>20</v>
      </c>
      <c r="D144" s="8" t="s">
        <v>57</v>
      </c>
      <c r="I144" s="28"/>
      <c r="J144" s="28"/>
      <c r="K144" s="28"/>
      <c r="L144" s="39">
        <v>0</v>
      </c>
      <c r="N144" s="39">
        <v>0</v>
      </c>
    </row>
    <row r="145" spans="1:14" x14ac:dyDescent="0.35">
      <c r="I145" s="28"/>
      <c r="J145" s="28"/>
      <c r="K145" s="28"/>
      <c r="L145" s="90"/>
      <c r="N145" s="90"/>
    </row>
    <row r="146" spans="1:14" x14ac:dyDescent="0.35">
      <c r="C146" s="8" t="s">
        <v>54</v>
      </c>
      <c r="D146" s="8" t="s">
        <v>58</v>
      </c>
      <c r="I146" s="28"/>
      <c r="J146" s="28"/>
      <c r="K146" s="28"/>
      <c r="L146" s="39">
        <v>2173.6879760000002</v>
      </c>
      <c r="N146" s="39">
        <v>327.22894000000002</v>
      </c>
    </row>
    <row r="147" spans="1:14" x14ac:dyDescent="0.35">
      <c r="I147" s="28"/>
      <c r="J147" s="28"/>
      <c r="K147" s="28"/>
      <c r="L147" s="90"/>
      <c r="N147" s="90"/>
    </row>
    <row r="148" spans="1:14" x14ac:dyDescent="0.35">
      <c r="C148" s="8" t="s">
        <v>59</v>
      </c>
      <c r="D148" s="8" t="s">
        <v>60</v>
      </c>
      <c r="I148" s="28"/>
      <c r="J148" s="28"/>
      <c r="K148" s="28"/>
      <c r="L148" s="40">
        <v>10999.699335056202</v>
      </c>
      <c r="N148" s="40">
        <v>0</v>
      </c>
    </row>
    <row r="149" spans="1:14" x14ac:dyDescent="0.35">
      <c r="D149" s="8" t="s">
        <v>61</v>
      </c>
      <c r="I149" s="28"/>
      <c r="J149" s="28"/>
      <c r="K149" s="28"/>
      <c r="L149" s="40">
        <v>12186.195922401079</v>
      </c>
      <c r="N149" s="40">
        <v>15096.854472093901</v>
      </c>
    </row>
    <row r="150" spans="1:14" x14ac:dyDescent="0.35">
      <c r="D150" s="14"/>
      <c r="I150" s="28"/>
      <c r="J150" s="28"/>
      <c r="K150" s="28"/>
      <c r="L150" s="90"/>
      <c r="N150" s="90"/>
    </row>
    <row r="151" spans="1:14" x14ac:dyDescent="0.35">
      <c r="C151" s="8" t="s">
        <v>62</v>
      </c>
      <c r="D151" s="8" t="s">
        <v>63</v>
      </c>
      <c r="J151" s="28"/>
      <c r="K151" s="28"/>
      <c r="L151" s="39">
        <v>-78378.597768020074</v>
      </c>
      <c r="M151" s="28"/>
      <c r="N151" s="39">
        <v>-7946.881624137176</v>
      </c>
    </row>
    <row r="152" spans="1:14" x14ac:dyDescent="0.35">
      <c r="I152" s="8" t="s">
        <v>64</v>
      </c>
      <c r="J152" s="28"/>
      <c r="K152" s="28"/>
      <c r="L152" s="27">
        <v>-6061.8250225444117</v>
      </c>
      <c r="M152" s="28"/>
      <c r="N152" s="27">
        <v>-8389.9454580000001</v>
      </c>
    </row>
    <row r="153" spans="1:14" x14ac:dyDescent="0.35">
      <c r="I153" s="8" t="s">
        <v>65</v>
      </c>
      <c r="J153" s="28"/>
      <c r="K153" s="28"/>
      <c r="L153" s="27">
        <v>-72064.25985853</v>
      </c>
      <c r="M153" s="28"/>
      <c r="N153" s="27">
        <v>444.5400798433721</v>
      </c>
    </row>
    <row r="154" spans="1:14" x14ac:dyDescent="0.35">
      <c r="I154" s="8" t="s">
        <v>66</v>
      </c>
      <c r="J154" s="28"/>
      <c r="K154" s="28"/>
      <c r="L154" s="27">
        <v>-252.51288694567302</v>
      </c>
      <c r="M154" s="28"/>
      <c r="N154" s="27">
        <v>-1.4762459805480601</v>
      </c>
    </row>
    <row r="155" spans="1:14" x14ac:dyDescent="0.35">
      <c r="I155" s="8" t="s">
        <v>67</v>
      </c>
      <c r="J155" s="28"/>
      <c r="K155" s="28"/>
      <c r="L155" s="27">
        <v>0</v>
      </c>
      <c r="M155" s="28"/>
      <c r="N155" s="27">
        <v>0</v>
      </c>
    </row>
    <row r="156" spans="1:14" x14ac:dyDescent="0.35">
      <c r="I156" s="28"/>
      <c r="J156" s="28"/>
      <c r="K156" s="28"/>
      <c r="L156" s="90"/>
      <c r="N156" s="90"/>
    </row>
    <row r="157" spans="1:14" x14ac:dyDescent="0.35">
      <c r="C157" s="8" t="s">
        <v>68</v>
      </c>
      <c r="D157" s="8" t="s">
        <v>158</v>
      </c>
      <c r="I157" s="28"/>
      <c r="J157" s="28"/>
      <c r="K157" s="28"/>
      <c r="L157" s="39">
        <v>0</v>
      </c>
      <c r="N157" s="39">
        <v>0</v>
      </c>
    </row>
    <row r="158" spans="1:14" x14ac:dyDescent="0.35">
      <c r="D158" s="8" t="s">
        <v>41</v>
      </c>
      <c r="I158" s="28"/>
      <c r="J158" s="28"/>
      <c r="K158" s="28"/>
      <c r="L158" s="90"/>
      <c r="N158" s="90"/>
    </row>
    <row r="159" spans="1:14" x14ac:dyDescent="0.35">
      <c r="I159" s="28"/>
      <c r="J159" s="28"/>
      <c r="K159" s="28"/>
      <c r="L159" s="90"/>
      <c r="N159" s="90"/>
    </row>
    <row r="160" spans="1:14" x14ac:dyDescent="0.35">
      <c r="A160" s="41"/>
      <c r="B160" s="42"/>
      <c r="C160" s="43"/>
      <c r="D160" s="43"/>
      <c r="E160" s="43"/>
      <c r="F160" s="43"/>
      <c r="G160" s="43"/>
      <c r="H160" s="43"/>
      <c r="I160" s="44"/>
      <c r="J160" s="44"/>
      <c r="K160" s="44"/>
      <c r="L160" s="91"/>
      <c r="N160" s="91"/>
    </row>
    <row r="161" spans="1:14" ht="12.5" x14ac:dyDescent="0.25">
      <c r="A161"/>
      <c r="B161"/>
      <c r="C161"/>
      <c r="D161"/>
      <c r="E161"/>
      <c r="F161"/>
      <c r="G161"/>
      <c r="H161"/>
      <c r="I161"/>
      <c r="J161"/>
      <c r="K161"/>
      <c r="L161"/>
      <c r="N161"/>
    </row>
    <row r="162" spans="1:14" ht="12.5" x14ac:dyDescent="0.25">
      <c r="A162"/>
      <c r="B162"/>
      <c r="C162"/>
      <c r="D162"/>
      <c r="E162"/>
      <c r="F162"/>
      <c r="G162"/>
      <c r="H162"/>
      <c r="I162"/>
      <c r="J162"/>
      <c r="K162"/>
      <c r="L162"/>
      <c r="N162"/>
    </row>
    <row r="163" spans="1:14" ht="12.5" x14ac:dyDescent="0.25">
      <c r="A163"/>
      <c r="B163"/>
      <c r="C163"/>
      <c r="D163"/>
      <c r="E163"/>
      <c r="F163"/>
      <c r="G163"/>
      <c r="H163"/>
      <c r="I163"/>
      <c r="J163"/>
      <c r="K163"/>
      <c r="L163"/>
      <c r="N163"/>
    </row>
    <row r="164" spans="1:14" ht="15" customHeight="1" x14ac:dyDescent="0.25">
      <c r="A164"/>
      <c r="B164"/>
      <c r="C164"/>
      <c r="D164"/>
      <c r="E164"/>
      <c r="F164"/>
      <c r="G164"/>
      <c r="H164"/>
      <c r="I164"/>
      <c r="J164"/>
      <c r="K164"/>
      <c r="L164"/>
      <c r="N164"/>
    </row>
    <row r="165" spans="1:14" ht="15" customHeight="1" x14ac:dyDescent="0.25">
      <c r="A165"/>
      <c r="B165"/>
      <c r="C165"/>
      <c r="D165"/>
      <c r="E165"/>
      <c r="F165"/>
      <c r="G165"/>
      <c r="H165"/>
      <c r="I165"/>
      <c r="J165"/>
      <c r="K165"/>
      <c r="L165"/>
      <c r="N165"/>
    </row>
    <row r="166" spans="1:14" ht="12.75" customHeight="1" x14ac:dyDescent="0.25">
      <c r="A166"/>
      <c r="B166"/>
      <c r="C166"/>
      <c r="D166"/>
      <c r="E166"/>
      <c r="F166"/>
      <c r="G166"/>
      <c r="H166"/>
      <c r="I166"/>
      <c r="J166"/>
      <c r="K166"/>
      <c r="L166"/>
      <c r="N166"/>
    </row>
    <row r="167" spans="1:14" ht="12.5" x14ac:dyDescent="0.25">
      <c r="A167"/>
      <c r="B167"/>
      <c r="C167"/>
      <c r="D167"/>
      <c r="E167"/>
      <c r="F167"/>
      <c r="G167"/>
      <c r="H167"/>
      <c r="I167"/>
      <c r="J167"/>
      <c r="K167"/>
      <c r="L167"/>
      <c r="N167"/>
    </row>
    <row r="168" spans="1:14" ht="12.5" x14ac:dyDescent="0.25">
      <c r="A168"/>
      <c r="B168"/>
      <c r="C168"/>
      <c r="D168"/>
      <c r="E168"/>
      <c r="F168"/>
      <c r="G168"/>
      <c r="H168"/>
      <c r="I168"/>
      <c r="J168"/>
      <c r="K168"/>
      <c r="L168"/>
      <c r="N168"/>
    </row>
    <row r="169" spans="1:14" ht="12.5" x14ac:dyDescent="0.25">
      <c r="A169"/>
      <c r="B169"/>
      <c r="C169"/>
      <c r="D169"/>
      <c r="E169"/>
      <c r="F169"/>
      <c r="G169"/>
      <c r="H169"/>
      <c r="I169"/>
      <c r="J169"/>
      <c r="K169"/>
      <c r="L169"/>
      <c r="N169"/>
    </row>
    <row r="170" spans="1:14" ht="12.5" x14ac:dyDescent="0.25">
      <c r="A170"/>
      <c r="B170"/>
      <c r="C170"/>
      <c r="D170"/>
      <c r="E170"/>
      <c r="F170"/>
      <c r="G170"/>
      <c r="H170"/>
      <c r="I170"/>
      <c r="J170"/>
      <c r="K170"/>
      <c r="L170"/>
      <c r="N170"/>
    </row>
    <row r="171" spans="1:14" ht="12.5" x14ac:dyDescent="0.25">
      <c r="A171"/>
      <c r="B171"/>
      <c r="C171"/>
      <c r="D171"/>
      <c r="E171"/>
      <c r="F171"/>
      <c r="G171"/>
      <c r="H171"/>
      <c r="I171"/>
      <c r="J171"/>
      <c r="K171"/>
      <c r="L171"/>
      <c r="N171"/>
    </row>
    <row r="172" spans="1:14" ht="12.5" x14ac:dyDescent="0.25">
      <c r="A172"/>
      <c r="B172"/>
      <c r="C172"/>
      <c r="D172"/>
      <c r="E172"/>
      <c r="F172"/>
      <c r="G172"/>
      <c r="H172"/>
      <c r="I172"/>
      <c r="J172"/>
      <c r="K172"/>
      <c r="L172"/>
      <c r="N172"/>
    </row>
    <row r="173" spans="1:14" ht="12.5" x14ac:dyDescent="0.25">
      <c r="A173"/>
      <c r="B173"/>
      <c r="C173"/>
      <c r="D173"/>
      <c r="E173"/>
      <c r="F173"/>
      <c r="G173"/>
      <c r="H173"/>
      <c r="I173"/>
      <c r="J173"/>
      <c r="K173"/>
      <c r="L173"/>
      <c r="N173"/>
    </row>
    <row r="174" spans="1:14" ht="12.5" x14ac:dyDescent="0.25">
      <c r="A174"/>
      <c r="B174"/>
      <c r="C174"/>
      <c r="D174"/>
      <c r="E174"/>
      <c r="F174"/>
      <c r="G174"/>
      <c r="H174"/>
      <c r="I174"/>
      <c r="J174"/>
      <c r="K174"/>
      <c r="L174"/>
      <c r="N174"/>
    </row>
    <row r="175" spans="1:14" ht="12.5" x14ac:dyDescent="0.25">
      <c r="A175"/>
      <c r="B175"/>
      <c r="C175"/>
      <c r="D175"/>
      <c r="E175"/>
      <c r="F175"/>
      <c r="G175"/>
      <c r="H175"/>
      <c r="I175"/>
      <c r="J175"/>
      <c r="K175"/>
      <c r="L175"/>
      <c r="N175"/>
    </row>
    <row r="176" spans="1:14" ht="12.5" x14ac:dyDescent="0.25">
      <c r="A176"/>
      <c r="B176"/>
      <c r="C176"/>
      <c r="D176"/>
      <c r="E176"/>
      <c r="F176"/>
      <c r="G176"/>
      <c r="H176"/>
      <c r="I176"/>
      <c r="J176"/>
      <c r="K176"/>
      <c r="L176"/>
      <c r="N176"/>
    </row>
    <row r="177" spans="1:14" ht="12.5" x14ac:dyDescent="0.25">
      <c r="A177"/>
      <c r="B177"/>
      <c r="C177"/>
      <c r="D177"/>
      <c r="E177"/>
      <c r="F177"/>
      <c r="G177"/>
      <c r="H177"/>
      <c r="I177"/>
      <c r="J177"/>
      <c r="K177"/>
      <c r="L177"/>
      <c r="N177"/>
    </row>
    <row r="178" spans="1:14" ht="12.5" x14ac:dyDescent="0.25">
      <c r="A178"/>
      <c r="B178"/>
      <c r="C178"/>
      <c r="D178"/>
      <c r="E178"/>
      <c r="F178"/>
      <c r="G178"/>
      <c r="H178"/>
      <c r="I178"/>
      <c r="J178"/>
      <c r="K178"/>
      <c r="L178"/>
      <c r="N178"/>
    </row>
    <row r="179" spans="1:14" ht="12.5" x14ac:dyDescent="0.25">
      <c r="A179"/>
      <c r="B179"/>
      <c r="C179"/>
      <c r="D179"/>
      <c r="E179"/>
      <c r="F179"/>
      <c r="G179"/>
      <c r="H179"/>
      <c r="I179"/>
      <c r="J179"/>
      <c r="K179"/>
      <c r="L179"/>
      <c r="N179"/>
    </row>
    <row r="180" spans="1:14" ht="12.5" x14ac:dyDescent="0.25">
      <c r="A180"/>
      <c r="B180"/>
      <c r="C180"/>
      <c r="D180"/>
      <c r="E180"/>
      <c r="F180"/>
      <c r="G180"/>
      <c r="H180"/>
      <c r="I180"/>
      <c r="J180"/>
      <c r="K180"/>
      <c r="L180"/>
      <c r="N180"/>
    </row>
    <row r="181" spans="1:14" ht="12.5" x14ac:dyDescent="0.25">
      <c r="A181"/>
      <c r="B181"/>
      <c r="C181"/>
      <c r="D181"/>
      <c r="E181"/>
      <c r="F181"/>
      <c r="G181"/>
      <c r="H181"/>
      <c r="I181"/>
      <c r="J181"/>
      <c r="K181"/>
      <c r="L181"/>
      <c r="N181"/>
    </row>
    <row r="182" spans="1:14" ht="12.5" x14ac:dyDescent="0.25">
      <c r="A182"/>
      <c r="B182"/>
      <c r="C182"/>
      <c r="D182"/>
      <c r="E182"/>
      <c r="F182"/>
      <c r="G182"/>
      <c r="H182"/>
      <c r="I182"/>
      <c r="J182"/>
      <c r="K182"/>
      <c r="L182"/>
      <c r="N182"/>
    </row>
    <row r="183" spans="1:14" ht="12.5" x14ac:dyDescent="0.25">
      <c r="A183"/>
      <c r="B183"/>
      <c r="C183"/>
      <c r="D183"/>
      <c r="E183"/>
      <c r="F183"/>
      <c r="G183"/>
      <c r="H183"/>
      <c r="I183"/>
      <c r="J183"/>
      <c r="K183"/>
      <c r="L183"/>
      <c r="N183"/>
    </row>
    <row r="184" spans="1:14" ht="12.5" x14ac:dyDescent="0.25">
      <c r="A184"/>
      <c r="B184"/>
      <c r="C184"/>
      <c r="D184"/>
      <c r="E184"/>
      <c r="F184"/>
      <c r="G184"/>
      <c r="H184"/>
      <c r="I184"/>
      <c r="J184"/>
      <c r="K184"/>
      <c r="L184"/>
      <c r="N184"/>
    </row>
    <row r="185" spans="1:14" ht="12.5" x14ac:dyDescent="0.25">
      <c r="A185"/>
      <c r="B185"/>
      <c r="C185"/>
      <c r="D185"/>
      <c r="E185"/>
      <c r="F185"/>
      <c r="G185"/>
      <c r="H185"/>
      <c r="I185"/>
      <c r="J185"/>
      <c r="K185"/>
      <c r="L185"/>
      <c r="N185"/>
    </row>
    <row r="186" spans="1:14" ht="12.5" x14ac:dyDescent="0.25">
      <c r="A186"/>
      <c r="B186"/>
      <c r="C186"/>
      <c r="D186"/>
      <c r="E186"/>
      <c r="F186"/>
      <c r="G186"/>
      <c r="H186"/>
      <c r="I186"/>
      <c r="J186"/>
      <c r="K186"/>
      <c r="L186"/>
      <c r="N186"/>
    </row>
    <row r="187" spans="1:14" ht="12.5" x14ac:dyDescent="0.25">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08984375" defaultRowHeight="15.5" x14ac:dyDescent="0.35"/>
  <cols>
    <col min="1" max="1" width="2.90625" style="1" customWidth="1"/>
    <col min="2" max="2" width="5" style="7" customWidth="1"/>
    <col min="3" max="3" width="10.90625" style="8" customWidth="1"/>
    <col min="4" max="4" width="8.54296875" style="8" customWidth="1"/>
    <col min="5" max="5" width="7.36328125" style="8" customWidth="1"/>
    <col min="6" max="6" width="9.08984375" style="8"/>
    <col min="7" max="7" width="9.453125" style="8" customWidth="1"/>
    <col min="8" max="8" width="11.6328125" style="8" customWidth="1"/>
    <col min="9" max="9" width="30.08984375" style="8" customWidth="1"/>
    <col min="10" max="10" width="9.08984375" style="8"/>
    <col min="11" max="11" width="5" style="8" customWidth="1"/>
    <col min="12" max="12" width="17.54296875" style="10" customWidth="1"/>
    <col min="13" max="13" width="8.90625"/>
    <col min="14" max="14" width="16.54296875" style="10" customWidth="1"/>
    <col min="15" max="15" width="9.08984375" style="13"/>
    <col min="16" max="16" width="17.54296875" style="10" customWidth="1"/>
    <col min="17" max="17" width="8.90625"/>
    <col min="18" max="18" width="16.54296875" style="10" customWidth="1"/>
    <col min="19" max="21" width="9.08984375" style="8"/>
    <col min="22" max="22" width="20.36328125" style="8" bestFit="1" customWidth="1"/>
    <col min="23" max="23" width="8.36328125" style="8" customWidth="1"/>
    <col min="24" max="24" width="4.6328125" style="8" customWidth="1"/>
    <col min="25" max="25" width="17.6328125" style="8" bestFit="1" customWidth="1"/>
    <col min="26" max="26" width="18.6328125" style="8" bestFit="1" customWidth="1"/>
    <col min="27" max="27" width="18" style="8" bestFit="1" customWidth="1"/>
    <col min="28" max="16384" width="9.08984375" style="8"/>
  </cols>
  <sheetData>
    <row r="1" spans="1:25" s="3" customFormat="1" x14ac:dyDescent="0.35">
      <c r="A1" s="1" t="s">
        <v>0</v>
      </c>
      <c r="B1" s="2"/>
      <c r="G1" s="1"/>
      <c r="L1" s="4"/>
      <c r="N1" s="4"/>
      <c r="O1" s="6"/>
      <c r="P1" s="4"/>
      <c r="R1" s="4"/>
    </row>
    <row r="2" spans="1:25" x14ac:dyDescent="0.35">
      <c r="J2" s="48" t="s">
        <v>1</v>
      </c>
      <c r="N2" s="12"/>
      <c r="R2" s="12"/>
      <c r="V2" s="625"/>
      <c r="W2" s="625"/>
      <c r="X2" s="625"/>
      <c r="Y2" s="625"/>
    </row>
    <row r="3" spans="1:25" x14ac:dyDescent="0.35">
      <c r="A3" s="14"/>
      <c r="C3" s="59" t="s">
        <v>161</v>
      </c>
      <c r="D3" s="60">
        <v>42398</v>
      </c>
      <c r="E3" s="15"/>
      <c r="F3" s="15"/>
      <c r="G3" s="15"/>
      <c r="I3" s="15"/>
      <c r="J3" s="15"/>
      <c r="K3" s="15"/>
      <c r="L3" s="75" t="s">
        <v>2</v>
      </c>
      <c r="N3" s="75" t="s">
        <v>3</v>
      </c>
      <c r="P3" s="75"/>
      <c r="R3" s="75"/>
      <c r="U3" s="75"/>
      <c r="V3"/>
      <c r="W3" s="75"/>
      <c r="X3" s="75"/>
      <c r="Y3" s="75"/>
    </row>
    <row r="4" spans="1:25" ht="6" customHeight="1" x14ac:dyDescent="0.35">
      <c r="F4" s="15"/>
      <c r="G4" s="15"/>
      <c r="H4" s="15"/>
      <c r="I4" s="15"/>
      <c r="J4" s="15"/>
      <c r="K4" s="15"/>
      <c r="L4" s="17"/>
      <c r="N4" s="17"/>
      <c r="P4" s="17"/>
      <c r="R4" s="17"/>
    </row>
    <row r="5" spans="1:25" ht="12" customHeight="1" x14ac:dyDescent="0.35"/>
    <row r="6" spans="1:25" s="15" customFormat="1" x14ac:dyDescent="0.35">
      <c r="A6" s="18" t="s">
        <v>4</v>
      </c>
      <c r="L6" s="17"/>
      <c r="N6" s="17"/>
      <c r="O6" s="20"/>
      <c r="P6" s="17"/>
      <c r="R6" s="17"/>
    </row>
    <row r="8" spans="1:25" ht="16.5" x14ac:dyDescent="0.3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x14ac:dyDescent="0.35">
      <c r="A9" s="3"/>
      <c r="L9" s="77"/>
      <c r="N9" s="77"/>
      <c r="O9" s="99"/>
      <c r="P9" s="77"/>
      <c r="R9" s="77"/>
      <c r="V9" s="83"/>
      <c r="W9" s="83"/>
      <c r="X9" s="153"/>
      <c r="Y9" s="153"/>
    </row>
    <row r="10" spans="1:25" x14ac:dyDescent="0.35">
      <c r="B10" s="7">
        <v>1</v>
      </c>
      <c r="C10" s="21" t="s">
        <v>7</v>
      </c>
      <c r="L10" s="79">
        <f>UK_Gov_Sec+UK_Gov_FCD</f>
        <v>98189.14200513516</v>
      </c>
      <c r="N10" s="79">
        <f>BoE_Sec+BoE_FCD</f>
        <v>10526.530122859727</v>
      </c>
      <c r="P10" s="79"/>
      <c r="R10" s="79"/>
      <c r="U10" s="11"/>
      <c r="V10" s="83"/>
      <c r="W10" s="83"/>
      <c r="X10" s="83"/>
      <c r="Y10" s="83"/>
    </row>
    <row r="11" spans="1:25" ht="7.5" customHeight="1" x14ac:dyDescent="0.35">
      <c r="L11" s="17"/>
      <c r="N11" s="17"/>
      <c r="P11" s="17"/>
      <c r="R11" s="17"/>
      <c r="V11" s="83"/>
      <c r="W11" s="83"/>
      <c r="X11" s="83"/>
      <c r="Y11" s="83"/>
    </row>
    <row r="12" spans="1:25" ht="15.75" customHeight="1" x14ac:dyDescent="0.35">
      <c r="C12" s="8" t="s">
        <v>8</v>
      </c>
      <c r="D12" s="8" t="s">
        <v>9</v>
      </c>
      <c r="L12" s="17">
        <v>97805.037130501878</v>
      </c>
      <c r="N12" s="17">
        <v>9910.4439388199953</v>
      </c>
      <c r="P12" s="17"/>
      <c r="R12" s="17"/>
      <c r="U12" s="11"/>
      <c r="V12" s="83"/>
      <c r="W12" s="83"/>
      <c r="X12" s="83"/>
      <c r="Y12" s="83"/>
    </row>
    <row r="13" spans="1:25" ht="7.5" customHeight="1" x14ac:dyDescent="0.35">
      <c r="V13" s="83"/>
      <c r="W13" s="83"/>
      <c r="X13" s="83"/>
      <c r="Y13" s="83"/>
    </row>
    <row r="14" spans="1:25" ht="15" customHeight="1" x14ac:dyDescent="0.35">
      <c r="D14" s="8" t="s">
        <v>10</v>
      </c>
      <c r="L14" s="17">
        <v>94047.294114833276</v>
      </c>
      <c r="N14" s="17">
        <v>7179.8670508432642</v>
      </c>
      <c r="P14" s="17"/>
      <c r="R14" s="17"/>
      <c r="U14" s="11"/>
      <c r="V14" s="83"/>
      <c r="W14" s="83"/>
      <c r="X14" s="83"/>
      <c r="Y14" s="83"/>
    </row>
    <row r="15" spans="1:25" ht="15" customHeight="1" x14ac:dyDescent="0.35">
      <c r="D15" s="22" t="s">
        <v>11</v>
      </c>
      <c r="E15" s="23" t="s">
        <v>12</v>
      </c>
      <c r="L15" s="10">
        <v>92313.39517236239</v>
      </c>
      <c r="N15" s="10">
        <v>7179.8670508432642</v>
      </c>
      <c r="U15" s="11"/>
      <c r="V15" s="83"/>
      <c r="W15" s="83"/>
      <c r="X15" s="83"/>
      <c r="Y15" s="83"/>
    </row>
    <row r="16" spans="1:25" ht="15" customHeight="1" x14ac:dyDescent="0.35">
      <c r="D16" s="22" t="s">
        <v>13</v>
      </c>
      <c r="E16" s="8" t="s">
        <v>14</v>
      </c>
      <c r="L16" s="10">
        <v>0</v>
      </c>
      <c r="N16" s="10">
        <v>0</v>
      </c>
      <c r="V16" s="83"/>
      <c r="W16" s="83"/>
      <c r="X16" s="83"/>
      <c r="Y16" s="83"/>
    </row>
    <row r="17" spans="3:25" s="8" customFormat="1" ht="15" customHeight="1" x14ac:dyDescent="0.3">
      <c r="F17" s="24" t="s">
        <v>15</v>
      </c>
      <c r="L17" s="80">
        <v>0</v>
      </c>
      <c r="N17" s="80">
        <v>0</v>
      </c>
      <c r="P17" s="80"/>
      <c r="R17" s="80"/>
      <c r="V17" s="83"/>
      <c r="W17" s="83"/>
      <c r="X17" s="83"/>
      <c r="Y17" s="83"/>
    </row>
    <row r="18" spans="3:25" s="8" customFormat="1" ht="15" customHeight="1" x14ac:dyDescent="0.3">
      <c r="F18" s="24" t="s">
        <v>16</v>
      </c>
      <c r="L18" s="80">
        <v>0</v>
      </c>
      <c r="N18" s="80">
        <v>0</v>
      </c>
      <c r="P18" s="80"/>
      <c r="R18" s="80"/>
      <c r="V18" s="83"/>
      <c r="W18" s="83"/>
      <c r="X18" s="83"/>
      <c r="Y18" s="83"/>
    </row>
    <row r="19" spans="3:25" s="8" customFormat="1" ht="15" customHeight="1" x14ac:dyDescent="0.25">
      <c r="D19" s="22" t="s">
        <v>17</v>
      </c>
      <c r="E19" s="8" t="s">
        <v>18</v>
      </c>
      <c r="L19" s="10">
        <v>1733.8989424708891</v>
      </c>
      <c r="N19" s="10">
        <v>0</v>
      </c>
      <c r="P19" s="10"/>
      <c r="R19" s="10"/>
      <c r="V19" s="83"/>
      <c r="W19" s="83"/>
      <c r="X19" s="83"/>
      <c r="Y19" s="83"/>
    </row>
    <row r="20" spans="3:25" s="8" customFormat="1" ht="15" customHeight="1" x14ac:dyDescent="0.3">
      <c r="F20" s="24" t="s">
        <v>15</v>
      </c>
      <c r="L20" s="80">
        <v>0</v>
      </c>
      <c r="N20" s="80">
        <v>0</v>
      </c>
      <c r="P20" s="80"/>
      <c r="R20" s="80"/>
      <c r="V20" s="83"/>
      <c r="W20" s="83"/>
      <c r="X20" s="83"/>
      <c r="Y20" s="83"/>
    </row>
    <row r="21" spans="3:25" s="8" customFormat="1" ht="15" customHeight="1" x14ac:dyDescent="0.3">
      <c r="F21" s="24" t="s">
        <v>16</v>
      </c>
      <c r="L21" s="80">
        <v>1733.8989424708891</v>
      </c>
      <c r="N21" s="80">
        <v>0</v>
      </c>
      <c r="P21" s="80"/>
      <c r="R21" s="80"/>
      <c r="V21" s="83"/>
      <c r="W21" s="83"/>
      <c r="X21" s="83"/>
      <c r="Y21" s="83"/>
    </row>
    <row r="22" spans="3:25" s="8" customFormat="1" ht="7.5" customHeight="1" x14ac:dyDescent="0.3">
      <c r="F22" s="24"/>
      <c r="L22" s="80"/>
      <c r="N22" s="80"/>
      <c r="P22" s="80"/>
      <c r="R22" s="80"/>
      <c r="V22" s="83"/>
      <c r="W22" s="83"/>
      <c r="X22" s="83"/>
      <c r="Y22" s="83"/>
    </row>
    <row r="23" spans="3:25" s="8" customFormat="1" ht="11.5" x14ac:dyDescent="0.25">
      <c r="D23" s="8" t="s">
        <v>19</v>
      </c>
      <c r="L23" s="17">
        <v>3757.7430156685959</v>
      </c>
      <c r="N23" s="17">
        <v>2730.576887976732</v>
      </c>
      <c r="P23" s="17"/>
      <c r="R23" s="17"/>
      <c r="U23" s="11"/>
      <c r="V23" s="83"/>
      <c r="W23" s="83"/>
      <c r="X23" s="83"/>
      <c r="Y23" s="83"/>
    </row>
    <row r="24" spans="3:25" s="8" customFormat="1" ht="15" customHeight="1" x14ac:dyDescent="0.25">
      <c r="D24" s="22" t="s">
        <v>11</v>
      </c>
      <c r="E24" s="23" t="s">
        <v>12</v>
      </c>
      <c r="L24" s="10">
        <v>3025.5221905072281</v>
      </c>
      <c r="N24" s="10">
        <v>2730.576887976732</v>
      </c>
      <c r="P24" s="10"/>
      <c r="R24" s="10"/>
      <c r="V24" s="83"/>
      <c r="W24" s="83"/>
      <c r="X24" s="83"/>
      <c r="Y24" s="83"/>
    </row>
    <row r="25" spans="3:25" s="8" customFormat="1" ht="15" customHeight="1" x14ac:dyDescent="0.25">
      <c r="D25" s="22" t="s">
        <v>13</v>
      </c>
      <c r="E25" s="8" t="s">
        <v>14</v>
      </c>
      <c r="L25" s="10">
        <v>0</v>
      </c>
      <c r="N25" s="10">
        <v>0</v>
      </c>
      <c r="P25" s="10"/>
      <c r="R25" s="10"/>
      <c r="V25" s="83"/>
      <c r="W25" s="83"/>
      <c r="X25" s="83"/>
      <c r="Y25" s="83"/>
    </row>
    <row r="26" spans="3:25" s="8" customFormat="1" ht="15" customHeight="1" x14ac:dyDescent="0.3">
      <c r="F26" s="24" t="s">
        <v>15</v>
      </c>
      <c r="L26" s="80">
        <v>0</v>
      </c>
      <c r="N26" s="80">
        <v>0</v>
      </c>
      <c r="P26" s="80"/>
      <c r="R26" s="80"/>
      <c r="V26" s="83"/>
      <c r="W26" s="83"/>
      <c r="X26" s="83"/>
      <c r="Y26" s="83"/>
    </row>
    <row r="27" spans="3:25" s="8" customFormat="1" ht="15" customHeight="1" x14ac:dyDescent="0.3">
      <c r="F27" s="24" t="s">
        <v>16</v>
      </c>
      <c r="L27" s="80">
        <v>0</v>
      </c>
      <c r="N27" s="80">
        <v>0</v>
      </c>
      <c r="P27" s="80"/>
      <c r="R27" s="80"/>
      <c r="V27" s="83"/>
      <c r="W27" s="83"/>
      <c r="X27" s="83"/>
      <c r="Y27" s="83"/>
    </row>
    <row r="28" spans="3:25" s="8" customFormat="1" ht="15" customHeight="1" x14ac:dyDescent="0.25">
      <c r="D28" s="22" t="s">
        <v>17</v>
      </c>
      <c r="E28" s="8" t="s">
        <v>18</v>
      </c>
      <c r="L28" s="10">
        <v>732.22082516136788</v>
      </c>
      <c r="N28" s="10">
        <v>0</v>
      </c>
      <c r="P28" s="10"/>
      <c r="R28" s="10"/>
      <c r="V28" s="83"/>
      <c r="W28" s="83"/>
      <c r="X28" s="83"/>
      <c r="Y28" s="83"/>
    </row>
    <row r="29" spans="3:25" s="8" customFormat="1" ht="15" customHeight="1" x14ac:dyDescent="0.3">
      <c r="F29" s="24" t="s">
        <v>15</v>
      </c>
      <c r="L29" s="80">
        <v>0</v>
      </c>
      <c r="N29" s="80">
        <v>0</v>
      </c>
      <c r="P29" s="80"/>
      <c r="R29" s="80"/>
      <c r="V29" s="83"/>
      <c r="W29" s="83"/>
      <c r="X29" s="83"/>
      <c r="Y29" s="83"/>
    </row>
    <row r="30" spans="3:25" s="8" customFormat="1" ht="15" customHeight="1" x14ac:dyDescent="0.3">
      <c r="F30" s="24" t="s">
        <v>16</v>
      </c>
      <c r="L30" s="80">
        <v>732.22082516136788</v>
      </c>
      <c r="N30" s="80">
        <v>0</v>
      </c>
      <c r="P30" s="80"/>
      <c r="R30" s="80"/>
      <c r="V30" s="83"/>
      <c r="W30" s="83"/>
      <c r="X30" s="83"/>
      <c r="Y30" s="83"/>
    </row>
    <row r="31" spans="3:25" s="8" customFormat="1" ht="11.5" x14ac:dyDescent="0.25">
      <c r="L31" s="17"/>
      <c r="N31" s="17"/>
      <c r="P31" s="17"/>
      <c r="R31" s="17"/>
      <c r="V31" s="83"/>
      <c r="W31" s="83"/>
      <c r="X31" s="83"/>
      <c r="Y31" s="83"/>
    </row>
    <row r="32" spans="3:25" s="8" customFormat="1" ht="15" customHeight="1" x14ac:dyDescent="0.25">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5">
      <c r="A33" s="8"/>
      <c r="L33" s="17"/>
      <c r="N33" s="17"/>
      <c r="P33" s="17"/>
      <c r="R33" s="17"/>
      <c r="V33" s="83"/>
      <c r="W33" s="83"/>
      <c r="X33" s="83"/>
      <c r="Y33" s="83"/>
    </row>
    <row r="34" spans="1:25" ht="12.5" x14ac:dyDescent="0.25">
      <c r="A34" s="8"/>
      <c r="D34" s="22" t="s">
        <v>11</v>
      </c>
      <c r="E34" s="8" t="s">
        <v>21</v>
      </c>
      <c r="L34" s="10">
        <v>260.1582193855466</v>
      </c>
      <c r="N34" s="10">
        <v>19.247486665810325</v>
      </c>
      <c r="V34" s="83"/>
      <c r="W34" s="83"/>
      <c r="X34" s="83"/>
      <c r="Y34" s="83"/>
    </row>
    <row r="35" spans="1:25" ht="12.5" x14ac:dyDescent="0.25">
      <c r="A35" s="8"/>
      <c r="D35" s="22" t="s">
        <v>13</v>
      </c>
      <c r="E35" s="8" t="s">
        <v>22</v>
      </c>
      <c r="L35" s="10">
        <v>111.98755681570559</v>
      </c>
      <c r="N35" s="10">
        <v>592.5197189351187</v>
      </c>
      <c r="V35" s="83"/>
      <c r="W35" s="83"/>
      <c r="X35" s="83"/>
      <c r="Y35" s="83"/>
    </row>
    <row r="36" spans="1:25" ht="15.75" customHeight="1" x14ac:dyDescent="0.25">
      <c r="A36" s="8"/>
      <c r="F36" s="24" t="s">
        <v>15</v>
      </c>
      <c r="L36" s="81">
        <v>111.98611481570558</v>
      </c>
      <c r="N36" s="81">
        <v>592.5197189351187</v>
      </c>
      <c r="P36" s="81"/>
      <c r="R36" s="81"/>
      <c r="V36" s="83"/>
      <c r="W36" s="83"/>
      <c r="X36" s="83"/>
      <c r="Y36" s="83"/>
    </row>
    <row r="37" spans="1:25" ht="12.5" x14ac:dyDescent="0.25">
      <c r="A37" s="8"/>
      <c r="F37" s="24" t="s">
        <v>16</v>
      </c>
      <c r="L37" s="81">
        <v>1.4419999999999999E-3</v>
      </c>
      <c r="N37" s="81">
        <v>0</v>
      </c>
      <c r="P37" s="81"/>
      <c r="R37" s="81"/>
      <c r="V37" s="83"/>
      <c r="W37" s="83"/>
      <c r="X37" s="83"/>
      <c r="Y37" s="83"/>
    </row>
    <row r="38" spans="1:25" ht="12.5" x14ac:dyDescent="0.25">
      <c r="A38" s="8"/>
      <c r="D38" s="22" t="s">
        <v>17</v>
      </c>
      <c r="E38" s="8" t="s">
        <v>23</v>
      </c>
      <c r="L38" s="10">
        <v>11.959098432029789</v>
      </c>
      <c r="N38" s="10">
        <v>4.3189784388032644</v>
      </c>
      <c r="V38" s="83"/>
      <c r="W38" s="83"/>
      <c r="X38" s="83"/>
      <c r="Y38" s="83"/>
    </row>
    <row r="39" spans="1:25" ht="12.5" x14ac:dyDescent="0.25">
      <c r="A39" s="8"/>
      <c r="F39" s="24" t="s">
        <v>15</v>
      </c>
      <c r="L39" s="81">
        <v>3.480679896020737</v>
      </c>
      <c r="N39" s="81">
        <v>0</v>
      </c>
      <c r="P39" s="81"/>
      <c r="R39" s="81"/>
      <c r="V39" s="83"/>
      <c r="W39" s="83"/>
      <c r="X39" s="83"/>
      <c r="Y39" s="83"/>
    </row>
    <row r="40" spans="1:25" ht="12.5" x14ac:dyDescent="0.25">
      <c r="A40" s="8"/>
      <c r="F40" s="24" t="s">
        <v>16</v>
      </c>
      <c r="L40" s="81">
        <v>8.4784185360090536</v>
      </c>
      <c r="N40" s="81">
        <v>4.3189784388032644</v>
      </c>
      <c r="P40" s="81"/>
      <c r="R40" s="81"/>
      <c r="V40" s="83"/>
      <c r="W40" s="83"/>
      <c r="X40" s="83"/>
      <c r="Y40" s="83"/>
    </row>
    <row r="41" spans="1:25" ht="7.5" customHeight="1" x14ac:dyDescent="0.25">
      <c r="A41" s="8"/>
      <c r="L41" s="81"/>
      <c r="N41" s="81"/>
      <c r="P41" s="81"/>
      <c r="R41" s="81"/>
      <c r="V41" s="83"/>
      <c r="W41" s="83"/>
      <c r="X41" s="83"/>
      <c r="Y41" s="83"/>
    </row>
    <row r="42" spans="1:25" ht="12.5" x14ac:dyDescent="0.25">
      <c r="A42" s="8"/>
      <c r="D42" s="22"/>
      <c r="V42" s="83"/>
      <c r="W42" s="83"/>
      <c r="X42" s="83"/>
      <c r="Y42" s="83"/>
    </row>
    <row r="43" spans="1:25" ht="7.5" customHeight="1" x14ac:dyDescent="0.25">
      <c r="A43" s="8"/>
      <c r="L43" s="17"/>
      <c r="N43" s="17"/>
      <c r="P43" s="17"/>
      <c r="R43" s="17"/>
      <c r="V43" s="83"/>
      <c r="W43" s="83"/>
      <c r="X43" s="83"/>
      <c r="Y43" s="83"/>
    </row>
    <row r="44" spans="1:25" ht="13" x14ac:dyDescent="0.3">
      <c r="A44" s="8"/>
      <c r="B44" s="7">
        <v>2</v>
      </c>
      <c r="C44" s="21" t="s">
        <v>24</v>
      </c>
      <c r="L44" s="79">
        <v>4181.4299039784701</v>
      </c>
      <c r="N44" s="79">
        <v>0</v>
      </c>
      <c r="P44" s="79"/>
      <c r="R44" s="79"/>
      <c r="V44" s="83"/>
      <c r="W44" s="83"/>
      <c r="X44" s="83"/>
      <c r="Y44" s="83"/>
    </row>
    <row r="45" spans="1:25" x14ac:dyDescent="0.35">
      <c r="V45" s="83"/>
      <c r="W45" s="83"/>
      <c r="X45" s="83"/>
      <c r="Y45" s="83"/>
    </row>
    <row r="46" spans="1:25" ht="13" x14ac:dyDescent="0.3">
      <c r="A46" s="8"/>
      <c r="B46" s="7">
        <v>3</v>
      </c>
      <c r="C46" s="21" t="s">
        <v>25</v>
      </c>
      <c r="L46" s="79">
        <v>13387.771667371711</v>
      </c>
      <c r="N46" s="79">
        <v>0</v>
      </c>
      <c r="P46" s="79"/>
      <c r="R46" s="79"/>
      <c r="V46" s="83"/>
      <c r="W46" s="83"/>
      <c r="X46" s="83"/>
      <c r="Y46" s="83"/>
    </row>
    <row r="47" spans="1:25" ht="13" x14ac:dyDescent="0.3">
      <c r="A47" s="8"/>
      <c r="C47" s="21"/>
      <c r="V47" s="83"/>
      <c r="W47" s="83"/>
      <c r="X47" s="83"/>
      <c r="Y47" s="83"/>
    </row>
    <row r="48" spans="1:25" ht="13" x14ac:dyDescent="0.3">
      <c r="A48" s="8"/>
      <c r="B48" s="7">
        <v>4</v>
      </c>
      <c r="C48" s="21" t="s">
        <v>26</v>
      </c>
      <c r="H48" s="14"/>
      <c r="I48" s="8" t="s">
        <v>27</v>
      </c>
      <c r="L48" s="79">
        <v>11092.712803822389</v>
      </c>
      <c r="N48" s="79">
        <v>0</v>
      </c>
      <c r="P48" s="79"/>
      <c r="R48" s="79"/>
      <c r="V48" s="83"/>
      <c r="W48" s="83"/>
      <c r="X48" s="83"/>
      <c r="Y48" s="83"/>
    </row>
    <row r="49" spans="2:25" s="8" customFormat="1" ht="13" x14ac:dyDescent="0.3">
      <c r="B49" s="7"/>
      <c r="C49" s="97"/>
      <c r="H49" s="14"/>
      <c r="I49" s="8" t="s">
        <v>28</v>
      </c>
      <c r="L49" s="82">
        <v>9976042.6840000004</v>
      </c>
      <c r="N49" s="82">
        <v>0</v>
      </c>
      <c r="O49" s="13"/>
      <c r="P49" s="82"/>
      <c r="R49" s="82"/>
      <c r="V49" s="83"/>
      <c r="W49" s="83"/>
      <c r="X49" s="83"/>
      <c r="Y49" s="83"/>
    </row>
    <row r="50" spans="2:25" s="8" customFormat="1" ht="12.5" x14ac:dyDescent="0.25">
      <c r="B50" s="7"/>
      <c r="C50" s="97"/>
      <c r="L50" s="10"/>
      <c r="N50" s="10"/>
      <c r="O50" s="13"/>
      <c r="P50" s="10"/>
      <c r="R50" s="10"/>
      <c r="V50" s="83"/>
      <c r="W50" s="83"/>
      <c r="X50" s="83"/>
      <c r="Y50" s="83"/>
    </row>
    <row r="51" spans="2:25" s="8" customFormat="1" ht="13" x14ac:dyDescent="0.3">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3">
      <c r="B52" s="7"/>
      <c r="C52" s="15"/>
      <c r="G52" s="14"/>
      <c r="L52" s="17"/>
      <c r="N52" s="17"/>
      <c r="O52" s="13"/>
      <c r="P52" s="17"/>
      <c r="R52" s="17"/>
      <c r="V52" s="83"/>
      <c r="W52" s="83"/>
      <c r="X52" s="83"/>
      <c r="Y52" s="83"/>
    </row>
    <row r="53" spans="2:25" s="8" customFormat="1" ht="15.75" customHeight="1" x14ac:dyDescent="0.3">
      <c r="B53" s="7"/>
      <c r="C53" s="15"/>
      <c r="E53" s="26" t="s">
        <v>29</v>
      </c>
      <c r="F53" s="8" t="s">
        <v>82</v>
      </c>
      <c r="G53" s="14"/>
      <c r="L53" s="27">
        <v>0</v>
      </c>
      <c r="N53" s="27">
        <v>0</v>
      </c>
      <c r="O53" s="13"/>
      <c r="P53" s="27"/>
      <c r="R53" s="27"/>
      <c r="V53" s="83"/>
      <c r="W53" s="83"/>
      <c r="X53" s="83"/>
      <c r="Y53" s="83"/>
    </row>
    <row r="54" spans="2:25" s="8" customFormat="1" ht="15.75" customHeight="1" x14ac:dyDescent="0.3">
      <c r="B54" s="7"/>
      <c r="C54" s="15"/>
      <c r="F54" s="8" t="s">
        <v>157</v>
      </c>
      <c r="G54" s="14"/>
      <c r="L54" s="10">
        <v>0</v>
      </c>
      <c r="N54" s="10">
        <v>0</v>
      </c>
      <c r="O54" s="13"/>
      <c r="P54" s="10"/>
      <c r="R54" s="10"/>
      <c r="V54" s="83"/>
      <c r="W54" s="83"/>
      <c r="X54" s="83"/>
      <c r="Y54" s="83"/>
    </row>
    <row r="55" spans="2:25" s="8" customFormat="1" ht="15.75" customHeight="1" x14ac:dyDescent="0.3">
      <c r="B55" s="7"/>
      <c r="C55" s="15"/>
      <c r="G55" s="14" t="s">
        <v>30</v>
      </c>
      <c r="L55" s="80">
        <v>0</v>
      </c>
      <c r="N55" s="80">
        <v>0</v>
      </c>
      <c r="O55" s="13"/>
      <c r="P55" s="80"/>
      <c r="R55" s="80"/>
      <c r="V55" s="83"/>
      <c r="W55" s="83"/>
      <c r="X55" s="83"/>
      <c r="Y55" s="83"/>
    </row>
    <row r="56" spans="2:25" s="8" customFormat="1" ht="15.75" customHeight="1" x14ac:dyDescent="0.3">
      <c r="B56" s="7"/>
      <c r="C56" s="15"/>
      <c r="F56" s="8" t="s">
        <v>31</v>
      </c>
      <c r="G56" s="14"/>
      <c r="L56" s="10">
        <v>8329.8264205085961</v>
      </c>
      <c r="N56" s="10">
        <v>13641.869154461097</v>
      </c>
      <c r="O56" s="13"/>
      <c r="P56" s="10"/>
      <c r="R56" s="10"/>
      <c r="V56" s="83"/>
      <c r="W56" s="83"/>
      <c r="X56" s="83"/>
      <c r="Y56" s="83"/>
    </row>
    <row r="57" spans="2:25" s="28" customFormat="1" ht="15.75" customHeight="1" x14ac:dyDescent="0.3">
      <c r="G57" s="14" t="s">
        <v>30</v>
      </c>
      <c r="L57" s="80">
        <v>1640.1312202173601</v>
      </c>
      <c r="N57" s="80">
        <v>5402.1759256233663</v>
      </c>
      <c r="O57" s="99"/>
      <c r="P57" s="80"/>
      <c r="R57" s="80"/>
      <c r="V57" s="154"/>
      <c r="W57" s="154"/>
      <c r="X57" s="154"/>
      <c r="Y57" s="154"/>
    </row>
    <row r="58" spans="2:25" s="8" customFormat="1" ht="9" customHeight="1" x14ac:dyDescent="0.25">
      <c r="B58" s="7"/>
      <c r="L58" s="10"/>
      <c r="N58" s="10"/>
      <c r="O58" s="13"/>
      <c r="P58" s="10"/>
      <c r="R58" s="10"/>
      <c r="V58" s="83"/>
      <c r="W58" s="83"/>
      <c r="X58" s="83"/>
      <c r="Y58" s="83"/>
    </row>
    <row r="59" spans="2:25" s="8" customFormat="1" ht="54.75" customHeight="1" x14ac:dyDescent="0.35">
      <c r="B59" s="2" t="s">
        <v>32</v>
      </c>
      <c r="C59" s="1" t="s">
        <v>33</v>
      </c>
      <c r="L59" s="17">
        <f>SUM(L60:L63)</f>
        <v>2253.3826978763177</v>
      </c>
      <c r="N59" s="17">
        <f>SUM(N60:N63)</f>
        <v>0</v>
      </c>
      <c r="O59" s="13"/>
      <c r="P59" s="17"/>
      <c r="R59" s="17"/>
      <c r="V59" s="83"/>
      <c r="W59" s="83"/>
      <c r="X59" s="83"/>
      <c r="Y59" s="83"/>
    </row>
    <row r="60" spans="2:25" s="8" customFormat="1" ht="11.5" x14ac:dyDescent="0.25">
      <c r="B60" s="7"/>
      <c r="E60" s="26" t="s">
        <v>29</v>
      </c>
      <c r="G60" s="64" t="s">
        <v>105</v>
      </c>
      <c r="H60" s="64"/>
      <c r="I60" s="64"/>
      <c r="J60" s="64"/>
      <c r="K60" s="64"/>
      <c r="L60" s="85">
        <v>0</v>
      </c>
      <c r="N60" s="85">
        <v>0</v>
      </c>
      <c r="O60" s="13"/>
      <c r="P60" s="85"/>
      <c r="R60" s="85"/>
      <c r="V60" s="83"/>
      <c r="W60" s="83"/>
      <c r="X60" s="83"/>
      <c r="Y60" s="83"/>
    </row>
    <row r="61" spans="2:25" s="8" customFormat="1" ht="11.5" x14ac:dyDescent="0.25">
      <c r="B61" s="7"/>
      <c r="G61" s="64" t="s">
        <v>75</v>
      </c>
      <c r="H61" s="64"/>
      <c r="I61" s="64"/>
      <c r="J61" s="64"/>
      <c r="K61" s="64"/>
      <c r="L61" s="85">
        <v>0</v>
      </c>
      <c r="N61" s="85">
        <v>0</v>
      </c>
      <c r="O61" s="13"/>
      <c r="P61" s="85"/>
      <c r="R61" s="85"/>
      <c r="V61" s="83"/>
      <c r="W61" s="83"/>
      <c r="X61" s="83"/>
      <c r="Y61" s="83"/>
    </row>
    <row r="62" spans="2:25" s="8" customFormat="1" ht="11.5" x14ac:dyDescent="0.25">
      <c r="B62" s="7"/>
      <c r="G62" s="64" t="s">
        <v>180</v>
      </c>
      <c r="H62" s="64"/>
      <c r="I62" s="64"/>
      <c r="J62" s="64"/>
      <c r="K62" s="64"/>
      <c r="L62" s="85">
        <v>0</v>
      </c>
      <c r="N62" s="85">
        <v>0</v>
      </c>
      <c r="O62" s="13"/>
      <c r="P62" s="85"/>
      <c r="R62" s="85"/>
      <c r="V62" s="83"/>
      <c r="W62" s="83"/>
      <c r="X62" s="83"/>
      <c r="Y62" s="83"/>
    </row>
    <row r="63" spans="2:25" s="8" customFormat="1" ht="11.5" x14ac:dyDescent="0.25">
      <c r="B63" s="7"/>
      <c r="G63" s="64" t="s">
        <v>31</v>
      </c>
      <c r="H63" s="64"/>
      <c r="I63" s="64"/>
      <c r="J63" s="64"/>
      <c r="K63" s="64"/>
      <c r="L63" s="85">
        <v>2253.3826978763177</v>
      </c>
      <c r="N63" s="66">
        <v>0</v>
      </c>
      <c r="O63" s="13"/>
      <c r="P63" s="85"/>
      <c r="R63" s="66"/>
      <c r="V63" s="83"/>
      <c r="W63" s="83"/>
      <c r="X63" s="83"/>
      <c r="Y63" s="83"/>
    </row>
    <row r="64" spans="2:25" s="8" customFormat="1" ht="11.5" x14ac:dyDescent="0.25">
      <c r="B64" s="7"/>
      <c r="G64" s="64"/>
      <c r="H64" s="64"/>
      <c r="I64" s="64"/>
      <c r="J64" s="64"/>
      <c r="K64" s="64"/>
      <c r="L64" s="85"/>
      <c r="N64" s="66"/>
      <c r="O64" s="13"/>
      <c r="P64" s="85"/>
      <c r="R64" s="66"/>
      <c r="V64" s="83"/>
      <c r="W64" s="83"/>
      <c r="X64" s="83"/>
      <c r="Y64" s="83"/>
    </row>
    <row r="65" spans="1:25" x14ac:dyDescent="0.35">
      <c r="G65" s="64"/>
      <c r="H65" s="64"/>
      <c r="I65" s="64"/>
      <c r="J65" s="64"/>
      <c r="K65" s="64"/>
      <c r="L65" s="85"/>
      <c r="N65" s="66"/>
      <c r="O65" s="8"/>
      <c r="P65" s="85"/>
      <c r="R65" s="66"/>
      <c r="V65" s="83"/>
      <c r="W65" s="83"/>
      <c r="X65" s="83"/>
      <c r="Y65" s="83"/>
    </row>
    <row r="66" spans="1:25" x14ac:dyDescent="0.35">
      <c r="G66" s="64"/>
      <c r="H66" s="64"/>
      <c r="I66" s="64"/>
      <c r="J66" s="64"/>
      <c r="K66" s="64"/>
      <c r="L66" s="85"/>
      <c r="N66" s="66"/>
      <c r="O66" s="8"/>
      <c r="P66" s="85"/>
      <c r="R66" s="66"/>
      <c r="V66" s="83"/>
      <c r="W66" s="83"/>
      <c r="X66" s="83"/>
      <c r="Y66" s="83"/>
    </row>
    <row r="67" spans="1:25" x14ac:dyDescent="0.35">
      <c r="G67" s="64"/>
      <c r="H67" s="64"/>
      <c r="I67" s="64"/>
      <c r="J67" s="64"/>
      <c r="K67" s="64"/>
      <c r="L67" s="85"/>
      <c r="N67" s="66"/>
      <c r="O67" s="8"/>
      <c r="P67" s="85"/>
      <c r="R67" s="66"/>
      <c r="V67" s="83"/>
      <c r="W67" s="83"/>
      <c r="X67" s="83"/>
      <c r="Y67" s="83"/>
    </row>
    <row r="68" spans="1:25" x14ac:dyDescent="0.35">
      <c r="A68" s="18" t="s">
        <v>76</v>
      </c>
      <c r="N68" s="48" t="s">
        <v>1</v>
      </c>
      <c r="O68" s="8"/>
      <c r="R68" s="48"/>
      <c r="V68" s="83"/>
      <c r="W68" s="83"/>
      <c r="X68" s="83"/>
      <c r="Y68" s="83"/>
    </row>
    <row r="69" spans="1:25" x14ac:dyDescent="0.35">
      <c r="V69" s="83"/>
      <c r="W69" s="83"/>
      <c r="X69" s="83"/>
      <c r="Y69" s="83"/>
    </row>
    <row r="70" spans="1:25" x14ac:dyDescent="0.35">
      <c r="A70" s="14"/>
      <c r="C70" s="61" t="str">
        <f>C3</f>
        <v>as at end</v>
      </c>
      <c r="D70" s="60">
        <v>42398</v>
      </c>
      <c r="L70" s="75" t="s">
        <v>2</v>
      </c>
      <c r="N70" s="75" t="s">
        <v>3</v>
      </c>
      <c r="O70" s="8"/>
      <c r="P70" s="75"/>
      <c r="R70" s="75"/>
      <c r="V70" s="83"/>
      <c r="W70" s="83"/>
      <c r="X70" s="83"/>
      <c r="Y70" s="83"/>
    </row>
    <row r="71" spans="1:25" x14ac:dyDescent="0.35">
      <c r="V71" s="83"/>
      <c r="W71" s="83"/>
      <c r="X71" s="83"/>
      <c r="Y71" s="83"/>
    </row>
    <row r="72" spans="1:25" x14ac:dyDescent="0.35">
      <c r="B72" s="29">
        <v>1</v>
      </c>
      <c r="C72" s="21" t="s">
        <v>34</v>
      </c>
      <c r="I72" s="15" t="s">
        <v>35</v>
      </c>
      <c r="J72" s="13"/>
      <c r="K72" s="13"/>
      <c r="L72" s="79">
        <v>0</v>
      </c>
      <c r="N72" s="79">
        <v>-12556.825449850001</v>
      </c>
      <c r="O72" s="8"/>
      <c r="P72" s="79"/>
      <c r="R72" s="79"/>
      <c r="V72" s="83"/>
      <c r="W72" s="83"/>
      <c r="X72" s="83"/>
      <c r="Y72" s="83"/>
    </row>
    <row r="73" spans="1:25" x14ac:dyDescent="0.35">
      <c r="C73" s="15"/>
      <c r="D73" s="14"/>
      <c r="I73" s="13"/>
      <c r="O73" s="8"/>
      <c r="V73" s="83"/>
      <c r="W73" s="83"/>
      <c r="X73" s="83"/>
      <c r="Y73" s="83"/>
    </row>
    <row r="74" spans="1:25" x14ac:dyDescent="0.35">
      <c r="I74" s="8" t="s">
        <v>29</v>
      </c>
      <c r="J74" s="31" t="s">
        <v>36</v>
      </c>
      <c r="K74" s="31"/>
      <c r="L74" s="10">
        <v>0</v>
      </c>
      <c r="N74" s="10">
        <v>-4783.7344642999997</v>
      </c>
      <c r="O74" s="8"/>
      <c r="V74" s="83"/>
      <c r="W74" s="83"/>
      <c r="X74" s="83"/>
      <c r="Y74" s="83"/>
    </row>
    <row r="75" spans="1:25" x14ac:dyDescent="0.35">
      <c r="I75" s="13"/>
      <c r="J75" s="32" t="s">
        <v>37</v>
      </c>
      <c r="K75" s="32"/>
      <c r="L75" s="10">
        <v>0</v>
      </c>
      <c r="N75" s="10">
        <v>-6399.5047318799998</v>
      </c>
      <c r="O75" s="8"/>
      <c r="V75" s="83"/>
      <c r="W75" s="83"/>
      <c r="X75" s="83"/>
      <c r="Y75" s="83"/>
    </row>
    <row r="76" spans="1:25" x14ac:dyDescent="0.35">
      <c r="I76" s="13"/>
      <c r="J76" s="31" t="s">
        <v>38</v>
      </c>
      <c r="K76" s="31"/>
      <c r="L76" s="10">
        <v>0</v>
      </c>
      <c r="N76" s="10">
        <v>-1373.5862536700001</v>
      </c>
      <c r="O76" s="8"/>
      <c r="V76" s="83"/>
      <c r="W76" s="83"/>
      <c r="X76" s="83"/>
      <c r="Y76" s="83"/>
    </row>
    <row r="77" spans="1:25" ht="12.75" customHeight="1" x14ac:dyDescent="0.35">
      <c r="L77" s="27"/>
      <c r="N77" s="27"/>
      <c r="O77" s="8"/>
      <c r="P77" s="27"/>
      <c r="R77" s="27"/>
      <c r="V77" s="83"/>
      <c r="W77" s="83"/>
      <c r="X77" s="83"/>
      <c r="Y77" s="83"/>
    </row>
    <row r="78" spans="1:25" x14ac:dyDescent="0.35">
      <c r="B78" s="29">
        <v>2</v>
      </c>
      <c r="C78" s="21" t="s">
        <v>39</v>
      </c>
      <c r="I78" s="13"/>
      <c r="J78" s="13"/>
      <c r="K78" s="13"/>
      <c r="O78" s="8"/>
      <c r="V78" s="83"/>
      <c r="W78" s="83"/>
      <c r="X78" s="83"/>
      <c r="Y78" s="83"/>
    </row>
    <row r="79" spans="1:25" x14ac:dyDescent="0.35">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35">
      <c r="B80" s="29"/>
      <c r="C80" s="21" t="s">
        <v>41</v>
      </c>
      <c r="D80" s="14"/>
      <c r="I80" s="13"/>
      <c r="J80" s="13"/>
      <c r="K80" s="13"/>
      <c r="O80" s="8"/>
      <c r="V80" s="83"/>
      <c r="W80" s="83"/>
      <c r="X80" s="83"/>
      <c r="Y80" s="83"/>
    </row>
    <row r="81" spans="2:25" s="8" customFormat="1" ht="13" x14ac:dyDescent="0.3">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5">
      <c r="B82" s="7"/>
      <c r="I82" s="13"/>
      <c r="L82" s="10"/>
      <c r="N82" s="10"/>
      <c r="P82" s="10"/>
      <c r="R82" s="10"/>
      <c r="V82" s="83"/>
      <c r="W82" s="83"/>
      <c r="X82" s="83"/>
      <c r="Y82" s="83"/>
    </row>
    <row r="83" spans="2:25" s="8" customFormat="1" ht="11.5" x14ac:dyDescent="0.25">
      <c r="I83" s="8" t="s">
        <v>29</v>
      </c>
      <c r="J83" s="31" t="s">
        <v>36</v>
      </c>
      <c r="K83" s="31"/>
      <c r="L83" s="10">
        <v>-1740.865796475654</v>
      </c>
      <c r="N83" s="10">
        <v>-1381.9490685613239</v>
      </c>
      <c r="P83" s="10"/>
      <c r="R83" s="10"/>
      <c r="V83" s="83"/>
      <c r="W83" s="83"/>
      <c r="X83" s="83"/>
      <c r="Y83" s="83"/>
    </row>
    <row r="84" spans="2:25" s="8" customFormat="1" ht="11.5" x14ac:dyDescent="0.25">
      <c r="I84" s="13"/>
      <c r="J84" s="32" t="s">
        <v>37</v>
      </c>
      <c r="K84" s="32"/>
      <c r="L84" s="10">
        <v>-4786.1376850315173</v>
      </c>
      <c r="N84" s="10">
        <v>-2217.858137766681</v>
      </c>
      <c r="P84" s="10"/>
      <c r="R84" s="10"/>
      <c r="V84" s="83"/>
      <c r="W84" s="83"/>
      <c r="X84" s="83"/>
      <c r="Y84" s="83"/>
    </row>
    <row r="85" spans="2:25" s="8" customFormat="1" ht="11.5" x14ac:dyDescent="0.25">
      <c r="I85" s="13"/>
      <c r="J85" s="31" t="s">
        <v>38</v>
      </c>
      <c r="K85" s="31"/>
      <c r="L85" s="10">
        <v>-10851.2903408485</v>
      </c>
      <c r="N85" s="10">
        <v>-4927.7826574261117</v>
      </c>
      <c r="P85" s="10"/>
      <c r="R85" s="10"/>
      <c r="V85" s="83"/>
      <c r="W85" s="83"/>
      <c r="X85" s="83"/>
      <c r="Y85" s="83"/>
    </row>
    <row r="86" spans="2:25" s="8" customFormat="1" ht="13.5" customHeight="1" x14ac:dyDescent="0.25">
      <c r="I86" s="13"/>
      <c r="J86" s="31"/>
      <c r="K86" s="31"/>
      <c r="L86" s="10"/>
      <c r="N86" s="10"/>
      <c r="P86" s="10"/>
      <c r="R86" s="10"/>
      <c r="V86" s="83"/>
      <c r="W86" s="83"/>
      <c r="X86" s="83"/>
      <c r="Y86" s="83"/>
    </row>
    <row r="87" spans="2:25" s="8" customFormat="1" ht="13" x14ac:dyDescent="0.3">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5">
      <c r="I88" s="13"/>
      <c r="L88" s="10"/>
      <c r="N88" s="10"/>
      <c r="P88" s="10"/>
      <c r="R88" s="10"/>
      <c r="V88" s="83"/>
      <c r="W88" s="83"/>
      <c r="X88" s="83"/>
      <c r="Y88" s="83"/>
    </row>
    <row r="89" spans="2:25" s="8" customFormat="1" ht="11.5" x14ac:dyDescent="0.25">
      <c r="I89" s="8" t="s">
        <v>29</v>
      </c>
      <c r="J89" s="31" t="s">
        <v>36</v>
      </c>
      <c r="K89" s="31"/>
      <c r="L89" s="10">
        <v>546.36407379705099</v>
      </c>
      <c r="N89" s="10">
        <v>357.15928144139804</v>
      </c>
      <c r="P89" s="10"/>
      <c r="R89" s="10"/>
      <c r="V89" s="83"/>
      <c r="W89" s="83"/>
      <c r="X89" s="83"/>
      <c r="Y89" s="83"/>
    </row>
    <row r="90" spans="2:25" s="8" customFormat="1" ht="11.5" x14ac:dyDescent="0.25">
      <c r="I90" s="13"/>
      <c r="J90" s="32" t="s">
        <v>37</v>
      </c>
      <c r="K90" s="32"/>
      <c r="L90" s="10">
        <v>885.16467499999999</v>
      </c>
      <c r="N90" s="10">
        <v>23</v>
      </c>
      <c r="P90" s="10"/>
      <c r="R90" s="10"/>
      <c r="V90" s="83"/>
      <c r="W90" s="83"/>
      <c r="X90" s="83"/>
      <c r="Y90" s="83"/>
    </row>
    <row r="91" spans="2:25" s="8" customFormat="1" ht="11.5" x14ac:dyDescent="0.25">
      <c r="I91" s="13"/>
      <c r="J91" s="31" t="s">
        <v>38</v>
      </c>
      <c r="K91" s="31"/>
      <c r="L91" s="10">
        <v>3660.049178762386</v>
      </c>
      <c r="N91" s="10">
        <v>0</v>
      </c>
      <c r="P91" s="10"/>
      <c r="R91" s="10"/>
      <c r="V91" s="83"/>
      <c r="W91" s="83"/>
      <c r="X91" s="83"/>
      <c r="Y91" s="83"/>
    </row>
    <row r="92" spans="2:25" s="8" customFormat="1" ht="12" customHeight="1" x14ac:dyDescent="0.25">
      <c r="I92" s="13"/>
      <c r="J92" s="13"/>
      <c r="K92" s="13"/>
      <c r="L92" s="10"/>
      <c r="N92" s="10"/>
      <c r="P92" s="10"/>
      <c r="R92" s="10"/>
      <c r="V92" s="83"/>
      <c r="W92" s="83"/>
      <c r="X92" s="83"/>
      <c r="Y92" s="83"/>
    </row>
    <row r="93" spans="2:25" s="8" customFormat="1" ht="13" x14ac:dyDescent="0.3">
      <c r="B93" s="29">
        <v>3</v>
      </c>
      <c r="C93" s="21" t="s">
        <v>121</v>
      </c>
      <c r="L93" s="79">
        <v>-14778.832859927323</v>
      </c>
      <c r="N93" s="79">
        <v>0</v>
      </c>
      <c r="P93" s="79"/>
      <c r="R93" s="79"/>
      <c r="V93" s="83"/>
      <c r="W93" s="83"/>
      <c r="X93" s="83"/>
      <c r="Y93" s="83"/>
    </row>
    <row r="94" spans="2:25" s="8" customFormat="1" ht="35.25" customHeight="1" x14ac:dyDescent="0.25">
      <c r="C94" s="8" t="s">
        <v>122</v>
      </c>
      <c r="I94" s="15" t="s">
        <v>44</v>
      </c>
      <c r="J94" s="13"/>
      <c r="K94" s="13"/>
      <c r="L94" s="17">
        <v>-14778.832859927323</v>
      </c>
      <c r="N94" s="17">
        <v>0</v>
      </c>
      <c r="P94" s="17"/>
      <c r="R94" s="17"/>
      <c r="V94" s="83"/>
      <c r="W94" s="83"/>
      <c r="X94" s="83"/>
      <c r="Y94" s="83"/>
    </row>
    <row r="95" spans="2:25" s="8" customFormat="1" ht="18.75" customHeight="1" x14ac:dyDescent="0.25">
      <c r="I95" s="8" t="s">
        <v>29</v>
      </c>
      <c r="J95" s="31" t="s">
        <v>36</v>
      </c>
      <c r="L95" s="10">
        <v>-10808.549539757099</v>
      </c>
      <c r="N95" s="10">
        <v>0</v>
      </c>
      <c r="P95" s="10"/>
      <c r="R95" s="10"/>
      <c r="V95" s="83"/>
      <c r="W95" s="83"/>
      <c r="X95" s="83"/>
      <c r="Y95" s="83"/>
    </row>
    <row r="96" spans="2:25" s="8" customFormat="1" ht="11.5" x14ac:dyDescent="0.25">
      <c r="J96" s="32" t="s">
        <v>37</v>
      </c>
      <c r="L96" s="10">
        <v>-2832.661470040443</v>
      </c>
      <c r="N96" s="10">
        <v>0</v>
      </c>
      <c r="P96" s="10"/>
      <c r="R96" s="10"/>
      <c r="V96" s="83"/>
      <c r="W96" s="83"/>
      <c r="X96" s="83"/>
      <c r="Y96" s="83"/>
    </row>
    <row r="97" spans="1:25" x14ac:dyDescent="0.35">
      <c r="B97" s="8"/>
      <c r="J97" s="31" t="s">
        <v>38</v>
      </c>
      <c r="L97" s="10">
        <v>-1137.6218501297792</v>
      </c>
      <c r="M97" s="8"/>
      <c r="N97" s="10">
        <v>0</v>
      </c>
      <c r="O97" s="8"/>
      <c r="Q97" s="8"/>
      <c r="V97" s="83"/>
      <c r="W97" s="83"/>
      <c r="X97" s="83"/>
      <c r="Y97" s="83"/>
    </row>
    <row r="98" spans="1:25" ht="9" customHeight="1" x14ac:dyDescent="0.35">
      <c r="M98" s="8"/>
      <c r="O98" s="8"/>
      <c r="Q98" s="8"/>
      <c r="V98" s="83"/>
      <c r="W98" s="83"/>
      <c r="X98" s="83"/>
      <c r="Y98" s="83"/>
    </row>
    <row r="99" spans="1:25" x14ac:dyDescent="0.35">
      <c r="C99" s="8" t="s">
        <v>123</v>
      </c>
      <c r="H99" s="22"/>
      <c r="I99" s="15" t="s">
        <v>44</v>
      </c>
      <c r="J99" s="13"/>
      <c r="K99" s="13"/>
      <c r="L99" s="17">
        <v>0</v>
      </c>
      <c r="M99" s="8"/>
      <c r="N99" s="17">
        <v>0</v>
      </c>
      <c r="O99" s="8"/>
      <c r="P99" s="17"/>
      <c r="Q99" s="8"/>
      <c r="R99" s="17"/>
      <c r="V99" s="83"/>
      <c r="W99" s="83"/>
      <c r="X99" s="83"/>
      <c r="Y99" s="83"/>
    </row>
    <row r="100" spans="1:25" ht="19.5" customHeight="1" x14ac:dyDescent="0.35">
      <c r="B100" s="8"/>
      <c r="I100" s="8" t="s">
        <v>29</v>
      </c>
      <c r="J100" s="31" t="s">
        <v>36</v>
      </c>
      <c r="L100" s="10">
        <v>0</v>
      </c>
      <c r="M100" s="8"/>
      <c r="N100" s="10">
        <v>0</v>
      </c>
      <c r="O100" s="8"/>
      <c r="Q100" s="8"/>
      <c r="V100" s="83"/>
      <c r="W100" s="83"/>
      <c r="X100" s="83"/>
      <c r="Y100" s="83"/>
    </row>
    <row r="101" spans="1:25" x14ac:dyDescent="0.35">
      <c r="J101" s="32" t="s">
        <v>37</v>
      </c>
      <c r="L101" s="10">
        <v>0</v>
      </c>
      <c r="M101" s="8"/>
      <c r="N101" s="10">
        <v>0</v>
      </c>
      <c r="O101" s="8"/>
      <c r="Q101" s="8"/>
      <c r="V101" s="83"/>
      <c r="W101" s="83"/>
      <c r="X101" s="83"/>
      <c r="Y101" s="83"/>
    </row>
    <row r="102" spans="1:25" x14ac:dyDescent="0.35">
      <c r="A102" s="34"/>
      <c r="B102" s="13"/>
      <c r="C102" s="13"/>
      <c r="D102" s="13"/>
      <c r="E102" s="13"/>
      <c r="F102" s="13"/>
      <c r="G102" s="13"/>
      <c r="H102" s="13"/>
      <c r="J102" s="31" t="s">
        <v>38</v>
      </c>
      <c r="L102" s="10">
        <v>0</v>
      </c>
      <c r="M102" s="8"/>
      <c r="N102" s="10">
        <v>0</v>
      </c>
      <c r="O102" s="8"/>
      <c r="Q102" s="8"/>
      <c r="V102" s="83"/>
      <c r="W102" s="83"/>
      <c r="X102" s="83"/>
      <c r="Y102" s="83"/>
    </row>
    <row r="103" spans="1:25" x14ac:dyDescent="0.35">
      <c r="A103" s="34"/>
      <c r="B103" s="13"/>
      <c r="C103" s="13"/>
      <c r="D103" s="13"/>
      <c r="E103" s="13"/>
      <c r="F103" s="13"/>
      <c r="G103" s="13"/>
      <c r="H103" s="13"/>
      <c r="J103" s="31"/>
      <c r="M103" s="8"/>
      <c r="O103" s="8"/>
      <c r="Q103" s="8"/>
      <c r="V103" s="83"/>
      <c r="W103" s="83"/>
      <c r="X103" s="83"/>
      <c r="Y103" s="83"/>
    </row>
    <row r="104" spans="1:25" x14ac:dyDescent="0.35">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35">
      <c r="A105" s="34"/>
      <c r="B105" s="13"/>
      <c r="I105" s="8" t="s">
        <v>29</v>
      </c>
      <c r="J105" s="31" t="s">
        <v>36</v>
      </c>
      <c r="L105" s="10">
        <v>0</v>
      </c>
      <c r="M105" s="8"/>
      <c r="N105" s="10">
        <v>0</v>
      </c>
      <c r="O105" s="8"/>
      <c r="Q105" s="8"/>
      <c r="V105" s="83"/>
      <c r="W105" s="83"/>
      <c r="X105" s="83"/>
      <c r="Y105" s="83"/>
    </row>
    <row r="106" spans="1:25" x14ac:dyDescent="0.35">
      <c r="A106" s="34"/>
      <c r="B106" s="13"/>
      <c r="J106" s="32" t="s">
        <v>37</v>
      </c>
      <c r="L106" s="10">
        <v>0</v>
      </c>
      <c r="M106" s="8"/>
      <c r="N106" s="10">
        <v>0</v>
      </c>
      <c r="O106" s="8"/>
      <c r="Q106" s="8"/>
      <c r="V106" s="83"/>
      <c r="W106" s="83"/>
      <c r="X106" s="83"/>
      <c r="Y106" s="83"/>
    </row>
    <row r="107" spans="1:25" x14ac:dyDescent="0.35">
      <c r="A107" s="34"/>
      <c r="B107" s="13"/>
      <c r="J107" s="31" t="s">
        <v>38</v>
      </c>
      <c r="L107" s="10">
        <v>0</v>
      </c>
      <c r="M107" s="8"/>
      <c r="N107" s="10">
        <v>0</v>
      </c>
      <c r="O107" s="8"/>
      <c r="Q107" s="8"/>
      <c r="V107" s="83"/>
      <c r="W107" s="83"/>
      <c r="X107" s="83"/>
      <c r="Y107" s="83"/>
    </row>
    <row r="108" spans="1:25" x14ac:dyDescent="0.35">
      <c r="A108" s="34"/>
      <c r="B108" s="13"/>
      <c r="M108" s="8"/>
      <c r="O108" s="8"/>
      <c r="Q108" s="8"/>
      <c r="V108" s="83"/>
      <c r="W108" s="83"/>
      <c r="X108" s="83"/>
      <c r="Y108" s="83"/>
    </row>
    <row r="109" spans="1:25" x14ac:dyDescent="0.3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5">
      <c r="A110" s="34"/>
      <c r="B110" s="13"/>
      <c r="I110" s="8" t="s">
        <v>29</v>
      </c>
      <c r="J110" s="31" t="s">
        <v>36</v>
      </c>
      <c r="L110" s="10">
        <v>0</v>
      </c>
      <c r="M110" s="8"/>
      <c r="N110" s="10">
        <v>0</v>
      </c>
      <c r="O110" s="8"/>
      <c r="Q110" s="8"/>
      <c r="V110" s="83"/>
      <c r="W110" s="83"/>
      <c r="X110" s="83"/>
      <c r="Y110" s="83"/>
    </row>
    <row r="111" spans="1:25" x14ac:dyDescent="0.35">
      <c r="A111" s="34"/>
      <c r="B111" s="13"/>
      <c r="J111" s="32" t="s">
        <v>37</v>
      </c>
      <c r="L111" s="10">
        <v>0</v>
      </c>
      <c r="M111" s="8"/>
      <c r="N111" s="10">
        <v>0</v>
      </c>
      <c r="O111" s="8"/>
      <c r="Q111" s="8"/>
      <c r="V111" s="83"/>
      <c r="W111" s="83"/>
      <c r="X111" s="83"/>
      <c r="Y111" s="83"/>
    </row>
    <row r="112" spans="1:25" x14ac:dyDescent="0.3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5">
      <c r="B113" s="18" t="s">
        <v>45</v>
      </c>
      <c r="L113" s="17">
        <f>UK_Gov_FCLS+UK_Gov_Short_Long+UK_Gov_FCA_Other</f>
        <v>-27065.548754723557</v>
      </c>
      <c r="N113" s="17">
        <v>-20704.256032162721</v>
      </c>
      <c r="O113" s="8"/>
      <c r="P113" s="17"/>
      <c r="R113" s="17"/>
      <c r="V113" s="83"/>
      <c r="W113" s="83"/>
      <c r="X113" s="83"/>
      <c r="Y113" s="83"/>
    </row>
    <row r="114" spans="1:25" x14ac:dyDescent="0.35">
      <c r="B114" s="18"/>
      <c r="L114" s="79"/>
      <c r="N114" s="79"/>
      <c r="O114" s="8"/>
      <c r="P114" s="79"/>
      <c r="R114" s="79"/>
      <c r="V114" s="83"/>
      <c r="W114" s="83"/>
      <c r="X114" s="83"/>
      <c r="Y114" s="83"/>
    </row>
    <row r="115" spans="1:25" x14ac:dyDescent="0.35">
      <c r="B115" s="1"/>
      <c r="O115" s="8"/>
      <c r="V115" s="83"/>
      <c r="W115" s="83"/>
      <c r="X115" s="83"/>
      <c r="Y115" s="83"/>
    </row>
    <row r="116" spans="1:25" x14ac:dyDescent="0.35">
      <c r="B116" s="8"/>
      <c r="O116" s="8"/>
      <c r="V116" s="83"/>
      <c r="W116" s="83"/>
      <c r="X116" s="83"/>
      <c r="Y116" s="83"/>
    </row>
    <row r="117" spans="1:25" ht="17.25" customHeight="1" x14ac:dyDescent="0.35">
      <c r="B117" s="8"/>
      <c r="O117" s="8"/>
      <c r="V117" s="83"/>
      <c r="W117" s="83"/>
      <c r="X117" s="83"/>
      <c r="Y117" s="83"/>
    </row>
    <row r="118" spans="1:25" x14ac:dyDescent="0.35">
      <c r="A118" s="18" t="s">
        <v>78</v>
      </c>
      <c r="B118" s="8"/>
      <c r="O118" s="8"/>
      <c r="V118" s="83"/>
      <c r="W118" s="83"/>
      <c r="X118" s="83"/>
      <c r="Y118" s="83"/>
    </row>
    <row r="119" spans="1:25" x14ac:dyDescent="0.35">
      <c r="V119" s="83"/>
      <c r="W119" s="83"/>
      <c r="X119" s="83"/>
      <c r="Y119" s="83"/>
    </row>
    <row r="120" spans="1:25" x14ac:dyDescent="0.35">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35">
      <c r="I121" s="15"/>
      <c r="J121" s="15"/>
      <c r="K121" s="15"/>
      <c r="L121" s="11"/>
      <c r="N121" s="11"/>
      <c r="O121" s="8"/>
      <c r="P121" s="11"/>
      <c r="R121" s="11"/>
      <c r="V121" s="83"/>
      <c r="W121" s="83"/>
      <c r="X121" s="83"/>
      <c r="Y121" s="83"/>
    </row>
    <row r="122" spans="1:25" x14ac:dyDescent="0.35">
      <c r="B122" s="29">
        <v>1</v>
      </c>
      <c r="C122" s="36" t="s">
        <v>46</v>
      </c>
      <c r="I122" s="13"/>
      <c r="J122" s="13"/>
      <c r="K122" s="13"/>
      <c r="L122" s="79">
        <v>0</v>
      </c>
      <c r="N122" s="79">
        <v>0</v>
      </c>
      <c r="O122" s="8"/>
      <c r="P122" s="79"/>
      <c r="R122" s="79"/>
      <c r="V122" s="83"/>
      <c r="W122" s="83"/>
      <c r="X122" s="83"/>
      <c r="Y122" s="83"/>
    </row>
    <row r="123" spans="1:25" x14ac:dyDescent="0.35">
      <c r="I123" s="13"/>
      <c r="J123" s="13"/>
      <c r="K123" s="13"/>
      <c r="O123" s="8"/>
      <c r="V123" s="83"/>
      <c r="W123" s="83"/>
      <c r="X123" s="83"/>
      <c r="Y123" s="83"/>
    </row>
    <row r="124" spans="1:25" x14ac:dyDescent="0.35">
      <c r="C124" s="8" t="s">
        <v>8</v>
      </c>
      <c r="D124" s="8" t="s">
        <v>47</v>
      </c>
      <c r="I124" s="13"/>
      <c r="J124" s="13"/>
      <c r="K124" s="13"/>
      <c r="L124" s="12">
        <v>0</v>
      </c>
      <c r="N124" s="12">
        <v>0</v>
      </c>
      <c r="O124" s="8"/>
      <c r="P124" s="12"/>
      <c r="R124" s="12"/>
      <c r="V124" s="83"/>
      <c r="W124" s="83"/>
      <c r="X124" s="83"/>
      <c r="Y124" s="83"/>
    </row>
    <row r="125" spans="1:25" x14ac:dyDescent="0.35">
      <c r="C125" s="8" t="s">
        <v>20</v>
      </c>
      <c r="D125" s="8" t="s">
        <v>48</v>
      </c>
      <c r="I125" s="87"/>
      <c r="J125" s="13"/>
      <c r="K125" s="13"/>
      <c r="L125" s="12">
        <v>0</v>
      </c>
      <c r="N125" s="12">
        <v>0</v>
      </c>
      <c r="O125" s="8"/>
      <c r="P125" s="12"/>
      <c r="R125" s="12"/>
      <c r="V125" s="83"/>
      <c r="W125" s="83"/>
      <c r="X125" s="83"/>
      <c r="Y125" s="83"/>
    </row>
    <row r="126" spans="1:25" x14ac:dyDescent="0.35">
      <c r="I126" s="13"/>
      <c r="J126" s="13"/>
      <c r="K126" s="13"/>
      <c r="O126" s="8"/>
      <c r="V126" s="83"/>
      <c r="W126" s="83"/>
      <c r="X126" s="83"/>
      <c r="Y126" s="83"/>
    </row>
    <row r="127" spans="1:25" x14ac:dyDescent="0.35">
      <c r="I127" s="13"/>
      <c r="J127" s="13"/>
      <c r="K127" s="13"/>
      <c r="O127" s="8"/>
      <c r="V127" s="83"/>
      <c r="W127" s="83"/>
      <c r="X127" s="83"/>
      <c r="Y127" s="83"/>
    </row>
    <row r="128" spans="1:25" x14ac:dyDescent="0.35">
      <c r="B128" s="29">
        <v>2</v>
      </c>
      <c r="C128" s="21" t="s">
        <v>49</v>
      </c>
      <c r="I128" s="13"/>
      <c r="J128" s="13"/>
      <c r="K128" s="13"/>
      <c r="L128" s="79">
        <v>0</v>
      </c>
      <c r="N128" s="79">
        <v>0</v>
      </c>
      <c r="O128" s="8"/>
      <c r="P128" s="79"/>
      <c r="R128" s="79"/>
      <c r="V128" s="83"/>
      <c r="W128" s="83"/>
      <c r="X128" s="83"/>
      <c r="Y128" s="83"/>
    </row>
    <row r="129" spans="1:25" x14ac:dyDescent="0.35">
      <c r="B129" s="29"/>
      <c r="C129" s="21" t="s">
        <v>41</v>
      </c>
      <c r="G129" s="14"/>
      <c r="I129" s="13"/>
      <c r="J129" s="13"/>
      <c r="K129" s="13"/>
      <c r="V129" s="83"/>
      <c r="W129" s="83"/>
      <c r="X129" s="83"/>
      <c r="Y129" s="83"/>
    </row>
    <row r="130" spans="1:25" x14ac:dyDescent="0.35">
      <c r="I130" s="13"/>
      <c r="J130" s="13"/>
      <c r="K130" s="13"/>
      <c r="V130" s="83"/>
      <c r="W130" s="83"/>
      <c r="X130" s="83"/>
      <c r="Y130" s="83"/>
    </row>
    <row r="131" spans="1:25" x14ac:dyDescent="0.35">
      <c r="B131" s="29">
        <v>3</v>
      </c>
      <c r="C131" s="21" t="s">
        <v>50</v>
      </c>
      <c r="J131" s="87" t="s">
        <v>51</v>
      </c>
      <c r="K131" s="87"/>
      <c r="L131" s="79">
        <v>0</v>
      </c>
      <c r="N131" s="79">
        <v>0</v>
      </c>
      <c r="P131" s="79"/>
      <c r="R131" s="79"/>
      <c r="V131" s="83"/>
      <c r="W131" s="83"/>
      <c r="X131" s="83"/>
      <c r="Y131" s="83"/>
    </row>
    <row r="132" spans="1:25" s="97" customFormat="1" x14ac:dyDescent="0.35">
      <c r="A132" s="3"/>
      <c r="E132" s="38"/>
      <c r="J132" s="89"/>
      <c r="K132" s="89"/>
      <c r="L132" s="10"/>
      <c r="N132" s="10"/>
      <c r="O132" s="99"/>
      <c r="P132" s="10"/>
      <c r="R132" s="10"/>
      <c r="V132" s="153"/>
      <c r="W132" s="153"/>
      <c r="X132" s="153"/>
      <c r="Y132" s="153"/>
    </row>
    <row r="133" spans="1:25" x14ac:dyDescent="0.35">
      <c r="C133" s="8" t="s">
        <v>8</v>
      </c>
      <c r="D133" s="8" t="s">
        <v>52</v>
      </c>
      <c r="J133" s="87" t="s">
        <v>51</v>
      </c>
      <c r="K133" s="87"/>
      <c r="L133" s="10">
        <v>0</v>
      </c>
      <c r="N133" s="10">
        <v>0</v>
      </c>
      <c r="V133" s="83"/>
      <c r="W133" s="83"/>
      <c r="X133" s="83"/>
      <c r="Y133" s="83"/>
    </row>
    <row r="134" spans="1:25" x14ac:dyDescent="0.35">
      <c r="C134" s="8" t="s">
        <v>20</v>
      </c>
      <c r="D134" s="8" t="s">
        <v>53</v>
      </c>
      <c r="I134" s="13"/>
      <c r="J134" s="13"/>
      <c r="K134" s="13"/>
      <c r="L134" s="10">
        <v>0</v>
      </c>
      <c r="N134" s="10">
        <v>0</v>
      </c>
      <c r="V134" s="83"/>
      <c r="W134" s="83"/>
      <c r="X134" s="83"/>
      <c r="Y134" s="83"/>
    </row>
    <row r="135" spans="1:25" x14ac:dyDescent="0.35">
      <c r="C135" s="8" t="s">
        <v>54</v>
      </c>
      <c r="D135" s="8" t="s">
        <v>55</v>
      </c>
      <c r="I135" s="13"/>
      <c r="J135" s="13"/>
      <c r="K135" s="13"/>
      <c r="L135" s="10">
        <v>0</v>
      </c>
      <c r="N135" s="10">
        <v>0</v>
      </c>
      <c r="V135" s="83"/>
      <c r="W135" s="83"/>
      <c r="X135" s="83"/>
      <c r="Y135" s="83"/>
    </row>
    <row r="136" spans="1:25" x14ac:dyDescent="0.35">
      <c r="V136" s="83"/>
      <c r="W136" s="83"/>
      <c r="X136" s="83"/>
      <c r="Y136" s="83"/>
    </row>
    <row r="137" spans="1:25" x14ac:dyDescent="0.35">
      <c r="V137" s="83"/>
      <c r="W137" s="83"/>
      <c r="X137" s="83"/>
      <c r="Y137" s="83"/>
    </row>
    <row r="138" spans="1:25" x14ac:dyDescent="0.35">
      <c r="V138" s="83"/>
      <c r="W138" s="83"/>
      <c r="X138" s="83"/>
      <c r="Y138" s="83"/>
    </row>
    <row r="139" spans="1:25" x14ac:dyDescent="0.35">
      <c r="V139" s="83"/>
      <c r="W139" s="83"/>
      <c r="X139" s="83"/>
      <c r="Y139" s="83"/>
    </row>
    <row r="140" spans="1:25" x14ac:dyDescent="0.35">
      <c r="A140" s="18" t="s">
        <v>79</v>
      </c>
      <c r="I140" s="50" t="str">
        <f>J2</f>
        <v>US$ millions</v>
      </c>
      <c r="J140" s="28"/>
      <c r="K140" s="28"/>
      <c r="L140" s="75" t="s">
        <v>2</v>
      </c>
      <c r="N140" s="75" t="s">
        <v>3</v>
      </c>
      <c r="P140" s="75"/>
      <c r="R140" s="75"/>
      <c r="V140" s="83"/>
      <c r="W140" s="83"/>
      <c r="X140" s="83"/>
      <c r="Y140" s="83"/>
    </row>
    <row r="141" spans="1:25" s="14" customFormat="1" ht="28.5" customHeight="1" x14ac:dyDescent="0.3">
      <c r="C141" s="61" t="str">
        <f>C120</f>
        <v>as at end</v>
      </c>
      <c r="D141" s="60">
        <v>42398</v>
      </c>
      <c r="V141" s="155"/>
      <c r="W141" s="155"/>
      <c r="X141" s="155"/>
      <c r="Y141" s="155"/>
    </row>
    <row r="142" spans="1:25" ht="34.5" customHeight="1" x14ac:dyDescent="0.35">
      <c r="C142" s="8" t="s">
        <v>8</v>
      </c>
      <c r="D142" s="8" t="s">
        <v>56</v>
      </c>
      <c r="I142" s="28"/>
      <c r="J142" s="28"/>
      <c r="K142" s="28"/>
      <c r="L142" s="39">
        <v>0</v>
      </c>
      <c r="N142" s="39">
        <v>0</v>
      </c>
      <c r="P142" s="39"/>
      <c r="R142" s="39"/>
      <c r="S142" s="83"/>
      <c r="T142" s="83"/>
      <c r="U142" s="83"/>
      <c r="V142" s="83"/>
      <c r="W142" s="83"/>
      <c r="X142" s="83"/>
      <c r="Y142" s="83"/>
    </row>
    <row r="143" spans="1:25" x14ac:dyDescent="0.35">
      <c r="D143" s="8" t="s">
        <v>41</v>
      </c>
      <c r="I143" s="28"/>
      <c r="J143" s="28"/>
      <c r="K143" s="28"/>
      <c r="L143" s="90"/>
      <c r="N143" s="90"/>
      <c r="P143" s="90"/>
      <c r="R143" s="90"/>
      <c r="S143" s="83"/>
      <c r="T143" s="83"/>
      <c r="U143" s="83"/>
      <c r="V143" s="83"/>
      <c r="W143" s="83"/>
      <c r="X143" s="83"/>
      <c r="Y143" s="83"/>
    </row>
    <row r="144" spans="1:25" x14ac:dyDescent="0.35">
      <c r="C144" s="8" t="s">
        <v>20</v>
      </c>
      <c r="D144" s="8" t="s">
        <v>57</v>
      </c>
      <c r="I144" s="28"/>
      <c r="J144" s="28"/>
      <c r="K144" s="28"/>
      <c r="L144" s="39">
        <v>0</v>
      </c>
      <c r="N144" s="39">
        <v>0</v>
      </c>
      <c r="P144" s="39"/>
      <c r="R144" s="39"/>
      <c r="S144" s="83"/>
      <c r="T144" s="83"/>
      <c r="U144" s="83"/>
      <c r="V144" s="83"/>
      <c r="W144" s="83"/>
      <c r="X144" s="83"/>
      <c r="Y144" s="83"/>
    </row>
    <row r="145" spans="1:29" x14ac:dyDescent="0.35">
      <c r="I145" s="28"/>
      <c r="J145" s="28"/>
      <c r="K145" s="28"/>
      <c r="L145" s="90"/>
      <c r="N145" s="90"/>
      <c r="P145" s="90"/>
      <c r="R145" s="90"/>
      <c r="S145" s="83"/>
      <c r="T145" s="83"/>
      <c r="U145" s="83"/>
      <c r="V145" s="83"/>
      <c r="W145" s="83"/>
      <c r="X145" s="83"/>
      <c r="Y145" s="83"/>
    </row>
    <row r="146" spans="1:29" x14ac:dyDescent="0.3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35">
      <c r="I147" s="28"/>
      <c r="J147" s="28"/>
      <c r="K147" s="28"/>
      <c r="L147" s="90"/>
      <c r="N147" s="90"/>
      <c r="P147" s="90"/>
      <c r="R147" s="90"/>
      <c r="S147" s="83"/>
      <c r="T147" s="83"/>
      <c r="U147" s="83"/>
      <c r="V147" s="83"/>
      <c r="W147" s="83"/>
      <c r="X147" s="83"/>
      <c r="Y147" s="83"/>
      <c r="Z147" s="83"/>
    </row>
    <row r="148" spans="1:29" x14ac:dyDescent="0.35">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35">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35">
      <c r="D150" s="14"/>
      <c r="I150" s="28"/>
      <c r="J150" s="28"/>
      <c r="K150" s="28"/>
      <c r="L150" s="90"/>
      <c r="N150" s="90"/>
      <c r="P150" s="90"/>
      <c r="R150" s="90"/>
      <c r="S150" s="83"/>
      <c r="T150" s="83"/>
      <c r="U150" s="83"/>
      <c r="V150" s="83"/>
      <c r="W150" s="83"/>
      <c r="X150" s="83"/>
      <c r="Y150" s="83"/>
      <c r="Z150" s="83"/>
    </row>
    <row r="151" spans="1:29" x14ac:dyDescent="0.35">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35">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35">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35">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35">
      <c r="I155" s="8" t="s">
        <v>67</v>
      </c>
      <c r="J155" s="28"/>
      <c r="K155" s="28"/>
      <c r="L155" s="27">
        <v>0</v>
      </c>
      <c r="M155" s="28"/>
      <c r="N155" s="27">
        <v>0</v>
      </c>
      <c r="P155" s="27"/>
      <c r="Q155" s="28"/>
      <c r="R155" s="27"/>
      <c r="S155" s="83"/>
      <c r="T155" s="83"/>
      <c r="U155" s="83"/>
      <c r="V155" s="83"/>
      <c r="W155" s="83"/>
      <c r="X155" s="83"/>
      <c r="Y155" s="83"/>
    </row>
    <row r="156" spans="1:29" x14ac:dyDescent="0.35">
      <c r="I156" s="28"/>
      <c r="J156" s="28"/>
      <c r="K156" s="28"/>
      <c r="L156" s="90"/>
      <c r="N156" s="90"/>
      <c r="P156" s="90"/>
      <c r="R156" s="90"/>
      <c r="S156" s="83"/>
      <c r="T156" s="83"/>
      <c r="U156" s="83"/>
      <c r="V156" s="83"/>
      <c r="W156" s="83"/>
      <c r="X156" s="83"/>
      <c r="Y156" s="83"/>
    </row>
    <row r="157" spans="1:29" x14ac:dyDescent="0.35">
      <c r="C157" s="8" t="s">
        <v>68</v>
      </c>
      <c r="D157" s="8" t="s">
        <v>158</v>
      </c>
      <c r="I157" s="28"/>
      <c r="J157" s="28"/>
      <c r="K157" s="28"/>
      <c r="L157" s="39">
        <v>0</v>
      </c>
      <c r="N157" s="39">
        <v>0</v>
      </c>
      <c r="O157"/>
      <c r="P157"/>
      <c r="R157"/>
      <c r="S157"/>
      <c r="T157" s="83"/>
      <c r="U157" s="83"/>
      <c r="V157" s="83"/>
      <c r="W157" s="83"/>
      <c r="X157" s="83"/>
      <c r="Y157" s="83"/>
    </row>
    <row r="158" spans="1:29" x14ac:dyDescent="0.35">
      <c r="D158" s="8" t="s">
        <v>41</v>
      </c>
      <c r="I158" s="28"/>
      <c r="J158" s="28"/>
      <c r="K158" s="28"/>
      <c r="L158" s="90"/>
      <c r="N158" s="90"/>
      <c r="O158"/>
      <c r="P158"/>
      <c r="R158"/>
      <c r="S158"/>
      <c r="T158" s="83"/>
      <c r="U158" s="83"/>
      <c r="V158" s="83"/>
      <c r="W158" s="83"/>
      <c r="X158" s="83"/>
      <c r="Y158" s="83"/>
    </row>
    <row r="159" spans="1:29" x14ac:dyDescent="0.35">
      <c r="I159" s="28"/>
      <c r="J159" s="28"/>
      <c r="K159" s="28"/>
      <c r="L159" s="90"/>
      <c r="N159" s="90"/>
      <c r="O159"/>
      <c r="P159"/>
      <c r="R159"/>
      <c r="S159"/>
      <c r="T159" s="83"/>
      <c r="U159" s="83"/>
      <c r="V159" s="83"/>
      <c r="W159" s="83"/>
      <c r="X159" s="83"/>
      <c r="Y159" s="83"/>
    </row>
    <row r="160" spans="1:29" x14ac:dyDescent="0.35">
      <c r="A160" s="41"/>
      <c r="B160" s="42"/>
      <c r="C160" s="43"/>
      <c r="D160" s="43"/>
      <c r="E160" s="43"/>
      <c r="F160" s="43"/>
      <c r="G160" s="43"/>
      <c r="H160" s="43"/>
      <c r="I160" s="44"/>
      <c r="J160" s="44"/>
      <c r="K160" s="44"/>
      <c r="L160" s="91"/>
      <c r="N160" s="91"/>
      <c r="O160"/>
      <c r="P160"/>
      <c r="R160"/>
      <c r="S160"/>
      <c r="V160" s="83"/>
      <c r="W160" s="83"/>
      <c r="X160" s="83"/>
      <c r="Y160" s="83"/>
    </row>
    <row r="161" customFormat="1" ht="12.5" x14ac:dyDescent="0.25"/>
    <row r="162" customFormat="1" ht="12.5" x14ac:dyDescent="0.25"/>
    <row r="163" customFormat="1" ht="12.5" x14ac:dyDescent="0.25"/>
    <row r="164" customFormat="1" ht="15" customHeight="1" x14ac:dyDescent="0.25"/>
    <row r="165" customFormat="1" ht="15" customHeight="1" x14ac:dyDescent="0.25"/>
    <row r="166" customFormat="1" ht="12.75" customHeight="1" x14ac:dyDescent="0.25"/>
    <row r="167" customFormat="1" ht="12.5" x14ac:dyDescent="0.25"/>
    <row r="168" customFormat="1" ht="12.5" x14ac:dyDescent="0.25"/>
    <row r="169" customFormat="1" ht="12.5" x14ac:dyDescent="0.25"/>
    <row r="170" customFormat="1" ht="12.5" x14ac:dyDescent="0.25"/>
    <row r="171" customFormat="1" ht="12.5" x14ac:dyDescent="0.25"/>
    <row r="172" customFormat="1" ht="12.5" x14ac:dyDescent="0.25"/>
    <row r="173" customFormat="1" ht="12.5" x14ac:dyDescent="0.25"/>
    <row r="174" customFormat="1" ht="12.5" x14ac:dyDescent="0.25"/>
    <row r="175" customFormat="1" ht="12.5" x14ac:dyDescent="0.25"/>
    <row r="176" customFormat="1" ht="12.5" x14ac:dyDescent="0.25"/>
    <row r="177" spans="6:15" customFormat="1" ht="12.5" x14ac:dyDescent="0.25"/>
    <row r="178" spans="6:15" customFormat="1" ht="12.5" x14ac:dyDescent="0.25"/>
    <row r="179" spans="6:15" customFormat="1" ht="12.5" x14ac:dyDescent="0.25"/>
    <row r="180" spans="6:15" customFormat="1" ht="12.5" x14ac:dyDescent="0.25"/>
    <row r="181" spans="6:15" customFormat="1" ht="12.5" x14ac:dyDescent="0.25"/>
    <row r="182" spans="6:15" customFormat="1" ht="12.5" x14ac:dyDescent="0.25"/>
    <row r="183" spans="6:15" customFormat="1" ht="12.5" x14ac:dyDescent="0.25"/>
    <row r="184" spans="6:15" customFormat="1" ht="12.5" x14ac:dyDescent="0.25"/>
    <row r="185" spans="6:15" customFormat="1" ht="12.5" x14ac:dyDescent="0.25"/>
    <row r="186" spans="6:15" x14ac:dyDescent="0.3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2.xml><?xml version="1.0" encoding="utf-8"?>
<ds:datastoreItem xmlns:ds="http://schemas.openxmlformats.org/officeDocument/2006/customXml" ds:itemID="{40F3CF54-4CEE-4F8F-AE5D-AA8912424DC6}">
  <ds:schemaRefs>
    <ds:schemaRef ds:uri="http://schemas.microsoft.com/office/2006/metadata/properties"/>
    <ds:schemaRef ds:uri="http://schemas.microsoft.com/sharepoint/v3/fields"/>
    <ds:schemaRef ds:uri="http://schemas.microsoft.com/sharepoint/v3"/>
    <ds:schemaRef ds:uri="http://purl.org/dc/terms/"/>
    <ds:schemaRef ds:uri="http://schemas.openxmlformats.org/package/2006/metadata/core-properties"/>
    <ds:schemaRef ds:uri="http://schemas.microsoft.com/office/2006/documentManagement/types"/>
    <ds:schemaRef ds:uri="a5edd0e9-353e-4089-bcbc-d9218926e91f"/>
    <ds:schemaRef ds:uri="http://schemas.microsoft.com/office/infopath/2007/PartnerControls"/>
    <ds:schemaRef ds:uri="http://purl.org/dc/elements/1.1/"/>
    <ds:schemaRef ds:uri="F336BF2A-092E-46EF-B2C1-9B3F8E309711"/>
    <ds:schemaRef ds:uri="http://www.w3.org/XML/1998/namespace"/>
    <ds:schemaRef ds:uri="http://purl.org/dc/dcmitype/"/>
  </ds:schemaRefs>
</ds:datastoreItem>
</file>

<file path=customXml/itemProps3.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101</vt:i4>
      </vt:variant>
      <vt:variant>
        <vt:lpstr>Named Ranges</vt:lpstr>
      </vt:variant>
      <vt:variant>
        <vt:i4>924</vt:i4>
      </vt:variant>
    </vt:vector>
  </HeadingPairs>
  <TitlesOfParts>
    <vt:vector size="1025" baseType="lpstr">
      <vt:lpstr>Logs</vt:lpstr>
      <vt:lpstr>Proposed Changes</vt:lpstr>
      <vt:lpstr>Summary</vt:lpstr>
      <vt:lpstr>Time Series</vt:lpstr>
      <vt:lpstr>Time Series (old)</vt:lpstr>
      <vt:lpstr>TIME SERIES DETAIL (old)</vt:lpstr>
      <vt:lpstr>TIME SERIES DETAIL</vt:lpstr>
      <vt:lpstr>Oct 21</vt:lpstr>
      <vt:lpstr>Q321 Ccy Annex</vt:lpstr>
      <vt:lpstr>Sep 21</vt:lpstr>
      <vt:lpstr>Aug 21</vt:lpstr>
      <vt:lpstr>July 21</vt:lpstr>
      <vt:lpstr>Q221 Ccy Annex</vt:lpstr>
      <vt:lpstr>Jun 21</vt:lpstr>
      <vt:lpstr>May 21</vt:lpstr>
      <vt:lpstr>Apr 21</vt:lpstr>
      <vt:lpstr>Q121 Ccy Annex</vt:lpstr>
      <vt:lpstr>Mar 21</vt:lpstr>
      <vt:lpstr>Feb 21</vt:lpstr>
      <vt:lpstr>Jan 21</vt:lpstr>
      <vt:lpstr>Q420 Ccy Annex</vt:lpstr>
      <vt:lpstr>Dec 20</vt:lpstr>
      <vt:lpstr>Nov 20</vt:lpstr>
      <vt:lpstr>Oct 20</vt:lpstr>
      <vt:lpstr>Q320 Ccy Annex</vt:lpstr>
      <vt:lpstr>Sept 20</vt:lpstr>
      <vt:lpstr>Aug 20</vt:lpstr>
      <vt:lpstr>July 20</vt:lpstr>
      <vt:lpstr>Q220 Ccy Annex</vt:lpstr>
      <vt:lpstr>June 20</vt:lpstr>
      <vt:lpstr>May 20</vt:lpstr>
      <vt:lpstr>Apr 20</vt:lpstr>
      <vt:lpstr>Q120 Ccy Annex</vt:lpstr>
      <vt:lpstr>Mar 20</vt:lpstr>
      <vt:lpstr>Feb 20</vt:lpstr>
      <vt:lpstr>Jan 20</vt:lpstr>
      <vt:lpstr>Q419 Ccy Annex</vt:lpstr>
      <vt:lpstr>Dec 19</vt:lpstr>
      <vt:lpstr>Nov 19</vt:lpstr>
      <vt:lpstr>Oct 19</vt:lpstr>
      <vt:lpstr>Q319 Ccy Annex</vt:lpstr>
      <vt:lpstr>Sep 19</vt:lpstr>
      <vt:lpstr>Aug 19</vt:lpstr>
      <vt:lpstr>Jul 19</vt:lpstr>
      <vt:lpstr>Q219 Ccy Annex</vt:lpstr>
      <vt:lpstr>Jun 19</vt:lpstr>
      <vt:lpstr>May 19</vt:lpstr>
      <vt:lpstr>Apr 19</vt:lpstr>
      <vt:lpstr>Q119 Ccy Annex</vt:lpstr>
      <vt:lpstr>Mar 19</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'Apr 19'!BoE_ORA_Foreign</vt:lpstr>
      <vt:lpstr>'Apr 20'!BoE_ORA_Foreign</vt:lpstr>
      <vt:lpstr>'Apr 21'!BoE_ORA_Foreign</vt:lpstr>
      <vt:lpstr>'Aug 16'!BoE_ORA_Foreign</vt:lpstr>
      <vt:lpstr>'Aug 17'!BoE_ORA_Foreign</vt:lpstr>
      <vt:lpstr>'Aug 18'!BoE_ORA_Foreign</vt:lpstr>
      <vt:lpstr>'Aug 19'!BoE_ORA_Foreign</vt:lpstr>
      <vt:lpstr>'Aug 20'!BoE_ORA_Foreign</vt:lpstr>
      <vt:lpstr>'Aug 21'!BoE_ORA_Foreign</vt:lpstr>
      <vt:lpstr>'Dec 16'!BoE_ORA_Foreign</vt:lpstr>
      <vt:lpstr>'Dec 17'!BoE_ORA_Foreign</vt:lpstr>
      <vt:lpstr>'Dec 18'!BoE_ORA_Foreign</vt:lpstr>
      <vt:lpstr>'Dec 19'!BoE_ORA_Foreign</vt:lpstr>
      <vt:lpstr>'Dec 20'!BoE_ORA_Foreign</vt:lpstr>
      <vt:lpstr>'Feb 16'!BoE_ORA_Foreign</vt:lpstr>
      <vt:lpstr>'Feb 17'!BoE_ORA_Foreign</vt:lpstr>
      <vt:lpstr>'Feb 18'!BoE_ORA_Foreign</vt:lpstr>
      <vt:lpstr>'Feb 19'!BoE_ORA_Foreign</vt:lpstr>
      <vt:lpstr>'Feb 20'!BoE_ORA_Foreign</vt:lpstr>
      <vt:lpstr>'Feb 21'!BoE_ORA_Foreign</vt:lpstr>
      <vt:lpstr>'Jan 16'!BoE_ORA_Foreign</vt:lpstr>
      <vt:lpstr>'Jan 17'!BoE_ORA_Foreign</vt:lpstr>
      <vt:lpstr>'Jan 18'!BoE_ORA_Foreign</vt:lpstr>
      <vt:lpstr>'Jan 19'!BoE_ORA_Foreign</vt:lpstr>
      <vt:lpstr>'Jan 20'!BoE_ORA_Foreign</vt:lpstr>
      <vt:lpstr>'Jan 21'!BoE_ORA_Foreign</vt:lpstr>
      <vt:lpstr>'Jul 16'!BoE_ORA_Foreign</vt:lpstr>
      <vt:lpstr>'Jul 17'!BoE_ORA_Foreign</vt:lpstr>
      <vt:lpstr>'Jul 18'!BoE_ORA_Foreign</vt:lpstr>
      <vt:lpstr>'Jul 19'!BoE_ORA_Foreign</vt:lpstr>
      <vt:lpstr>'July 20'!BoE_ORA_Foreign</vt:lpstr>
      <vt:lpstr>'July 21'!BoE_ORA_Foreign</vt:lpstr>
      <vt:lpstr>'Jun 16'!BoE_ORA_Foreign</vt:lpstr>
      <vt:lpstr>'Jun 17'!BoE_ORA_Foreign</vt:lpstr>
      <vt:lpstr>'Jun 18'!BoE_ORA_Foreign</vt:lpstr>
      <vt:lpstr>'Jun 19'!BoE_ORA_Foreign</vt:lpstr>
      <vt:lpstr>'Jun 21'!BoE_ORA_Foreign</vt:lpstr>
      <vt:lpstr>'June 20'!BoE_ORA_Foreign</vt:lpstr>
      <vt:lpstr>'Mar 16'!BoE_ORA_Foreign</vt:lpstr>
      <vt:lpstr>'Mar 17'!BoE_ORA_Foreign</vt:lpstr>
      <vt:lpstr>'Mar 18'!BoE_ORA_Foreign</vt:lpstr>
      <vt:lpstr>'Mar 19'!BoE_ORA_Foreign</vt:lpstr>
      <vt:lpstr>'Mar 20'!BoE_ORA_Foreign</vt:lpstr>
      <vt:lpstr>'Mar 21'!BoE_ORA_Foreign</vt:lpstr>
      <vt:lpstr>'May 16'!BoE_ORA_Foreign</vt:lpstr>
      <vt:lpstr>'May 17'!BoE_ORA_Foreign</vt:lpstr>
      <vt:lpstr>'May 18'!BoE_ORA_Foreign</vt:lpstr>
      <vt:lpstr>'May 19'!BoE_ORA_Foreign</vt:lpstr>
      <vt:lpstr>'May 20'!BoE_ORA_Foreign</vt:lpstr>
      <vt:lpstr>'May 21'!BoE_ORA_Foreign</vt:lpstr>
      <vt:lpstr>'Nov 16'!BoE_ORA_Foreign</vt:lpstr>
      <vt:lpstr>'Nov 17'!BoE_ORA_Foreign</vt:lpstr>
      <vt:lpstr>'Nov 18'!BoE_ORA_Foreign</vt:lpstr>
      <vt:lpstr>'Nov 19'!BoE_ORA_Foreign</vt:lpstr>
      <vt:lpstr>'Nov 20'!BoE_ORA_Foreign</vt:lpstr>
      <vt:lpstr>'Oct 16'!BoE_ORA_Foreign</vt:lpstr>
      <vt:lpstr>'Oct 17'!BoE_ORA_Foreign</vt:lpstr>
      <vt:lpstr>'Oct 18'!BoE_ORA_Foreign</vt:lpstr>
      <vt:lpstr>'Oct 19'!BoE_ORA_Foreign</vt:lpstr>
      <vt:lpstr>'Oct 20'!BoE_ORA_Foreign</vt:lpstr>
      <vt:lpstr>'Oct 21'!BoE_ORA_Foreign</vt:lpstr>
      <vt:lpstr>'Sep 16'!BoE_ORA_Foreign</vt:lpstr>
      <vt:lpstr>'Sep 16 (old)'!BoE_ORA_Foreign</vt:lpstr>
      <vt:lpstr>'Sep 17'!BoE_ORA_Foreign</vt:lpstr>
      <vt:lpstr>'Sep 18'!BoE_ORA_Foreign</vt:lpstr>
      <vt:lpstr>'Sep 19'!BoE_ORA_Foreign</vt:lpstr>
      <vt:lpstr>'Sep 21'!BoE_ORA_Foreign</vt:lpstr>
      <vt:lpstr>'Sept 20'!BoE_ORA_Foreign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'Apr 19'!Print_Area</vt:lpstr>
      <vt:lpstr>'Apr 20'!Print_Area</vt:lpstr>
      <vt:lpstr>'Apr 21'!Print_Area</vt:lpstr>
      <vt:lpstr>'Aug 16'!Print_Area</vt:lpstr>
      <vt:lpstr>'Aug 17'!Print_Area</vt:lpstr>
      <vt:lpstr>'Aug 18'!Print_Area</vt:lpstr>
      <vt:lpstr>'Aug 19'!Print_Area</vt:lpstr>
      <vt:lpstr>'Aug 20'!Print_Area</vt:lpstr>
      <vt:lpstr>'Aug 21'!Print_Area</vt:lpstr>
      <vt:lpstr>'Dec 16'!Print_Area</vt:lpstr>
      <vt:lpstr>'Dec 17'!Print_Area</vt:lpstr>
      <vt:lpstr>'Dec 18'!Print_Area</vt:lpstr>
      <vt:lpstr>'Dec 19'!Print_Area</vt:lpstr>
      <vt:lpstr>'Dec 20'!Print_Area</vt:lpstr>
      <vt:lpstr>'Feb 16'!Print_Area</vt:lpstr>
      <vt:lpstr>'Feb 17'!Print_Area</vt:lpstr>
      <vt:lpstr>'Feb 18'!Print_Area</vt:lpstr>
      <vt:lpstr>'Feb 19'!Print_Area</vt:lpstr>
      <vt:lpstr>'Feb 20'!Print_Area</vt:lpstr>
      <vt:lpstr>'Feb 21'!Print_Area</vt:lpstr>
      <vt:lpstr>'Jan 16'!Print_Area</vt:lpstr>
      <vt:lpstr>'Jan 17'!Print_Area</vt:lpstr>
      <vt:lpstr>'Jan 18'!Print_Area</vt:lpstr>
      <vt:lpstr>'Jan 19'!Print_Area</vt:lpstr>
      <vt:lpstr>'Jan 20'!Print_Area</vt:lpstr>
      <vt:lpstr>'Jan 21'!Print_Area</vt:lpstr>
      <vt:lpstr>'Jul 16'!Print_Area</vt:lpstr>
      <vt:lpstr>'Jul 17'!Print_Area</vt:lpstr>
      <vt:lpstr>'Jul 18'!Print_Area</vt:lpstr>
      <vt:lpstr>'Jul 19'!Print_Area</vt:lpstr>
      <vt:lpstr>'July 20'!Print_Area</vt:lpstr>
      <vt:lpstr>'July 21'!Print_Area</vt:lpstr>
      <vt:lpstr>'Jun 16'!Print_Area</vt:lpstr>
      <vt:lpstr>'Jun 17'!Print_Area</vt:lpstr>
      <vt:lpstr>'Jun 18'!Print_Area</vt:lpstr>
      <vt:lpstr>'Jun 19'!Print_Area</vt:lpstr>
      <vt:lpstr>'Jun 21'!Print_Area</vt:lpstr>
      <vt:lpstr>'June 20'!Print_Area</vt:lpstr>
      <vt:lpstr>'Mar 16'!Print_Area</vt:lpstr>
      <vt:lpstr>'Mar 17'!Print_Area</vt:lpstr>
      <vt:lpstr>'Mar 18'!Print_Area</vt:lpstr>
      <vt:lpstr>'Mar 19'!Print_Area</vt:lpstr>
      <vt:lpstr>'Mar 20'!Print_Area</vt:lpstr>
      <vt:lpstr>'Mar 21'!Print_Area</vt:lpstr>
      <vt:lpstr>'May 16'!Print_Area</vt:lpstr>
      <vt:lpstr>'May 17'!Print_Area</vt:lpstr>
      <vt:lpstr>'May 18'!Print_Area</vt:lpstr>
      <vt:lpstr>'May 19'!Print_Area</vt:lpstr>
      <vt:lpstr>'May 20'!Print_Area</vt:lpstr>
      <vt:lpstr>'May 21'!Print_Area</vt:lpstr>
      <vt:lpstr>'Nov 16'!Print_Area</vt:lpstr>
      <vt:lpstr>'Nov 17'!Print_Area</vt:lpstr>
      <vt:lpstr>'Nov 18'!Print_Area</vt:lpstr>
      <vt:lpstr>'Nov 19'!Print_Area</vt:lpstr>
      <vt:lpstr>'Nov 20'!Print_Area</vt:lpstr>
      <vt:lpstr>'Oct 16'!Print_Area</vt:lpstr>
      <vt:lpstr>'Oct 17'!Print_Area</vt:lpstr>
      <vt:lpstr>'Oct 18'!Print_Area</vt:lpstr>
      <vt:lpstr>'Oct 19'!Print_Area</vt:lpstr>
      <vt:lpstr>'Oct 20'!Print_Area</vt:lpstr>
      <vt:lpstr>'Oct 21'!Print_Area</vt:lpstr>
      <vt:lpstr>'Q117 Ccy Annex '!Print_Area</vt:lpstr>
      <vt:lpstr>'Q118 Ccy Annex'!Print_Area</vt:lpstr>
      <vt:lpstr>'Q119 Ccy Annex'!Print_Area</vt:lpstr>
      <vt:lpstr>'Q120 Ccy Annex'!Print_Area</vt:lpstr>
      <vt:lpstr>'Q121 Ccy Annex'!Print_Area</vt:lpstr>
      <vt:lpstr>'Q217 Ccy Annex'!Print_Area</vt:lpstr>
      <vt:lpstr>'Q218 Ccy Annex'!Print_Area</vt:lpstr>
      <vt:lpstr>'Q219 Ccy Annex'!Print_Area</vt:lpstr>
      <vt:lpstr>'Q220 Ccy Annex'!Print_Area</vt:lpstr>
      <vt:lpstr>'Q221 Ccy Annex'!Print_Area</vt:lpstr>
      <vt:lpstr>'Q317 Ccy Annex'!Print_Area</vt:lpstr>
      <vt:lpstr>'Q318 Ccy Annex'!Print_Area</vt:lpstr>
      <vt:lpstr>'Q319 Ccy Annex'!Print_Area</vt:lpstr>
      <vt:lpstr>'Q320 Ccy Annex'!Print_Area</vt:lpstr>
      <vt:lpstr>'Q321 Ccy Annex'!Print_Area</vt:lpstr>
      <vt:lpstr>'Q416 Ccy Annex'!Print_Area</vt:lpstr>
      <vt:lpstr>'Q417 Ccy Annex'!Print_Area</vt:lpstr>
      <vt:lpstr>'Q418 Ccy Annex'!Print_Area</vt:lpstr>
      <vt:lpstr>'Q419 Ccy Annex'!Print_Area</vt:lpstr>
      <vt:lpstr>'Q420 Ccy Annex'!Print_Area</vt:lpstr>
      <vt:lpstr>'Sep 16'!Print_Area</vt:lpstr>
      <vt:lpstr>'Sep 16 (old)'!Print_Area</vt:lpstr>
      <vt:lpstr>'Sep 17'!Print_Area</vt:lpstr>
      <vt:lpstr>'Sep 18'!Print_Area</vt:lpstr>
      <vt:lpstr>'Sep 19'!Print_Area</vt:lpstr>
      <vt:lpstr>'Sep 21'!Print_Area</vt:lpstr>
      <vt:lpstr>'Sept 20'!Print_Area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Gopi-Krishna,Rathika</cp:lastModifiedBy>
  <cp:lastPrinted>2017-04-04T09:51:59Z</cp:lastPrinted>
  <dcterms:created xsi:type="dcterms:W3CDTF">2000-02-24T16:45:14Z</dcterms:created>
  <dcterms:modified xsi:type="dcterms:W3CDTF">2021-11-02T14:32:13Z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2078294500</vt:i4>
  </property>
  <property fmtid="{D5CDD505-2E9C-101B-9397-08002B2CF9AE}" pid="3" name="_EmailSubject">
    <vt:lpwstr>Website content request </vt:lpwstr>
  </property>
  <property fmtid="{D5CDD505-2E9C-101B-9397-08002B2CF9AE}" pid="4" name="_AuthorEmail">
    <vt:lpwstr>Rathika.Krishna@bankofengland.co.uk</vt:lpwstr>
  </property>
  <property fmtid="{D5CDD505-2E9C-101B-9397-08002B2CF9AE}" pid="5" name="_AuthorEmailDisplayName">
    <vt:lpwstr>Krishna, Rathika</vt:lpwstr>
  </property>
  <property fmtid="{D5CDD505-2E9C-101B-9397-08002B2CF9AE}" pid="6" name="_PreviousAdHocReviewCycleID">
    <vt:i4>-1698275980</vt:i4>
  </property>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OFFICE_DOCUMENT_OPEN_CUSTOMIZATION_USING_NRL">
    <vt:lpwstr>BOE-DMS
!nrtdms:0:!session:BOE-DMS:!database:Markets:!document:1485520,1:</vt:lpwstr>
  </property>
</Properties>
</file>