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332499\Reserve Reporting\Tempout\"/>
    </mc:Choice>
  </mc:AlternateContent>
  <bookViews>
    <workbookView xWindow="0" yWindow="0" windowWidth="20220" windowHeight="10212"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Sep 22" sheetId="442" r:id="rId8"/>
    <sheet name="Aug 22" sheetId="441" r:id="rId9"/>
    <sheet name="Jul 22" sheetId="439" r:id="rId10"/>
    <sheet name="Q222 Ccy Annex" sheetId="440" r:id="rId11"/>
    <sheet name="Jun 22" sheetId="438" r:id="rId12"/>
    <sheet name="May 22" sheetId="437" r:id="rId13"/>
    <sheet name="Apr 22" sheetId="435" r:id="rId14"/>
    <sheet name="Q122 Ccy Annex" sheetId="436" r:id="rId15"/>
    <sheet name="Mar 22" sheetId="434" r:id="rId16"/>
    <sheet name="Feb 22" sheetId="433" r:id="rId17"/>
    <sheet name="Jan 22" sheetId="431" r:id="rId18"/>
    <sheet name="Q421 Ccy Annex" sheetId="432" r:id="rId19"/>
    <sheet name="Dec 21" sheetId="430" r:id="rId20"/>
    <sheet name="Nov 21" sheetId="429" r:id="rId21"/>
    <sheet name="Oct 21" sheetId="427" r:id="rId22"/>
    <sheet name="Q321 Ccy Annex" sheetId="428" r:id="rId23"/>
    <sheet name="Sep 21" sheetId="426" r:id="rId24"/>
    <sheet name="Aug 21" sheetId="425" r:id="rId25"/>
    <sheet name="July 21" sheetId="423" r:id="rId26"/>
    <sheet name="Q221 Ccy Annex" sheetId="424" r:id="rId27"/>
    <sheet name="Jun 21" sheetId="422" r:id="rId28"/>
    <sheet name="May 21" sheetId="421" r:id="rId29"/>
    <sheet name="Apr 21" sheetId="420" r:id="rId30"/>
    <sheet name="Q121 Ccy Annex" sheetId="419" r:id="rId31"/>
    <sheet name="Mar 21" sheetId="418" r:id="rId32"/>
    <sheet name="Feb 21" sheetId="417" r:id="rId33"/>
    <sheet name="Jan 21" sheetId="416" r:id="rId34"/>
    <sheet name="Q420 Ccy Annex" sheetId="415" r:id="rId35"/>
    <sheet name="Dec 20" sheetId="414" r:id="rId36"/>
    <sheet name="Nov 20" sheetId="413" r:id="rId37"/>
    <sheet name="Oct 20" sheetId="411" r:id="rId38"/>
    <sheet name="Q320 Ccy Annex" sheetId="412" r:id="rId39"/>
    <sheet name="Sept 20" sheetId="410" r:id="rId40"/>
    <sheet name="Aug 20" sheetId="409" r:id="rId41"/>
    <sheet name="July 20" sheetId="407" r:id="rId42"/>
    <sheet name="Q220 Ccy Annex" sheetId="408" r:id="rId43"/>
    <sheet name="June 20" sheetId="406" r:id="rId44"/>
    <sheet name="May 20" sheetId="405" r:id="rId45"/>
    <sheet name="Apr 20" sheetId="403" r:id="rId46"/>
    <sheet name="Q120 Ccy Annex" sheetId="404" r:id="rId47"/>
    <sheet name="Mar 20" sheetId="402" r:id="rId48"/>
    <sheet name="Feb 20" sheetId="401" r:id="rId49"/>
    <sheet name="Jan 20" sheetId="400" r:id="rId50"/>
    <sheet name="Q419 Ccy Annex" sheetId="399" r:id="rId51"/>
    <sheet name="Dec 19" sheetId="398" r:id="rId52"/>
    <sheet name="Nov 19" sheetId="397" r:id="rId53"/>
    <sheet name="Oct 19" sheetId="395" r:id="rId54"/>
    <sheet name="Q319 Ccy Annex" sheetId="393" r:id="rId55"/>
    <sheet name="Sep 19" sheetId="392" r:id="rId56"/>
    <sheet name="Aug 19" sheetId="391" r:id="rId57"/>
    <sheet name="Jul 19" sheetId="389" r:id="rId58"/>
    <sheet name="Q219 Ccy Annex" sheetId="390" r:id="rId59"/>
    <sheet name="Jun 19" sheetId="388" r:id="rId60"/>
    <sheet name="May 19" sheetId="387" r:id="rId61"/>
    <sheet name="Apr 19" sheetId="386" r:id="rId62"/>
    <sheet name="Q119 Ccy Annex" sheetId="385" r:id="rId63"/>
    <sheet name="Mar 19" sheetId="384" r:id="rId64"/>
    <sheet name="Feb 19" sheetId="383" r:id="rId65"/>
    <sheet name="Jan 19" sheetId="381" r:id="rId66"/>
    <sheet name="Q418 Ccy Annex" sheetId="382" r:id="rId67"/>
    <sheet name="Dec 18" sheetId="380" r:id="rId68"/>
    <sheet name="Nov 18" sheetId="379" r:id="rId69"/>
    <sheet name="Oct 18" sheetId="377" r:id="rId70"/>
    <sheet name="Q318 Ccy Annex" sheetId="378" r:id="rId71"/>
    <sheet name="Sep 18" sheetId="375" r:id="rId72"/>
    <sheet name="Aug 18" sheetId="374" r:id="rId73"/>
    <sheet name="Jul 18" sheetId="372" r:id="rId74"/>
    <sheet name="Q218 Ccy Annex" sheetId="373" r:id="rId75"/>
    <sheet name="Jun 18" sheetId="371" r:id="rId76"/>
    <sheet name="May 18" sheetId="370" r:id="rId77"/>
    <sheet name="Apr 18" sheetId="368" r:id="rId78"/>
    <sheet name="Q118 Ccy Annex" sheetId="369" r:id="rId79"/>
    <sheet name="Mar 18" sheetId="367" r:id="rId80"/>
    <sheet name="Feb 18" sheetId="366" r:id="rId81"/>
    <sheet name="Jan 18" sheetId="364" r:id="rId82"/>
    <sheet name="Q417 Ccy Annex" sheetId="365" r:id="rId83"/>
    <sheet name="Dec 17" sheetId="363" r:id="rId84"/>
    <sheet name="Nov 17" sheetId="362" r:id="rId85"/>
    <sheet name="Oct 17" sheetId="360" r:id="rId86"/>
    <sheet name="Q317 Ccy Annex" sheetId="361" r:id="rId87"/>
    <sheet name="Sep 17" sheetId="359" r:id="rId88"/>
    <sheet name="Aug 17" sheetId="358" r:id="rId89"/>
    <sheet name="Jul 17" sheetId="356" r:id="rId90"/>
    <sheet name="Q217 Ccy Annex" sheetId="357" r:id="rId91"/>
    <sheet name="Jun 17" sheetId="355" r:id="rId92"/>
    <sheet name="May 17" sheetId="354" r:id="rId93"/>
    <sheet name="Apr 17" sheetId="352" r:id="rId94"/>
    <sheet name="Q117 Ccy Annex " sheetId="353" r:id="rId95"/>
    <sheet name="Mar 17" sheetId="351" r:id="rId96"/>
    <sheet name="Feb 17" sheetId="350" r:id="rId97"/>
    <sheet name="Jan 17" sheetId="349" r:id="rId98"/>
    <sheet name="Q416 Ccy Annex" sheetId="348" r:id="rId99"/>
    <sheet name="Dec 16" sheetId="347" r:id="rId100"/>
    <sheet name="Nov 16" sheetId="346" r:id="rId101"/>
    <sheet name="Oct 16" sheetId="344" r:id="rId102"/>
    <sheet name="Q316 Ccy Annex" sheetId="345" r:id="rId103"/>
    <sheet name="Sep 16" sheetId="341" r:id="rId104"/>
    <sheet name="Sep 16 (old)" sheetId="337" state="hidden" r:id="rId105"/>
    <sheet name="Aug 16" sheetId="336" r:id="rId106"/>
    <sheet name="Jul 16" sheetId="335" r:id="rId107"/>
    <sheet name="Q216 Ccy Annex" sheetId="334" r:id="rId108"/>
    <sheet name="Jun 16" sheetId="331" r:id="rId109"/>
    <sheet name="May 16" sheetId="328" r:id="rId110"/>
    <sheet name="Apr 16" sheetId="326" r:id="rId111"/>
    <sheet name="Q116 Ccy Annex" sheetId="327" r:id="rId112"/>
    <sheet name="Mar 16" sheetId="325" r:id="rId113"/>
    <sheet name="Feb 16" sheetId="324" r:id="rId114"/>
    <sheet name="Jan 16" sheetId="323" r:id="rId115"/>
  </sheets>
  <externalReferences>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s>
  <definedNames>
    <definedName name="_Fill" localSheetId="110" hidden="1">#REF!</definedName>
    <definedName name="_Fill" localSheetId="93" hidden="1">#REF!</definedName>
    <definedName name="_Fill" localSheetId="77"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105" hidden="1">#REF!</definedName>
    <definedName name="_Fill" localSheetId="88"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99" hidden="1">#REF!</definedName>
    <definedName name="_Fill" localSheetId="83"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113" hidden="1">#REF!</definedName>
    <definedName name="_Fill" localSheetId="96" hidden="1">#REF!</definedName>
    <definedName name="_Fill" localSheetId="8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114" hidden="1">#REF!</definedName>
    <definedName name="_Fill" localSheetId="81"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106" hidden="1">#REF!</definedName>
    <definedName name="_Fill" localSheetId="89" hidden="1">#REF!</definedName>
    <definedName name="_Fill" localSheetId="73" hidden="1">#REF!</definedName>
    <definedName name="_Fill" localSheetId="57" hidden="1">#REF!</definedName>
    <definedName name="_Fill" localSheetId="9" hidden="1">#REF!</definedName>
    <definedName name="_Fill" localSheetId="41" hidden="1">#REF!</definedName>
    <definedName name="_Fill" localSheetId="25" hidden="1">#REF!</definedName>
    <definedName name="_Fill" localSheetId="108" hidden="1">#REF!</definedName>
    <definedName name="_Fill" localSheetId="91" hidden="1">#REF!</definedName>
    <definedName name="_Fill" localSheetId="75" hidden="1">#REF!</definedName>
    <definedName name="_Fill" localSheetId="59" hidden="1">#REF!</definedName>
    <definedName name="_Fill" localSheetId="27" hidden="1">#REF!</definedName>
    <definedName name="_Fill" localSheetId="11" hidden="1">#REF!</definedName>
    <definedName name="_Fill" localSheetId="43" hidden="1">#REF!</definedName>
    <definedName name="_Fill" localSheetId="95" hidden="1">#REF!</definedName>
    <definedName name="_Fill" localSheetId="79"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92"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100" hidden="1">#REF!</definedName>
    <definedName name="_Fill" localSheetId="84"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101" hidden="1">#REF!</definedName>
    <definedName name="_Fill" localSheetId="85"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111" hidden="1">#REF!</definedName>
    <definedName name="_Fill" localSheetId="94" hidden="1">#REF!</definedName>
    <definedName name="_Fill" localSheetId="78"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107" hidden="1">#REF!</definedName>
    <definedName name="_Fill" localSheetId="90"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102" hidden="1">#REF!</definedName>
    <definedName name="_Fill" localSheetId="86"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98" hidden="1">#REF!</definedName>
    <definedName name="_Fill" localSheetId="82"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103" hidden="1">#REF!</definedName>
    <definedName name="_Fill" localSheetId="104" hidden="1">#REF!</definedName>
    <definedName name="_Fill" localSheetId="87" hidden="1">#REF!</definedName>
    <definedName name="_Fill" localSheetId="71" hidden="1">#REF!</definedName>
    <definedName name="_Fill" localSheetId="55" hidden="1">#REF!</definedName>
    <definedName name="_Fill" localSheetId="23" hidden="1">#REF!</definedName>
    <definedName name="_Fill" localSheetId="7" hidden="1">#REF!</definedName>
    <definedName name="_Fill" localSheetId="39" hidden="1">#REF!</definedName>
    <definedName name="_Fill" localSheetId="6" hidden="1">#REF!</definedName>
    <definedName name="_Fill" hidden="1">#REF!</definedName>
    <definedName name="A" localSheetId="110" hidden="1">#REF!</definedName>
    <definedName name="A" localSheetId="93" hidden="1">#REF!</definedName>
    <definedName name="A" localSheetId="77" hidden="1">#REF!</definedName>
    <definedName name="A" localSheetId="61" hidden="1">#REF!</definedName>
    <definedName name="A" localSheetId="45" hidden="1">#REF!</definedName>
    <definedName name="A" localSheetId="29" hidden="1">#REF!</definedName>
    <definedName name="A" localSheetId="13" hidden="1">#REF!</definedName>
    <definedName name="A" localSheetId="105" hidden="1">#REF!</definedName>
    <definedName name="A" localSheetId="88"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99" hidden="1">#REF!</definedName>
    <definedName name="A" localSheetId="83" hidden="1">#REF!</definedName>
    <definedName name="A" localSheetId="67" hidden="1">#REF!</definedName>
    <definedName name="A" localSheetId="51" hidden="1">#REF!</definedName>
    <definedName name="A" localSheetId="35" hidden="1">#REF!</definedName>
    <definedName name="A" localSheetId="19" hidden="1">#REF!</definedName>
    <definedName name="A" localSheetId="113" hidden="1">#REF!</definedName>
    <definedName name="A" localSheetId="96" hidden="1">#REF!</definedName>
    <definedName name="A" localSheetId="80" hidden="1">#REF!</definedName>
    <definedName name="A" localSheetId="64" hidden="1">#REF!</definedName>
    <definedName name="A" localSheetId="48" hidden="1">#REF!</definedName>
    <definedName name="A" localSheetId="32" hidden="1">#REF!</definedName>
    <definedName name="A" localSheetId="16" hidden="1">#REF!</definedName>
    <definedName name="A" localSheetId="114" hidden="1">#REF!</definedName>
    <definedName name="A" localSheetId="81" hidden="1">#REF!</definedName>
    <definedName name="A" localSheetId="65" hidden="1">#REF!</definedName>
    <definedName name="A" localSheetId="49" hidden="1">#REF!</definedName>
    <definedName name="A" localSheetId="33" hidden="1">#REF!</definedName>
    <definedName name="A" localSheetId="17" hidden="1">#REF!</definedName>
    <definedName name="A" localSheetId="106" hidden="1">#REF!</definedName>
    <definedName name="A" localSheetId="89" hidden="1">#REF!</definedName>
    <definedName name="A" localSheetId="73" hidden="1">#REF!</definedName>
    <definedName name="A" localSheetId="57" hidden="1">#REF!</definedName>
    <definedName name="A" localSheetId="9" hidden="1">#REF!</definedName>
    <definedName name="A" localSheetId="41" hidden="1">#REF!</definedName>
    <definedName name="A" localSheetId="25" hidden="1">#REF!</definedName>
    <definedName name="A" localSheetId="108" hidden="1">#REF!</definedName>
    <definedName name="A" localSheetId="91" hidden="1">#REF!</definedName>
    <definedName name="A" localSheetId="75" hidden="1">#REF!</definedName>
    <definedName name="A" localSheetId="59" hidden="1">#REF!</definedName>
    <definedName name="A" localSheetId="27" hidden="1">#REF!</definedName>
    <definedName name="A" localSheetId="11" hidden="1">#REF!</definedName>
    <definedName name="A" localSheetId="43" hidden="1">#REF!</definedName>
    <definedName name="A" localSheetId="95" hidden="1">#REF!</definedName>
    <definedName name="A" localSheetId="79" hidden="1">#REF!</definedName>
    <definedName name="A" localSheetId="63" hidden="1">#REF!</definedName>
    <definedName name="A" localSheetId="47" hidden="1">#REF!</definedName>
    <definedName name="A" localSheetId="31" hidden="1">#REF!</definedName>
    <definedName name="A" localSheetId="15" hidden="1">#REF!</definedName>
    <definedName name="A" localSheetId="92"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100" hidden="1">#REF!</definedName>
    <definedName name="A" localSheetId="84" hidden="1">#REF!</definedName>
    <definedName name="A" localSheetId="68" hidden="1">#REF!</definedName>
    <definedName name="A" localSheetId="52" hidden="1">#REF!</definedName>
    <definedName name="A" localSheetId="36" hidden="1">#REF!</definedName>
    <definedName name="A" localSheetId="20" hidden="1">#REF!</definedName>
    <definedName name="A" localSheetId="101" hidden="1">#REF!</definedName>
    <definedName name="A" localSheetId="85" hidden="1">#REF!</definedName>
    <definedName name="A" localSheetId="69" hidden="1">#REF!</definedName>
    <definedName name="A" localSheetId="53" hidden="1">#REF!</definedName>
    <definedName name="A" localSheetId="37" hidden="1">#REF!</definedName>
    <definedName name="A" localSheetId="21" hidden="1">#REF!</definedName>
    <definedName name="A" localSheetId="111" hidden="1">#REF!</definedName>
    <definedName name="A" localSheetId="94" hidden="1">#REF!</definedName>
    <definedName name="A" localSheetId="78" hidden="1">#REF!</definedName>
    <definedName name="A" localSheetId="62" hidden="1">#REF!</definedName>
    <definedName name="A" localSheetId="46" hidden="1">#REF!</definedName>
    <definedName name="A" localSheetId="30" hidden="1">#REF!</definedName>
    <definedName name="A" localSheetId="14" hidden="1">#REF!</definedName>
    <definedName name="A" localSheetId="107" hidden="1">#REF!</definedName>
    <definedName name="A" localSheetId="90"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102" hidden="1">#REF!</definedName>
    <definedName name="A" localSheetId="86" hidden="1">#REF!</definedName>
    <definedName name="A" localSheetId="70" hidden="1">#REF!</definedName>
    <definedName name="A" localSheetId="54" hidden="1">#REF!</definedName>
    <definedName name="A" localSheetId="38" hidden="1">#REF!</definedName>
    <definedName name="A" localSheetId="22" hidden="1">#REF!</definedName>
    <definedName name="A" localSheetId="98" hidden="1">#REF!</definedName>
    <definedName name="A" localSheetId="82" hidden="1">#REF!</definedName>
    <definedName name="A" localSheetId="66" hidden="1">#REF!</definedName>
    <definedName name="A" localSheetId="50" hidden="1">#REF!</definedName>
    <definedName name="A" localSheetId="34" hidden="1">#REF!</definedName>
    <definedName name="A" localSheetId="18" hidden="1">#REF!</definedName>
    <definedName name="A" localSheetId="103" hidden="1">#REF!</definedName>
    <definedName name="A" localSheetId="104" hidden="1">#REF!</definedName>
    <definedName name="A" localSheetId="87" hidden="1">#REF!</definedName>
    <definedName name="A" localSheetId="71" hidden="1">#REF!</definedName>
    <definedName name="A" localSheetId="55" hidden="1">#REF!</definedName>
    <definedName name="A" localSheetId="23" hidden="1">#REF!</definedName>
    <definedName name="A" localSheetId="7" hidden="1">#REF!</definedName>
    <definedName name="A" localSheetId="39" hidden="1">#REF!</definedName>
    <definedName name="A" localSheetId="6" hidden="1">#REF!</definedName>
    <definedName name="A" hidden="1">#REF!</definedName>
    <definedName name="ActiveExposures" localSheetId="110">#REF!</definedName>
    <definedName name="ActiveExposures" localSheetId="93">#REF!</definedName>
    <definedName name="ActiveExposures" localSheetId="77">#REF!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105">#REF!</definedName>
    <definedName name="ActiveExposures" localSheetId="88">#REF!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99">#REF!</definedName>
    <definedName name="ActiveExposures" localSheetId="83">#REF!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113">#REF!</definedName>
    <definedName name="ActiveExposures" localSheetId="96">#REF!</definedName>
    <definedName name="ActiveExposures" localSheetId="8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114">#REF!</definedName>
    <definedName name="ActiveExposures" localSheetId="81">#REF!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106">#REF!</definedName>
    <definedName name="ActiveExposures" localSheetId="89">#REF!</definedName>
    <definedName name="ActiveExposures" localSheetId="73">#REF!</definedName>
    <definedName name="ActiveExposures" localSheetId="57">#REF!</definedName>
    <definedName name="ActiveExposures" localSheetId="9">#REF!</definedName>
    <definedName name="ActiveExposures" localSheetId="41">#REF!</definedName>
    <definedName name="ActiveExposures" localSheetId="25">#REF!</definedName>
    <definedName name="ActiveExposures" localSheetId="108">#REF!</definedName>
    <definedName name="ActiveExposures" localSheetId="91">#REF!</definedName>
    <definedName name="ActiveExposures" localSheetId="75">#REF!</definedName>
    <definedName name="ActiveExposures" localSheetId="59">#REF!</definedName>
    <definedName name="ActiveExposures" localSheetId="27">#REF!</definedName>
    <definedName name="ActiveExposures" localSheetId="11">#REF!</definedName>
    <definedName name="ActiveExposures" localSheetId="43">#REF!</definedName>
    <definedName name="ActiveExposures" localSheetId="95">#REF!</definedName>
    <definedName name="ActiveExposures" localSheetId="79">#REF!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92">#REF!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100">#REF!</definedName>
    <definedName name="ActiveExposures" localSheetId="84">#REF!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101">#REF!</definedName>
    <definedName name="ActiveExposures" localSheetId="85">#REF!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111">#REF!</definedName>
    <definedName name="ActiveExposures" localSheetId="94">#REF!</definedName>
    <definedName name="ActiveExposures" localSheetId="78">#REF!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107">#REF!</definedName>
    <definedName name="ActiveExposures" localSheetId="90">#REF!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102">#REF!</definedName>
    <definedName name="ActiveExposures" localSheetId="86">#REF!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98">#REF!</definedName>
    <definedName name="ActiveExposures" localSheetId="82">#REF!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103">#REF!</definedName>
    <definedName name="ActiveExposures" localSheetId="104">#REF!</definedName>
    <definedName name="ActiveExposures" localSheetId="87">#REF!</definedName>
    <definedName name="ActiveExposures" localSheetId="71">#REF!</definedName>
    <definedName name="ActiveExposures" localSheetId="55">#REF!</definedName>
    <definedName name="ActiveExposures" localSheetId="23">#REF!</definedName>
    <definedName name="ActiveExposures" localSheetId="7">#REF!</definedName>
    <definedName name="ActiveExposures" localSheetId="39">#REF!</definedName>
    <definedName name="ActiveExposures" localSheetId="6">#REF!</definedName>
    <definedName name="ActiveExposures">#REF!</definedName>
    <definedName name="ActiveReturns" localSheetId="110">#REF!</definedName>
    <definedName name="ActiveReturns" localSheetId="93">#REF!</definedName>
    <definedName name="ActiveReturns" localSheetId="77">#REF!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105">#REF!</definedName>
    <definedName name="ActiveReturns" localSheetId="88">#REF!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99">#REF!</definedName>
    <definedName name="ActiveReturns" localSheetId="83">#REF!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113">#REF!</definedName>
    <definedName name="ActiveReturns" localSheetId="96">#REF!</definedName>
    <definedName name="ActiveReturns" localSheetId="8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114">#REF!</definedName>
    <definedName name="ActiveReturns" localSheetId="81">#REF!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106">#REF!</definedName>
    <definedName name="ActiveReturns" localSheetId="89">#REF!</definedName>
    <definedName name="ActiveReturns" localSheetId="73">#REF!</definedName>
    <definedName name="ActiveReturns" localSheetId="57">#REF!</definedName>
    <definedName name="ActiveReturns" localSheetId="9">#REF!</definedName>
    <definedName name="ActiveReturns" localSheetId="41">#REF!</definedName>
    <definedName name="ActiveReturns" localSheetId="25">#REF!</definedName>
    <definedName name="ActiveReturns" localSheetId="108">#REF!</definedName>
    <definedName name="ActiveReturns" localSheetId="91">#REF!</definedName>
    <definedName name="ActiveReturns" localSheetId="75">#REF!</definedName>
    <definedName name="ActiveReturns" localSheetId="59">#REF!</definedName>
    <definedName name="ActiveReturns" localSheetId="27">#REF!</definedName>
    <definedName name="ActiveReturns" localSheetId="11">#REF!</definedName>
    <definedName name="ActiveReturns" localSheetId="43">#REF!</definedName>
    <definedName name="ActiveReturns" localSheetId="95">#REF!</definedName>
    <definedName name="ActiveReturns" localSheetId="79">#REF!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92">#REF!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100">#REF!</definedName>
    <definedName name="ActiveReturns" localSheetId="84">#REF!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101">#REF!</definedName>
    <definedName name="ActiveReturns" localSheetId="85">#REF!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111">#REF!</definedName>
    <definedName name="ActiveReturns" localSheetId="94">#REF!</definedName>
    <definedName name="ActiveReturns" localSheetId="78">#REF!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107">#REF!</definedName>
    <definedName name="ActiveReturns" localSheetId="90">#REF!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102">#REF!</definedName>
    <definedName name="ActiveReturns" localSheetId="86">#REF!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98">#REF!</definedName>
    <definedName name="ActiveReturns" localSheetId="82">#REF!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103">#REF!</definedName>
    <definedName name="ActiveReturns" localSheetId="104">#REF!</definedName>
    <definedName name="ActiveReturns" localSheetId="87">#REF!</definedName>
    <definedName name="ActiveReturns" localSheetId="71">#REF!</definedName>
    <definedName name="ActiveReturns" localSheetId="55">#REF!</definedName>
    <definedName name="ActiveReturns" localSheetId="23">#REF!</definedName>
    <definedName name="ActiveReturns" localSheetId="7">#REF!</definedName>
    <definedName name="ActiveReturns" localSheetId="39">#REF!</definedName>
    <definedName name="ActiveReturns" localSheetId="6">#REF!</definedName>
    <definedName name="ActiveReturns">#REF!</definedName>
    <definedName name="BoE_AP" localSheetId="110">'Apr 16'!$N$104</definedName>
    <definedName name="BoE_AP" localSheetId="113">'Feb 16'!$N$104</definedName>
    <definedName name="BoE_AP" localSheetId="114">'Jan 16'!$N$104</definedName>
    <definedName name="BoE_AP_1_m" localSheetId="110">'Apr 16'!$N$105</definedName>
    <definedName name="BoE_AP_1_m" localSheetId="113">'Feb 16'!$N$105</definedName>
    <definedName name="BoE_AP_1_m" localSheetId="114">'Jan 16'!$N$105</definedName>
    <definedName name="BoE_AP_1_y" localSheetId="110">'Apr 16'!$N$107</definedName>
    <definedName name="BoE_AP_1_y" localSheetId="113">'Feb 16'!$N$107</definedName>
    <definedName name="BoE_AP_1_y" localSheetId="114">'Jan 16'!$N$107</definedName>
    <definedName name="BoE_AP_3_m" localSheetId="110">'Apr 16'!$N$106</definedName>
    <definedName name="BoE_AP_3_m" localSheetId="113">'Feb 16'!$N$106</definedName>
    <definedName name="BoE_AP_3_m" localSheetId="114">'Jan 16'!$N$106</definedName>
    <definedName name="BoE_AR" localSheetId="110">'Apr 16'!$N$109</definedName>
    <definedName name="BoE_AR" localSheetId="113">'Feb 16'!$N$109</definedName>
    <definedName name="BoE_AR" localSheetId="114">'Jan 16'!$N$109</definedName>
    <definedName name="BoE_AR_1_m" localSheetId="110">'Apr 16'!$N$110</definedName>
    <definedName name="BoE_AR_1_m" localSheetId="113">'Feb 16'!$N$110</definedName>
    <definedName name="BoE_AR_1_m" localSheetId="114">'Jan 16'!$N$110</definedName>
    <definedName name="BoE_AR_1_y" localSheetId="110">'Apr 16'!$N$112</definedName>
    <definedName name="BoE_AR_1_y" localSheetId="113">'Feb 16'!$N$112</definedName>
    <definedName name="BoE_AR_1_y" localSheetId="114">'Jan 16'!$N$112</definedName>
    <definedName name="BoE_AR_3_m" localSheetId="110">'Apr 16'!$N$111</definedName>
    <definedName name="BoE_AR_3_m" localSheetId="113">'Feb 16'!$N$111</definedName>
    <definedName name="BoE_AR_3_m" localSheetId="114">'Jan 16'!$N$111</definedName>
    <definedName name="BoE_BN" localSheetId="110">'Apr 16'!$N$14</definedName>
    <definedName name="BoE_BN" localSheetId="113">'Feb 16'!$N$14</definedName>
    <definedName name="BoE_BN" localSheetId="114">'Jan 16'!$N$14</definedName>
    <definedName name="BoE_BN_Claim" localSheetId="110">'Apr 16'!$N$15</definedName>
    <definedName name="BoE_BN_Claim" localSheetId="113">'Feb 16'!$N$15</definedName>
    <definedName name="BoE_BN_Claim" localSheetId="114">'Jan 16'!$N$15</definedName>
    <definedName name="BoE_BN_HQ_In" localSheetId="110">'Apr 16'!$N$16</definedName>
    <definedName name="BoE_BN_HQ_In" localSheetId="113">'Feb 16'!$N$16</definedName>
    <definedName name="BoE_BN_HQ_In" localSheetId="114">'Jan 16'!$N$16</definedName>
    <definedName name="BoE_BN_HQ_In_Non_Res" localSheetId="110">'Apr 16'!$N$18</definedName>
    <definedName name="BoE_BN_HQ_In_Non_Res" localSheetId="113">'Feb 16'!$N$18</definedName>
    <definedName name="BoE_BN_HQ_In_Non_Res" localSheetId="114">'Jan 16'!$N$18</definedName>
    <definedName name="BoE_BN_HQ_In_Res" localSheetId="110">'Apr 16'!$N$17</definedName>
    <definedName name="BoE_BN_HQ_In_Res" localSheetId="113">'Feb 16'!$N$17</definedName>
    <definedName name="BoE_BN_HQ_In_Res" localSheetId="114">'Jan 16'!$N$17</definedName>
    <definedName name="BoE_BN_HQ_Out" localSheetId="110">'Apr 16'!$N$19</definedName>
    <definedName name="BoE_BN_HQ_Out" localSheetId="113">'Feb 16'!$N$19</definedName>
    <definedName name="BoE_BN_HQ_Out" localSheetId="114">'Jan 16'!$N$19</definedName>
    <definedName name="BoE_BN_HQ_Out_Non_Res" localSheetId="110">'Apr 16'!$N$21</definedName>
    <definedName name="BoE_BN_HQ_Out_Non_Res" localSheetId="113">'Feb 16'!$N$21</definedName>
    <definedName name="BoE_BN_HQ_Out_Non_Res" localSheetId="114">'Jan 16'!$N$21</definedName>
    <definedName name="BoE_BN_HQ_Out_Res" localSheetId="110">'Apr 16'!$N$20</definedName>
    <definedName name="BoE_BN_HQ_Out_Res" localSheetId="113">'Feb 16'!$N$20</definedName>
    <definedName name="BoE_BN_HQ_Out_Res" localSheetId="114">'Jan 16'!$N$20</definedName>
    <definedName name="BoE_CL" localSheetId="110">'Apr 16'!$N$131</definedName>
    <definedName name="BoE_CL" localSheetId="113">'Feb 16'!$N$131</definedName>
    <definedName name="BoE_CL" localSheetId="114">'Jan 16'!$N$131</definedName>
    <definedName name="BoE_CL_HQ_In" localSheetId="110">'Apr 16'!$N$134</definedName>
    <definedName name="BoE_CL_HQ_In" localSheetId="113">'Feb 16'!$N$134</definedName>
    <definedName name="BoE_CL_HQ_In" localSheetId="114">'Jan 16'!$N$134</definedName>
    <definedName name="BoE_CL_HQ_Out" localSheetId="110">'Apr 16'!$N$135</definedName>
    <definedName name="BoE_CL_HQ_Out" localSheetId="113">'Feb 16'!$N$135</definedName>
    <definedName name="BoE_CL_HQ_Out" localSheetId="114">'Jan 16'!$N$135</definedName>
    <definedName name="BoE_CL_Other" localSheetId="110">'Apr 16'!$N$133</definedName>
    <definedName name="BoE_CL_Other" localSheetId="113">'Feb 16'!$N$133</definedName>
    <definedName name="BoE_CL_Other" localSheetId="114">'Jan 16'!$N$133</definedName>
    <definedName name="BoE_Currency_Debt" localSheetId="110">'Apr 16'!$N$142</definedName>
    <definedName name="BoE_Currency_Debt" localSheetId="113">'Feb 16'!$N$142</definedName>
    <definedName name="BoE_Currency_Debt" localSheetId="114">'Jan 16'!$N$142</definedName>
    <definedName name="BoE_FCA" localSheetId="110">'Apr 16'!$N$59</definedName>
    <definedName name="BoE_FCA" localSheetId="113">'Feb 16'!$N$59</definedName>
    <definedName name="BoE_FCA" localSheetId="114">'Jan 16'!$N$59</definedName>
    <definedName name="BoE_FCA_Deposits" localSheetId="110">'Apr 16'!$N$62</definedName>
    <definedName name="BoE_FCA_Deposits" localSheetId="113">'Feb 16'!$N$62</definedName>
    <definedName name="BoE_FCA_Deposits" localSheetId="114">'Jan 16'!$N$62</definedName>
    <definedName name="BoE_FCA_Foreign" localSheetId="110">'Apr 16'!$N$61</definedName>
    <definedName name="BoE_FCA_Foreign" localSheetId="113">'Feb 16'!$N$61</definedName>
    <definedName name="BoE_FCA_Foreign" localSheetId="114">'Jan 16'!$N$61</definedName>
    <definedName name="BoE_FCA_MMI" localSheetId="110">'Apr 16'!$N$60</definedName>
    <definedName name="BoE_FCA_MMI" localSheetId="113">'Feb 16'!$N$60</definedName>
    <definedName name="BoE_FCA_MMI" localSheetId="114">'Jan 16'!$N$60</definedName>
    <definedName name="BoE_FCA_Other" localSheetId="110">'Apr 16'!$N$93</definedName>
    <definedName name="BoE_FCA_Other" localSheetId="113">'Feb 16'!$N$93</definedName>
    <definedName name="BoE_FCA_Other" localSheetId="114">'Jan 16'!$N$93</definedName>
    <definedName name="BoE_FCD" localSheetId="110">'Apr 16'!$N$32</definedName>
    <definedName name="BoE_FCD" localSheetId="105">'Aug 16'!$N$32</definedName>
    <definedName name="BoE_FCD" localSheetId="99">'Dec 16'!$N$32</definedName>
    <definedName name="BoE_FCD" localSheetId="113">'Feb 16'!$N$32</definedName>
    <definedName name="BoE_FCD" localSheetId="114">'Jan 16'!$N$32</definedName>
    <definedName name="BoE_FCD" localSheetId="106">'Jul 16'!$N$32</definedName>
    <definedName name="BoE_FCD" localSheetId="108">'Jun 16'!$N$32</definedName>
    <definedName name="BoE_FCD" localSheetId="112">'Mar 16'!$N$32</definedName>
    <definedName name="BoE_FCD" localSheetId="109">'May 16'!$N$32</definedName>
    <definedName name="BoE_FCD" localSheetId="100">'Nov 16'!$N$32</definedName>
    <definedName name="BoE_FCD" localSheetId="101">'Oct 16'!$N$32</definedName>
    <definedName name="BoE_FCD" localSheetId="103">'Sep 16'!$N$32</definedName>
    <definedName name="BoE_FCD" localSheetId="104">'Sep 16 (old)'!$N$32</definedName>
    <definedName name="BoE_FCD_Central_Banks" localSheetId="110">'Apr 16'!$N$34</definedName>
    <definedName name="BoE_FCD_Central_Banks" localSheetId="105">'Aug 16'!$N$34</definedName>
    <definedName name="BoE_FCD_Central_Banks" localSheetId="99">'Dec 16'!$N$34</definedName>
    <definedName name="BoE_FCD_Central_Banks" localSheetId="113">'Feb 16'!$N$34</definedName>
    <definedName name="BoE_FCD_Central_Banks" localSheetId="114">'Jan 16'!$N$34</definedName>
    <definedName name="BoE_FCD_Central_Banks" localSheetId="106">'Jul 16'!$N$34</definedName>
    <definedName name="BoE_FCD_Central_Banks" localSheetId="108">'Jun 16'!$N$34</definedName>
    <definedName name="BoE_FCD_Central_Banks" localSheetId="112">'Mar 16'!$N$34</definedName>
    <definedName name="BoE_FCD_Central_Banks" localSheetId="109">'May 16'!$N$34</definedName>
    <definedName name="BoE_FCD_Central_Banks" localSheetId="100">'Nov 16'!$N$34</definedName>
    <definedName name="BoE_FCD_Central_Banks" localSheetId="101">'Oct 16'!$N$34</definedName>
    <definedName name="BoE_FCD_Central_Banks" localSheetId="103">'Sep 16'!$N$34</definedName>
    <definedName name="BoE_FCD_Central_Banks" localSheetId="104">'Sep 16 (old)'!$N$34</definedName>
    <definedName name="BoE_FCD_HQ_In" localSheetId="110">'Apr 16'!$N$35</definedName>
    <definedName name="BoE_FCD_HQ_In" localSheetId="105">'Aug 16'!$N$35</definedName>
    <definedName name="BoE_FCD_HQ_In" localSheetId="99">'Dec 16'!$N$35</definedName>
    <definedName name="BoE_FCD_HQ_In" localSheetId="113">'Feb 16'!$N$35</definedName>
    <definedName name="BoE_FCD_HQ_In" localSheetId="114">'Jan 16'!$N$35</definedName>
    <definedName name="BoE_FCD_HQ_In" localSheetId="106">'Jul 16'!$N$35</definedName>
    <definedName name="BoE_FCD_HQ_In" localSheetId="108">'Jun 16'!$N$35</definedName>
    <definedName name="BoE_FCD_HQ_In" localSheetId="112">'Mar 16'!$N$35</definedName>
    <definedName name="BoE_FCD_HQ_In" localSheetId="109">'May 16'!$N$35</definedName>
    <definedName name="BoE_FCD_HQ_In" localSheetId="100">'Nov 16'!$N$35</definedName>
    <definedName name="BoE_FCD_HQ_In" localSheetId="101">'Oct 16'!$N$35</definedName>
    <definedName name="BoE_FCD_HQ_In" localSheetId="103">'Sep 16'!$N$35</definedName>
    <definedName name="BoE_FCD_HQ_In" localSheetId="104">'Sep 16 (old)'!$N$35</definedName>
    <definedName name="BoE_FCD_HQ_In_Non_Res" localSheetId="110">'Apr 16'!$N$37</definedName>
    <definedName name="BoE_FCD_HQ_In_Non_Res" localSheetId="113">'Feb 16'!$N$37</definedName>
    <definedName name="BoE_FCD_HQ_In_Non_Res" localSheetId="114">'Jan 16'!$N$37</definedName>
    <definedName name="BoE_FCD_HQ_In_Res" localSheetId="110">'Apr 16'!$N$36</definedName>
    <definedName name="BoE_FCD_HQ_In_Res" localSheetId="113">'Feb 16'!$N$36</definedName>
    <definedName name="BoE_FCD_HQ_In_Res" localSheetId="114">'Jan 16'!$N$36</definedName>
    <definedName name="BoE_FCD_HQ_Out" localSheetId="110">'Apr 16'!$N$38</definedName>
    <definedName name="BoE_FCD_HQ_Out" localSheetId="105">'Aug 16'!$N$38</definedName>
    <definedName name="BoE_FCD_HQ_Out" localSheetId="99">'Dec 16'!$N$38</definedName>
    <definedName name="BoE_FCD_HQ_Out" localSheetId="113">'Feb 16'!$N$38</definedName>
    <definedName name="BoE_FCD_HQ_Out" localSheetId="114">'Jan 16'!$N$38</definedName>
    <definedName name="BoE_FCD_HQ_Out" localSheetId="106">'Jul 16'!$N$38</definedName>
    <definedName name="BoE_FCD_HQ_Out" localSheetId="108">'Jun 16'!$N$38</definedName>
    <definedName name="BoE_FCD_HQ_Out" localSheetId="112">'Mar 16'!$N$38</definedName>
    <definedName name="BoE_FCD_HQ_Out" localSheetId="109">'May 16'!$N$38</definedName>
    <definedName name="BoE_FCD_HQ_Out" localSheetId="100">'Nov 16'!$N$38</definedName>
    <definedName name="BoE_FCD_HQ_Out" localSheetId="101">'Oct 16'!$N$38</definedName>
    <definedName name="BoE_FCD_HQ_Out" localSheetId="103">'Sep 16'!$N$38</definedName>
    <definedName name="BoE_FCD_HQ_Out" localSheetId="104">'Sep 16 (old)'!$N$38</definedName>
    <definedName name="BoE_FCD_HQ_Out_Non_Res" localSheetId="110">'Apr 16'!$N$40</definedName>
    <definedName name="BoE_FCD_HQ_Out_Non_Res" localSheetId="113">'Feb 16'!$N$40</definedName>
    <definedName name="BoE_FCD_HQ_Out_Non_Res" localSheetId="114">'Jan 16'!$N$40</definedName>
    <definedName name="BoE_FCD_HQ_Out_Res" localSheetId="110">'Apr 16'!$N$39</definedName>
    <definedName name="BoE_FCD_HQ_Out_Res" localSheetId="113">'Feb 16'!$N$39</definedName>
    <definedName name="BoE_FCD_HQ_Out_Res" localSheetId="114">'Jan 16'!$N$39</definedName>
    <definedName name="BoE_FCLS" localSheetId="110">'Apr 16'!$N$72</definedName>
    <definedName name="BoE_FCLS" localSheetId="113">'Feb 16'!$N$72</definedName>
    <definedName name="BoE_FCLS" localSheetId="114">'Jan 16'!$N$72</definedName>
    <definedName name="BoE_FCLS_1_m" localSheetId="110">'Apr 16'!$N$74</definedName>
    <definedName name="BoE_FCLS_1_m" localSheetId="113">'Feb 16'!$N$74</definedName>
    <definedName name="BoE_FCLS_1_m" localSheetId="114">'Jan 16'!$N$74</definedName>
    <definedName name="BoE_FCLS_1_y" localSheetId="110">'Apr 16'!$N$76</definedName>
    <definedName name="BoE_FCLS_1_y" localSheetId="113">'Feb 16'!$N$76</definedName>
    <definedName name="BoE_FCLS_1_y" localSheetId="114">'Jan 16'!$N$76</definedName>
    <definedName name="BoE_FCLS_3_m" localSheetId="110">'Apr 16'!$N$75</definedName>
    <definedName name="BoE_FCLS_3_m" localSheetId="113">'Feb 16'!$N$75</definedName>
    <definedName name="BoE_FCLS_3_m" localSheetId="114">'Jan 16'!$N$75</definedName>
    <definedName name="BoE_FCR" localSheetId="110">'Apr 16'!$N$10</definedName>
    <definedName name="BoE_FCR" localSheetId="105">'Aug 16'!$N$10</definedName>
    <definedName name="BoE_FCR" localSheetId="99">'Dec 16'!$N$10</definedName>
    <definedName name="BoE_FCR" localSheetId="113">'Feb 16'!$N$10</definedName>
    <definedName name="BoE_FCR" localSheetId="114">'Jan 16'!$N$10</definedName>
    <definedName name="BoE_FCR" localSheetId="106">'Jul 16'!$N$10</definedName>
    <definedName name="BoE_FCR" localSheetId="108">'Jun 16'!$N$10</definedName>
    <definedName name="BoE_FCR" localSheetId="112">'Mar 16'!$N$10</definedName>
    <definedName name="BoE_FCR" localSheetId="109">'May 16'!$N$10</definedName>
    <definedName name="BoE_FCR" localSheetId="100">'Nov 16'!$N$10</definedName>
    <definedName name="BoE_FCR" localSheetId="101">'Oct 16'!$N$10</definedName>
    <definedName name="BoE_FCR" localSheetId="103">'Sep 16'!$N$10</definedName>
    <definedName name="BoE_FCR" localSheetId="104">'Sep 16 (old)'!$N$10</definedName>
    <definedName name="BoE_FCS" localSheetId="110">'Apr 16'!$N$128</definedName>
    <definedName name="BoE_FCS" localSheetId="113">'Feb 16'!$N$128</definedName>
    <definedName name="BoE_FCS" localSheetId="114">'Jan 16'!$N$128</definedName>
    <definedName name="BoE_FI_foreign" localSheetId="110">'Apr 16'!$N$144</definedName>
    <definedName name="BoE_FI_foreign" localSheetId="113">'Feb 16'!$N$144</definedName>
    <definedName name="BoE_FI_foreign" localSheetId="114">'Jan 16'!$N$144</definedName>
    <definedName name="BoE_Gold_Dollar" localSheetId="110">'Apr 16'!$N$48</definedName>
    <definedName name="BoE_Gold_Dollar" localSheetId="105">'Aug 16'!$N$48</definedName>
    <definedName name="BoE_Gold_Dollar" localSheetId="99">'Dec 16'!$N$48</definedName>
    <definedName name="BoE_Gold_Dollar" localSheetId="113">'Feb 16'!$N$48</definedName>
    <definedName name="BoE_Gold_Dollar" localSheetId="114">'Jan 16'!$N$48</definedName>
    <definedName name="BoE_Gold_Dollar" localSheetId="106">'Jul 16'!$N$48</definedName>
    <definedName name="BoE_Gold_Dollar" localSheetId="108">'Jun 16'!$N$48</definedName>
    <definedName name="BoE_Gold_Dollar" localSheetId="112">'Mar 16'!$N$48</definedName>
    <definedName name="BoE_Gold_Dollar" localSheetId="109">'May 16'!$N$48</definedName>
    <definedName name="BoE_Gold_Dollar" localSheetId="100">'Nov 16'!$N$48</definedName>
    <definedName name="BoE_Gold_Dollar" localSheetId="101">'Oct 16'!$N$48</definedName>
    <definedName name="BoE_Gold_Dollar" localSheetId="103">'Sep 16'!$N$48</definedName>
    <definedName name="BoE_Gold_Dollar" localSheetId="104">'Sep 16 (old)'!$N$48</definedName>
    <definedName name="BoE_Gold_Fine" localSheetId="110">'Apr 16'!$N$49</definedName>
    <definedName name="BoE_Gold_Fine" localSheetId="113">'Feb 16'!$N$49</definedName>
    <definedName name="BoE_Gold_Fine" localSheetId="114">'Jan 16'!$N$49</definedName>
    <definedName name="BoE_IMF" localSheetId="110">'Apr 16'!$N$44</definedName>
    <definedName name="BoE_IMF" localSheetId="105">'Aug 16'!$N$44</definedName>
    <definedName name="BoE_IMF" localSheetId="99">'Dec 16'!$N$44</definedName>
    <definedName name="BoE_IMF" localSheetId="113">'Feb 16'!$N$44</definedName>
    <definedName name="BoE_IMF" localSheetId="114">'Jan 16'!$N$44</definedName>
    <definedName name="BoE_IMF" localSheetId="106">'Jul 16'!$N$44</definedName>
    <definedName name="BoE_IMF" localSheetId="108">'Jun 16'!$N$44</definedName>
    <definedName name="BoE_IMF" localSheetId="112">'Mar 16'!$N$44</definedName>
    <definedName name="BoE_IMF" localSheetId="109">'May 16'!$N$44</definedName>
    <definedName name="BoE_IMF" localSheetId="100">'Nov 16'!$N$44</definedName>
    <definedName name="BoE_IMF" localSheetId="101">'Oct 16'!$N$44</definedName>
    <definedName name="BoE_IMF" localSheetId="103">'Sep 16'!$N$44</definedName>
    <definedName name="BoE_IMF" localSheetId="104">'Sep 16 (old)'!$N$44</definedName>
    <definedName name="BoE_Liab_Collateral" localSheetId="110">'Apr 16'!$N$124</definedName>
    <definedName name="BoE_Liab_Collateral" localSheetId="113">'Feb 16'!$N$124</definedName>
    <definedName name="BoE_Liab_Collateral" localSheetId="114">'Jan 16'!$N$124</definedName>
    <definedName name="BoE_Liab_Foreign" localSheetId="110">'Apr 16'!$N$122</definedName>
    <definedName name="BoE_Liab_Foreign" localSheetId="113">'Feb 16'!$N$122</definedName>
    <definedName name="BoE_Liab_Foreign" localSheetId="114">'Jan 16'!$N$122</definedName>
    <definedName name="BoE_Liab_Other" localSheetId="110">'Apr 16'!$N$125</definedName>
    <definedName name="BoE_Liab_Other" localSheetId="113">'Feb 16'!$N$125</definedName>
    <definedName name="BoE_Liab_Other" localSheetId="114">'Jan 16'!$N$125</definedName>
    <definedName name="BoE_Long" localSheetId="110">'Apr 16'!$N$87</definedName>
    <definedName name="BoE_Long" localSheetId="113">'Feb 16'!$N$87</definedName>
    <definedName name="BoE_Long" localSheetId="114">'Jan 16'!$N$87</definedName>
    <definedName name="BoE_Long_1_m" localSheetId="110">'Apr 16'!$N$89</definedName>
    <definedName name="BoE_Long_1_m" localSheetId="113">'Feb 16'!$N$89</definedName>
    <definedName name="BoE_Long_1_m" localSheetId="114">'Jan 16'!$N$89</definedName>
    <definedName name="BoE_Long_1_y" localSheetId="110">'Apr 16'!$N$91</definedName>
    <definedName name="BoE_Long_1_y" localSheetId="113">'Feb 16'!$N$91</definedName>
    <definedName name="BoE_Long_1_y" localSheetId="114">'Jan 16'!$N$91</definedName>
    <definedName name="BoE_Long_3_m" localSheetId="110">'Apr 16'!$N$90</definedName>
    <definedName name="BoE_Long_3_m" localSheetId="113">'Feb 16'!$N$90</definedName>
    <definedName name="BoE_Long_3_m" localSheetId="114">'Jan 16'!$N$90</definedName>
    <definedName name="BoE_MMI" localSheetId="110">'Apr 16'!$N$23</definedName>
    <definedName name="BoE_MMI" localSheetId="113">'Feb 16'!$N$23</definedName>
    <definedName name="BoE_MMI" localSheetId="114">'Jan 16'!$N$23</definedName>
    <definedName name="BoE_MMI_Claim" localSheetId="110">'Apr 16'!$N$24</definedName>
    <definedName name="BoE_MMI_Claim" localSheetId="113">'Feb 16'!$N$24</definedName>
    <definedName name="BoE_MMI_Claim" localSheetId="114">'Jan 16'!$N$24</definedName>
    <definedName name="BoE_MMI_HQ_In" localSheetId="110">'Apr 16'!$N$25</definedName>
    <definedName name="BoE_MMI_HQ_In" localSheetId="113">'Feb 16'!$N$25</definedName>
    <definedName name="BoE_MMI_HQ_In" localSheetId="114">'Jan 16'!$N$25</definedName>
    <definedName name="BoE_MMI_HQ_In_Non_Res" localSheetId="110">'Apr 16'!$N$27</definedName>
    <definedName name="BoE_MMI_HQ_In_Non_Res" localSheetId="113">'Feb 16'!$N$27</definedName>
    <definedName name="BoE_MMI_HQ_In_Non_Res" localSheetId="114">'Jan 16'!$N$27</definedName>
    <definedName name="BoE_MMI_HQ_In_Res" localSheetId="110">'Apr 16'!$N$26</definedName>
    <definedName name="BoE_MMI_HQ_In_Res" localSheetId="113">'Feb 16'!$N$26</definedName>
    <definedName name="BoE_MMI_HQ_In_Res" localSheetId="114">'Jan 16'!$N$26</definedName>
    <definedName name="BoE_MMI_HQ_Out" localSheetId="110">'Apr 16'!$N$28</definedName>
    <definedName name="BoE_MMI_HQ_Out" localSheetId="113">'Feb 16'!$N$28</definedName>
    <definedName name="BoE_MMI_HQ_Out" localSheetId="114">'Jan 16'!$N$28</definedName>
    <definedName name="BoE_MMI_HQ_Out_Non_Res" localSheetId="110">'Apr 16'!$N$30</definedName>
    <definedName name="BoE_MMI_HQ_Out_Non_Res" localSheetId="113">'Feb 16'!$N$30</definedName>
    <definedName name="BoE_MMI_HQ_Out_Non_Res" localSheetId="114">'Jan 16'!$N$30</definedName>
    <definedName name="BoE_MMI_HQ_Out_Res" localSheetId="110">'Apr 16'!$N$29</definedName>
    <definedName name="BoE_MMI_HQ_Out_Res" localSheetId="113">'Feb 16'!$N$29</definedName>
    <definedName name="BoE_MMI_HQ_Out_Res" localSheetId="114">'Jan 16'!$N$29</definedName>
    <definedName name="BoE_Net_Drains" localSheetId="110">'Apr 16'!$N$113</definedName>
    <definedName name="BoE_Net_Drains" localSheetId="113">'Feb 16'!$N$113</definedName>
    <definedName name="BoE_Net_Drains" localSheetId="114">'Jan 16'!$N$113</definedName>
    <definedName name="BoE_Off_Bal" localSheetId="110">'Apr 16'!$N$151</definedName>
    <definedName name="BoE_Off_Bal" localSheetId="113">'Feb 16'!$N$151</definedName>
    <definedName name="BoE_Off_Bal" localSheetId="114">'Jan 16'!$N$151</definedName>
    <definedName name="BoE_Off_Bal_1_y" localSheetId="110">'Apr 16'!$N$157</definedName>
    <definedName name="BoE_Off_Bal_1_y" localSheetId="113">'Feb 16'!$N$157</definedName>
    <definedName name="BoE_Off_Bal_1_y" localSheetId="114">'Jan 16'!$N$157</definedName>
    <definedName name="BoE_Off_Bal_CCIR_Swaps" localSheetId="110">'Apr 16'!$N$153</definedName>
    <definedName name="BoE_Off_Bal_CCIR_Swaps" localSheetId="113">'Feb 16'!$N$153</definedName>
    <definedName name="BoE_Off_Bal_CCIR_Swaps" localSheetId="114">'Jan 16'!$N$153</definedName>
    <definedName name="BoE_Off_Bal_Foreign" localSheetId="110">'Apr 16'!$N$152</definedName>
    <definedName name="BoE_Off_Bal_Foreign" localSheetId="113">'Feb 16'!$N$152</definedName>
    <definedName name="BoE_Off_Bal_Foreign" localSheetId="114">'Jan 16'!$N$152</definedName>
    <definedName name="BoE_Off_Bal_IR_Swaps" localSheetId="110">'Apr 16'!$N$154</definedName>
    <definedName name="BoE_Off_Bal_IR_Swaps" localSheetId="113">'Feb 16'!$N$154</definedName>
    <definedName name="BoE_Off_Bal_IR_Swaps" localSheetId="114">'Jan 16'!$N$154</definedName>
    <definedName name="BoE_Off_Bal_Options" localSheetId="110">'Apr 16'!$N$155</definedName>
    <definedName name="BoE_Off_Bal_Options" localSheetId="113">'Feb 16'!$N$155</definedName>
    <definedName name="BoE_Off_Bal_Options" localSheetId="114">'Jan 16'!$N$155</definedName>
    <definedName name="BoE_ORA" localSheetId="110">'Apr 16'!$N$51</definedName>
    <definedName name="BoE_ORA" localSheetId="105">'Aug 16'!$N$51</definedName>
    <definedName name="BoE_ORA" localSheetId="99">'Dec 16'!$N$51</definedName>
    <definedName name="BoE_ORA" localSheetId="113">'Feb 16'!$N$51</definedName>
    <definedName name="BoE_ORA" localSheetId="114">'Jan 16'!$N$51</definedName>
    <definedName name="BoE_ORA" localSheetId="106">'Jul 16'!$N$51</definedName>
    <definedName name="BoE_ORA" localSheetId="108">'Jun 16'!$N$51</definedName>
    <definedName name="BoE_ORA" localSheetId="112">'Mar 16'!$N$51</definedName>
    <definedName name="BoE_ORA" localSheetId="109">'May 16'!$N$51</definedName>
    <definedName name="BoE_ORA" localSheetId="100">'Nov 16'!$N$51</definedName>
    <definedName name="BoE_ORA" localSheetId="101">'Oct 16'!$N$51</definedName>
    <definedName name="BoE_ORA" localSheetId="103">'Sep 16'!$N$51</definedName>
    <definedName name="BoE_ORA" localSheetId="104">'Sep 16 (old)'!$N$51</definedName>
    <definedName name="BoE_ORA_Capital" localSheetId="110">'Apr 16'!$N$53</definedName>
    <definedName name="BoE_ORA_Capital" localSheetId="113">'Feb 16'!$N$53</definedName>
    <definedName name="BoE_ORA_Capital" localSheetId="114">'Jan 16'!$N$53</definedName>
    <definedName name="BoE_ORA_Claim" localSheetId="110">'Apr 16'!$N$56</definedName>
    <definedName name="BoE_ORA_Claim" localSheetId="113">'Feb 16'!$N$56</definedName>
    <definedName name="BoE_ORA_Claim" localSheetId="114">'Jan 16'!$N$56</definedName>
    <definedName name="BoE_ORA_Claim_Res" localSheetId="110">'Apr 16'!$N$57</definedName>
    <definedName name="BoE_ORA_Claim_Res" localSheetId="113">'Feb 16'!$N$57</definedName>
    <definedName name="BoE_ORA_Claim_Res" localSheetId="114">'Jan 16'!$N$57</definedName>
    <definedName name="BoE_ORA_Foreign" localSheetId="110">'Apr 16'!$N$54</definedName>
    <definedName name="BoE_ORA_Foreign" localSheetId="93">'Apr 17'!$N$54</definedName>
    <definedName name="BoE_ORA_Foreign" localSheetId="77">'Apr 18'!$N$54</definedName>
    <definedName name="BoE_ORA_Foreign" localSheetId="61">'Apr 19'!$N$54</definedName>
    <definedName name="BoE_ORA_Foreign" localSheetId="45">'Apr 20'!$N$54</definedName>
    <definedName name="BoE_ORA_Foreign" localSheetId="29">'Apr 21'!$N$54</definedName>
    <definedName name="BoE_ORA_Foreign" localSheetId="13">'Apr 22'!$N$54</definedName>
    <definedName name="BoE_ORA_Foreign" localSheetId="105">'Aug 16'!$N$54</definedName>
    <definedName name="BoE_ORA_Foreign" localSheetId="88">'Aug 17'!$N$54</definedName>
    <definedName name="BoE_ORA_Foreign" localSheetId="72">'Aug 18'!$N$54</definedName>
    <definedName name="BoE_ORA_Foreign" localSheetId="56">'Aug 19'!$N$54</definedName>
    <definedName name="BoE_ORA_Foreign" localSheetId="40">'Aug 20'!$N$54</definedName>
    <definedName name="BoE_ORA_Foreign" localSheetId="24">'Aug 21'!$N$54</definedName>
    <definedName name="BoE_ORA_Foreign" localSheetId="8">'Aug 22'!$N$54</definedName>
    <definedName name="BoE_ORA_Foreign" localSheetId="99">'Dec 16'!$N$54</definedName>
    <definedName name="BoE_ORA_Foreign" localSheetId="83">'Dec 17'!$N$54</definedName>
    <definedName name="BoE_ORA_Foreign" localSheetId="67">'Dec 18'!$N$54</definedName>
    <definedName name="BoE_ORA_Foreign" localSheetId="51">'Dec 19'!$N$54</definedName>
    <definedName name="BoE_ORA_Foreign" localSheetId="35">'Dec 20'!$N$54</definedName>
    <definedName name="BoE_ORA_Foreign" localSheetId="19">'Dec 21'!$N$54</definedName>
    <definedName name="BoE_ORA_Foreign" localSheetId="113">'Feb 16'!$N$54</definedName>
    <definedName name="BoE_ORA_Foreign" localSheetId="96">'Feb 17'!$N$54</definedName>
    <definedName name="BoE_ORA_Foreign" localSheetId="80">'Feb 18'!$N$54</definedName>
    <definedName name="BoE_ORA_Foreign" localSheetId="64">'Feb 19'!$N$54</definedName>
    <definedName name="BoE_ORA_Foreign" localSheetId="48">'Feb 20'!$N$54</definedName>
    <definedName name="BoE_ORA_Foreign" localSheetId="32">'Feb 21'!$N$54</definedName>
    <definedName name="BoE_ORA_Foreign" localSheetId="16">'Feb 22'!$N$54</definedName>
    <definedName name="BoE_ORA_Foreign" localSheetId="114">'Jan 16'!$N$54</definedName>
    <definedName name="BoE_ORA_Foreign" localSheetId="97">'Jan 17'!$N$54</definedName>
    <definedName name="BoE_ORA_Foreign" localSheetId="81">'Jan 18'!$N$54</definedName>
    <definedName name="BoE_ORA_Foreign" localSheetId="65">'Jan 19'!$N$54</definedName>
    <definedName name="BoE_ORA_Foreign" localSheetId="49">'Jan 20'!$N$54</definedName>
    <definedName name="BoE_ORA_Foreign" localSheetId="33">'Jan 21'!$N$54</definedName>
    <definedName name="BoE_ORA_Foreign" localSheetId="17">'Jan 22'!$N$54</definedName>
    <definedName name="BoE_ORA_Foreign" localSheetId="106">'Jul 16'!$N$54</definedName>
    <definedName name="BoE_ORA_Foreign" localSheetId="89">'Jul 17'!$N$54</definedName>
    <definedName name="BoE_ORA_Foreign" localSheetId="73">'Jul 18'!$N$54</definedName>
    <definedName name="BoE_ORA_Foreign" localSheetId="57">'Jul 19'!$N$54</definedName>
    <definedName name="BoE_ORA_Foreign" localSheetId="9">'Jul 22'!$N$54</definedName>
    <definedName name="BoE_ORA_Foreign" localSheetId="41">'July 20'!$N$54</definedName>
    <definedName name="BoE_ORA_Foreign" localSheetId="25">'July 21'!$N$54</definedName>
    <definedName name="BoE_ORA_Foreign" localSheetId="108">'Jun 16'!$N$54</definedName>
    <definedName name="BoE_ORA_Foreign" localSheetId="91">'Jun 17'!$N$54</definedName>
    <definedName name="BoE_ORA_Foreign" localSheetId="75">'Jun 18'!$N$54</definedName>
    <definedName name="BoE_ORA_Foreign" localSheetId="59">'Jun 19'!$N$54</definedName>
    <definedName name="BoE_ORA_Foreign" localSheetId="27">'Jun 21'!$N$54</definedName>
    <definedName name="BoE_ORA_Foreign" localSheetId="11">'Jun 22'!$N$54</definedName>
    <definedName name="BoE_ORA_Foreign" localSheetId="43">'June 20'!$N$54</definedName>
    <definedName name="BoE_ORA_Foreign" localSheetId="112">'Mar 16'!$N$54</definedName>
    <definedName name="BoE_ORA_Foreign" localSheetId="95">'Mar 17'!$N$54</definedName>
    <definedName name="BoE_ORA_Foreign" localSheetId="79">'Mar 18'!$N$54</definedName>
    <definedName name="BoE_ORA_Foreign" localSheetId="63">'Mar 19'!$N$54</definedName>
    <definedName name="BoE_ORA_Foreign" localSheetId="47">'Mar 20'!$N$54</definedName>
    <definedName name="BoE_ORA_Foreign" localSheetId="31">'Mar 21'!$N$54</definedName>
    <definedName name="BoE_ORA_Foreign" localSheetId="15">'Mar 22'!$N$54</definedName>
    <definedName name="BoE_ORA_Foreign" localSheetId="109">'May 16'!$N$54</definedName>
    <definedName name="BoE_ORA_Foreign" localSheetId="92">'May 17'!$N$54</definedName>
    <definedName name="BoE_ORA_Foreign" localSheetId="76">'May 18'!$N$54</definedName>
    <definedName name="BoE_ORA_Foreign" localSheetId="60">'May 19'!$N$54</definedName>
    <definedName name="BoE_ORA_Foreign" localSheetId="44">'May 20'!$N$54</definedName>
    <definedName name="BoE_ORA_Foreign" localSheetId="28">'May 21'!$N$54</definedName>
    <definedName name="BoE_ORA_Foreign" localSheetId="12">'May 22'!$N$54</definedName>
    <definedName name="BoE_ORA_Foreign" localSheetId="100">'Nov 16'!$N$54</definedName>
    <definedName name="BoE_ORA_Foreign" localSheetId="84">'Nov 17'!$N$54</definedName>
    <definedName name="BoE_ORA_Foreign" localSheetId="68">'Nov 18'!$N$54</definedName>
    <definedName name="BoE_ORA_Foreign" localSheetId="52">'Nov 19'!$N$54</definedName>
    <definedName name="BoE_ORA_Foreign" localSheetId="36">'Nov 20'!$N$54</definedName>
    <definedName name="BoE_ORA_Foreign" localSheetId="20">'Nov 21'!$N$54</definedName>
    <definedName name="BoE_ORA_Foreign" localSheetId="101">'Oct 16'!$N$54</definedName>
    <definedName name="BoE_ORA_Foreign" localSheetId="85">'Oct 17'!$N$54</definedName>
    <definedName name="BoE_ORA_Foreign" localSheetId="69">'Oct 18'!$N$54</definedName>
    <definedName name="BoE_ORA_Foreign" localSheetId="53">'Oct 19'!$N$54</definedName>
    <definedName name="BoE_ORA_Foreign" localSheetId="37">'Oct 20'!$N$54</definedName>
    <definedName name="BoE_ORA_Foreign" localSheetId="21">'Oct 21'!$N$54</definedName>
    <definedName name="BoE_ORA_Foreign" localSheetId="103">'Sep 16'!$N$54</definedName>
    <definedName name="BoE_ORA_Foreign" localSheetId="104">'Sep 16 (old)'!$N$54</definedName>
    <definedName name="BoE_ORA_Foreign" localSheetId="87">'Sep 17'!$N$54</definedName>
    <definedName name="BoE_ORA_Foreign" localSheetId="71">'Sep 18'!$N$54</definedName>
    <definedName name="BoE_ORA_Foreign" localSheetId="55">'Sep 19'!$N$54</definedName>
    <definedName name="BoE_ORA_Foreign" localSheetId="23">'Sep 21'!$N$54</definedName>
    <definedName name="BoE_ORA_Foreign" localSheetId="7">'Sep 22'!$N$54</definedName>
    <definedName name="BoE_ORA_Foreign" localSheetId="39">'Sept 20'!$N$54</definedName>
    <definedName name="BoE_ORA_Foreign_Res" localSheetId="110">'Apr 16'!$N$55</definedName>
    <definedName name="BoE_ORA_Foreign_Res" localSheetId="113">'Feb 16'!$N$55</definedName>
    <definedName name="BoE_ORA_Foreign_Res" localSheetId="114">'Jan 16'!$N$55</definedName>
    <definedName name="BoE_Pledged_RA" localSheetId="110">'Apr 16'!$N$146</definedName>
    <definedName name="BoE_Pledged_RA" localSheetId="113">'Feb 16'!$N$146</definedName>
    <definedName name="BoE_Pledged_RA" localSheetId="114">'Jan 16'!$N$146</definedName>
    <definedName name="BoE_RA" localSheetId="110">'Apr 16'!$N$8</definedName>
    <definedName name="BoE_RA" localSheetId="113">'Feb 16'!$N$8</definedName>
    <definedName name="BoE_RA" localSheetId="114">'Jan 16'!$N$8</definedName>
    <definedName name="BoE_RA_as_Collateral" localSheetId="110">'Apr 16'!$N$148</definedName>
    <definedName name="BoE_RA_as_Collateral" localSheetId="113">'Feb 16'!$N$148</definedName>
    <definedName name="BoE_RA_as_Collateral" localSheetId="114">'Jan 16'!$N$148</definedName>
    <definedName name="BoE_Repos_In" localSheetId="110">'Apr 16'!$N$99</definedName>
    <definedName name="BoE_Repos_In" localSheetId="113">'Feb 16'!$N$99</definedName>
    <definedName name="BoE_Repos_In" localSheetId="114">'Jan 16'!$N$99</definedName>
    <definedName name="BoE_Repos_In_1_m" localSheetId="110">'Apr 16'!$N$100</definedName>
    <definedName name="BoE_Repos_In_1_m" localSheetId="113">'Feb 16'!$N$100</definedName>
    <definedName name="BoE_Repos_In_1_m" localSheetId="114">'Jan 16'!$N$100</definedName>
    <definedName name="BoE_Repos_In_1_y" localSheetId="110">'Apr 16'!$N$102</definedName>
    <definedName name="BoE_Repos_In_1_y" localSheetId="113">'Feb 16'!$N$102</definedName>
    <definedName name="BoE_Repos_In_1_y" localSheetId="114">'Jan 16'!$N$102</definedName>
    <definedName name="BoE_Repos_In_3_m" localSheetId="110">'Apr 16'!$N$101</definedName>
    <definedName name="BoE_Repos_In_3_m" localSheetId="113">'Feb 16'!$N$101</definedName>
    <definedName name="BoE_Repos_In_3_m" localSheetId="114">'Jan 16'!$N$101</definedName>
    <definedName name="BoE_Repos_Out" localSheetId="110">'Apr 16'!$N$94</definedName>
    <definedName name="BoE_Repos_Out" localSheetId="113">'Feb 16'!$N$94</definedName>
    <definedName name="BoE_Repos_Out" localSheetId="114">'Jan 16'!$N$94</definedName>
    <definedName name="BoE_Repos_Out_1_m" localSheetId="110">'Apr 16'!$N$95</definedName>
    <definedName name="BoE_Repos_Out_1_m" localSheetId="113">'Feb 16'!$N$95</definedName>
    <definedName name="BoE_Repos_Out_1_m" localSheetId="114">'Jan 16'!$N$95</definedName>
    <definedName name="BoE_Repos_Out_1_y" localSheetId="110">'Apr 16'!$N$97</definedName>
    <definedName name="BoE_Repos_Out_1_y" localSheetId="113">'Feb 16'!$N$97</definedName>
    <definedName name="BoE_Repos_Out_1_y" localSheetId="114">'Jan 16'!$N$97</definedName>
    <definedName name="BoE_Repos_Out_3_m" localSheetId="110">'Apr 16'!$N$96</definedName>
    <definedName name="BoE_Repos_Out_3_m" localSheetId="113">'Feb 16'!$N$96</definedName>
    <definedName name="BoE_Repos_Out_3_m" localSheetId="114">'Jan 16'!$N$96</definedName>
    <definedName name="BoE_SDR" localSheetId="110">'Apr 16'!$N$46</definedName>
    <definedName name="BoE_SDR" localSheetId="105">'Aug 16'!$N$46</definedName>
    <definedName name="BoE_SDR" localSheetId="99">'Dec 16'!$N$46</definedName>
    <definedName name="BoE_SDR" localSheetId="113">'Feb 16'!$N$46</definedName>
    <definedName name="BoE_SDR" localSheetId="114">'Jan 16'!$N$46</definedName>
    <definedName name="BoE_SDR" localSheetId="106">'Jul 16'!$N$46</definedName>
    <definedName name="BoE_SDR" localSheetId="108">'Jun 16'!$N$46</definedName>
    <definedName name="BoE_SDR" localSheetId="112">'Mar 16'!$N$46</definedName>
    <definedName name="BoE_SDR" localSheetId="109">'May 16'!$N$46</definedName>
    <definedName name="BoE_SDR" localSheetId="100">'Nov 16'!$N$46</definedName>
    <definedName name="BoE_SDR" localSheetId="101">'Oct 16'!$N$46</definedName>
    <definedName name="BoE_SDR" localSheetId="103">'Sep 16'!$N$46</definedName>
    <definedName name="BoE_SDR" localSheetId="104">'Sep 16 (old)'!$N$46</definedName>
    <definedName name="BoE_Sec" localSheetId="110">'Apr 16'!$N$12</definedName>
    <definedName name="BoE_Sec" localSheetId="105">'Aug 16'!$N$12</definedName>
    <definedName name="BoE_Sec" localSheetId="99">'Dec 16'!$N$12</definedName>
    <definedName name="BoE_Sec" localSheetId="113">'Feb 16'!$N$12</definedName>
    <definedName name="BoE_Sec" localSheetId="114">'Jan 16'!$N$12</definedName>
    <definedName name="BoE_Sec" localSheetId="106">'Jul 16'!$N$12</definedName>
    <definedName name="BoE_Sec" localSheetId="108">'Jun 16'!$N$12</definedName>
    <definedName name="BoE_Sec" localSheetId="112">'Mar 16'!$N$12</definedName>
    <definedName name="BoE_Sec" localSheetId="109">'May 16'!$N$12</definedName>
    <definedName name="BoE_Sec" localSheetId="100">'Nov 16'!$N$12</definedName>
    <definedName name="BoE_Sec" localSheetId="101">'Oct 16'!$N$12</definedName>
    <definedName name="BoE_Sec" localSheetId="103">'Sep 16'!$N$12</definedName>
    <definedName name="BoE_Sec" localSheetId="104">'Sep 16 (old)'!$N$12</definedName>
    <definedName name="BoE_Sec_as_Collateral" localSheetId="110">'Apr 16'!$N$149</definedName>
    <definedName name="BoE_Sec_as_Collateral" localSheetId="113">'Feb 16'!$N$149</definedName>
    <definedName name="BoE_Sec_as_Collateral" localSheetId="114">'Jan 16'!$N$149</definedName>
    <definedName name="BoE_Short" localSheetId="110">'Apr 16'!$N$81</definedName>
    <definedName name="BoE_Short" localSheetId="113">'Feb 16'!$N$81</definedName>
    <definedName name="BoE_Short" localSheetId="114">'Jan 16'!$N$81</definedName>
    <definedName name="BoE_Short_1_m" localSheetId="110">'Apr 16'!$N$83</definedName>
    <definedName name="BoE_Short_1_m" localSheetId="113">'Feb 16'!$N$83</definedName>
    <definedName name="BoE_Short_1_m" localSheetId="114">'Jan 16'!$N$83</definedName>
    <definedName name="BoE_Short_1_y" localSheetId="110">'Apr 16'!$N$85</definedName>
    <definedName name="BoE_Short_1_y" localSheetId="113">'Feb 16'!$N$85</definedName>
    <definedName name="BoE_Short_1_y" localSheetId="114">'Jan 16'!$N$85</definedName>
    <definedName name="BoE_Short_3_m" localSheetId="110">'Apr 16'!$N$84</definedName>
    <definedName name="BoE_Short_3_m" localSheetId="113">'Feb 16'!$N$84</definedName>
    <definedName name="BoE_Short_3_m" localSheetId="114">'Jan 16'!$N$84</definedName>
    <definedName name="BoE_Short_Long" localSheetId="110">'Apr 16'!$N$79</definedName>
    <definedName name="BoE_Short_Long" localSheetId="113">'Feb 16'!$N$79</definedName>
    <definedName name="BoE_Short_Long" localSheetId="114">'Jan 16'!$N$79</definedName>
    <definedName name="BondLending" localSheetId="110">#REF!</definedName>
    <definedName name="BondLending" localSheetId="93">#REF!</definedName>
    <definedName name="BondLending" localSheetId="77">#REF!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105">#REF!</definedName>
    <definedName name="BondLending" localSheetId="88">#REF!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99">#REF!</definedName>
    <definedName name="BondLending" localSheetId="83">#REF!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113">#REF!</definedName>
    <definedName name="BondLending" localSheetId="96">#REF!</definedName>
    <definedName name="BondLending" localSheetId="8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114">#REF!</definedName>
    <definedName name="BondLending" localSheetId="81">#REF!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106">#REF!</definedName>
    <definedName name="BondLending" localSheetId="89">#REF!</definedName>
    <definedName name="BondLending" localSheetId="73">#REF!</definedName>
    <definedName name="BondLending" localSheetId="57">#REF!</definedName>
    <definedName name="BondLending" localSheetId="9">#REF!</definedName>
    <definedName name="BondLending" localSheetId="41">#REF!</definedName>
    <definedName name="BondLending" localSheetId="25">#REF!</definedName>
    <definedName name="BondLending" localSheetId="108">#REF!</definedName>
    <definedName name="BondLending" localSheetId="91">#REF!</definedName>
    <definedName name="BondLending" localSheetId="75">#REF!</definedName>
    <definedName name="BondLending" localSheetId="59">#REF!</definedName>
    <definedName name="BondLending" localSheetId="27">#REF!</definedName>
    <definedName name="BondLending" localSheetId="11">#REF!</definedName>
    <definedName name="BondLending" localSheetId="43">#REF!</definedName>
    <definedName name="BondLending" localSheetId="95">#REF!</definedName>
    <definedName name="BondLending" localSheetId="79">#REF!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92">#REF!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100">#REF!</definedName>
    <definedName name="BondLending" localSheetId="84">#REF!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101">#REF!</definedName>
    <definedName name="BondLending" localSheetId="85">#REF!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111">#REF!</definedName>
    <definedName name="BondLending" localSheetId="94">#REF!</definedName>
    <definedName name="BondLending" localSheetId="78">#REF!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107">#REF!</definedName>
    <definedName name="BondLending" localSheetId="90">#REF!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102">#REF!</definedName>
    <definedName name="BondLending" localSheetId="86">#REF!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98">#REF!</definedName>
    <definedName name="BondLending" localSheetId="82">#REF!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103">#REF!</definedName>
    <definedName name="BondLending" localSheetId="104">#REF!</definedName>
    <definedName name="BondLending" localSheetId="87">#REF!</definedName>
    <definedName name="BondLending" localSheetId="71">#REF!</definedName>
    <definedName name="BondLending" localSheetId="55">#REF!</definedName>
    <definedName name="BondLending" localSheetId="23">#REF!</definedName>
    <definedName name="BondLending" localSheetId="7">#REF!</definedName>
    <definedName name="BondLending" localSheetId="39">#REF!</definedName>
    <definedName name="BondLending" localSheetId="6">#REF!</definedName>
    <definedName name="BondLending">#REF!</definedName>
    <definedName name="C_" localSheetId="110">#REF!</definedName>
    <definedName name="C_" localSheetId="93">#REF!</definedName>
    <definedName name="C_" localSheetId="77">#REF!</definedName>
    <definedName name="C_" localSheetId="61">#REF!</definedName>
    <definedName name="C_" localSheetId="45">#REF!</definedName>
    <definedName name="C_" localSheetId="29">#REF!</definedName>
    <definedName name="C_" localSheetId="13">#REF!</definedName>
    <definedName name="C_" localSheetId="105">#REF!</definedName>
    <definedName name="C_" localSheetId="88">#REF!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99">#REF!</definedName>
    <definedName name="C_" localSheetId="83">#REF!</definedName>
    <definedName name="C_" localSheetId="67">#REF!</definedName>
    <definedName name="C_" localSheetId="51">#REF!</definedName>
    <definedName name="C_" localSheetId="35">#REF!</definedName>
    <definedName name="C_" localSheetId="19">#REF!</definedName>
    <definedName name="C_" localSheetId="113">#REF!</definedName>
    <definedName name="C_" localSheetId="96">#REF!</definedName>
    <definedName name="C_" localSheetId="80">#REF!</definedName>
    <definedName name="C_" localSheetId="64">#REF!</definedName>
    <definedName name="C_" localSheetId="48">#REF!</definedName>
    <definedName name="C_" localSheetId="32">#REF!</definedName>
    <definedName name="C_" localSheetId="16">#REF!</definedName>
    <definedName name="C_" localSheetId="114">#REF!</definedName>
    <definedName name="C_" localSheetId="81">#REF!</definedName>
    <definedName name="C_" localSheetId="65">#REF!</definedName>
    <definedName name="C_" localSheetId="49">#REF!</definedName>
    <definedName name="C_" localSheetId="33">#REF!</definedName>
    <definedName name="C_" localSheetId="17">#REF!</definedName>
    <definedName name="C_" localSheetId="106">#REF!</definedName>
    <definedName name="C_" localSheetId="89">#REF!</definedName>
    <definedName name="C_" localSheetId="73">#REF!</definedName>
    <definedName name="C_" localSheetId="57">#REF!</definedName>
    <definedName name="C_" localSheetId="9">#REF!</definedName>
    <definedName name="C_" localSheetId="41">#REF!</definedName>
    <definedName name="C_" localSheetId="25">#REF!</definedName>
    <definedName name="C_" localSheetId="108">#REF!</definedName>
    <definedName name="C_" localSheetId="91">#REF!</definedName>
    <definedName name="C_" localSheetId="75">#REF!</definedName>
    <definedName name="C_" localSheetId="59">#REF!</definedName>
    <definedName name="C_" localSheetId="27">#REF!</definedName>
    <definedName name="C_" localSheetId="11">#REF!</definedName>
    <definedName name="C_" localSheetId="43">#REF!</definedName>
    <definedName name="C_" localSheetId="95">#REF!</definedName>
    <definedName name="C_" localSheetId="79">#REF!</definedName>
    <definedName name="C_" localSheetId="63">#REF!</definedName>
    <definedName name="C_" localSheetId="47">#REF!</definedName>
    <definedName name="C_" localSheetId="31">#REF!</definedName>
    <definedName name="C_" localSheetId="15">#REF!</definedName>
    <definedName name="C_" localSheetId="92">#REF!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100">#REF!</definedName>
    <definedName name="C_" localSheetId="84">#REF!</definedName>
    <definedName name="C_" localSheetId="68">#REF!</definedName>
    <definedName name="C_" localSheetId="52">#REF!</definedName>
    <definedName name="C_" localSheetId="36">#REF!</definedName>
    <definedName name="C_" localSheetId="20">#REF!</definedName>
    <definedName name="C_" localSheetId="101">#REF!</definedName>
    <definedName name="C_" localSheetId="85">#REF!</definedName>
    <definedName name="C_" localSheetId="69">#REF!</definedName>
    <definedName name="C_" localSheetId="53">#REF!</definedName>
    <definedName name="C_" localSheetId="37">#REF!</definedName>
    <definedName name="C_" localSheetId="21">#REF!</definedName>
    <definedName name="C_" localSheetId="111">#REF!</definedName>
    <definedName name="C_" localSheetId="94">#REF!</definedName>
    <definedName name="C_" localSheetId="78">#REF!</definedName>
    <definedName name="C_" localSheetId="62">#REF!</definedName>
    <definedName name="C_" localSheetId="46">#REF!</definedName>
    <definedName name="C_" localSheetId="30">#REF!</definedName>
    <definedName name="C_" localSheetId="14">#REF!</definedName>
    <definedName name="C_" localSheetId="107">#REF!</definedName>
    <definedName name="C_" localSheetId="90">#REF!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102">#REF!</definedName>
    <definedName name="C_" localSheetId="86">#REF!</definedName>
    <definedName name="C_" localSheetId="70">#REF!</definedName>
    <definedName name="C_" localSheetId="54">#REF!</definedName>
    <definedName name="C_" localSheetId="38">#REF!</definedName>
    <definedName name="C_" localSheetId="22">#REF!</definedName>
    <definedName name="C_" localSheetId="98">#REF!</definedName>
    <definedName name="C_" localSheetId="82">#REF!</definedName>
    <definedName name="C_" localSheetId="66">#REF!</definedName>
    <definedName name="C_" localSheetId="50">#REF!</definedName>
    <definedName name="C_" localSheetId="34">#REF!</definedName>
    <definedName name="C_" localSheetId="18">#REF!</definedName>
    <definedName name="C_" localSheetId="103">#REF!</definedName>
    <definedName name="C_" localSheetId="104">#REF!</definedName>
    <definedName name="C_" localSheetId="87">#REF!</definedName>
    <definedName name="C_" localSheetId="71">#REF!</definedName>
    <definedName name="C_" localSheetId="55">#REF!</definedName>
    <definedName name="C_" localSheetId="23">#REF!</definedName>
    <definedName name="C_" localSheetId="7">#REF!</definedName>
    <definedName name="C_" localSheetId="39">#REF!</definedName>
    <definedName name="C_" localSheetId="6">#REF!</definedName>
    <definedName name="C_">#REF!</definedName>
    <definedName name="C___" localSheetId="110">#REF!</definedName>
    <definedName name="C___" localSheetId="93">#REF!</definedName>
    <definedName name="C___" localSheetId="77">#REF!</definedName>
    <definedName name="C___" localSheetId="61">#REF!</definedName>
    <definedName name="C___" localSheetId="45">#REF!</definedName>
    <definedName name="C___" localSheetId="29">#REF!</definedName>
    <definedName name="C___" localSheetId="13">#REF!</definedName>
    <definedName name="C___" localSheetId="105">#REF!</definedName>
    <definedName name="C___" localSheetId="88">#REF!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99">#REF!</definedName>
    <definedName name="C___" localSheetId="83">#REF!</definedName>
    <definedName name="C___" localSheetId="67">#REF!</definedName>
    <definedName name="C___" localSheetId="51">#REF!</definedName>
    <definedName name="C___" localSheetId="35">#REF!</definedName>
    <definedName name="C___" localSheetId="19">#REF!</definedName>
    <definedName name="C___" localSheetId="113">#REF!</definedName>
    <definedName name="C___" localSheetId="96">#REF!</definedName>
    <definedName name="C___" localSheetId="80">#REF!</definedName>
    <definedName name="C___" localSheetId="64">#REF!</definedName>
    <definedName name="C___" localSheetId="48">#REF!</definedName>
    <definedName name="C___" localSheetId="32">#REF!</definedName>
    <definedName name="C___" localSheetId="16">#REF!</definedName>
    <definedName name="C___" localSheetId="114">#REF!</definedName>
    <definedName name="C___" localSheetId="81">#REF!</definedName>
    <definedName name="C___" localSheetId="65">#REF!</definedName>
    <definedName name="C___" localSheetId="49">#REF!</definedName>
    <definedName name="C___" localSheetId="33">#REF!</definedName>
    <definedName name="C___" localSheetId="17">#REF!</definedName>
    <definedName name="C___" localSheetId="106">#REF!</definedName>
    <definedName name="C___" localSheetId="89">#REF!</definedName>
    <definedName name="C___" localSheetId="73">#REF!</definedName>
    <definedName name="C___" localSheetId="57">#REF!</definedName>
    <definedName name="C___" localSheetId="9">#REF!</definedName>
    <definedName name="C___" localSheetId="41">#REF!</definedName>
    <definedName name="C___" localSheetId="25">#REF!</definedName>
    <definedName name="C___" localSheetId="108">#REF!</definedName>
    <definedName name="C___" localSheetId="91">#REF!</definedName>
    <definedName name="C___" localSheetId="75">#REF!</definedName>
    <definedName name="C___" localSheetId="59">#REF!</definedName>
    <definedName name="C___" localSheetId="27">#REF!</definedName>
    <definedName name="C___" localSheetId="11">#REF!</definedName>
    <definedName name="C___" localSheetId="43">#REF!</definedName>
    <definedName name="C___" localSheetId="95">#REF!</definedName>
    <definedName name="C___" localSheetId="79">#REF!</definedName>
    <definedName name="C___" localSheetId="63">#REF!</definedName>
    <definedName name="C___" localSheetId="47">#REF!</definedName>
    <definedName name="C___" localSheetId="31">#REF!</definedName>
    <definedName name="C___" localSheetId="15">#REF!</definedName>
    <definedName name="C___" localSheetId="92">#REF!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100">#REF!</definedName>
    <definedName name="C___" localSheetId="84">#REF!</definedName>
    <definedName name="C___" localSheetId="68">#REF!</definedName>
    <definedName name="C___" localSheetId="52">#REF!</definedName>
    <definedName name="C___" localSheetId="36">#REF!</definedName>
    <definedName name="C___" localSheetId="20">#REF!</definedName>
    <definedName name="C___" localSheetId="101">#REF!</definedName>
    <definedName name="C___" localSheetId="85">#REF!</definedName>
    <definedName name="C___" localSheetId="69">#REF!</definedName>
    <definedName name="C___" localSheetId="53">#REF!</definedName>
    <definedName name="C___" localSheetId="37">#REF!</definedName>
    <definedName name="C___" localSheetId="21">#REF!</definedName>
    <definedName name="C___" localSheetId="111">#REF!</definedName>
    <definedName name="C___" localSheetId="94">#REF!</definedName>
    <definedName name="C___" localSheetId="78">#REF!</definedName>
    <definedName name="C___" localSheetId="62">#REF!</definedName>
    <definedName name="C___" localSheetId="46">#REF!</definedName>
    <definedName name="C___" localSheetId="30">#REF!</definedName>
    <definedName name="C___" localSheetId="14">#REF!</definedName>
    <definedName name="C___" localSheetId="107">#REF!</definedName>
    <definedName name="C___" localSheetId="90">#REF!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102">#REF!</definedName>
    <definedName name="C___" localSheetId="86">#REF!</definedName>
    <definedName name="C___" localSheetId="70">#REF!</definedName>
    <definedName name="C___" localSheetId="54">#REF!</definedName>
    <definedName name="C___" localSheetId="38">#REF!</definedName>
    <definedName name="C___" localSheetId="22">#REF!</definedName>
    <definedName name="C___" localSheetId="98">#REF!</definedName>
    <definedName name="C___" localSheetId="82">#REF!</definedName>
    <definedName name="C___" localSheetId="66">#REF!</definedName>
    <definedName name="C___" localSheetId="50">#REF!</definedName>
    <definedName name="C___" localSheetId="34">#REF!</definedName>
    <definedName name="C___" localSheetId="18">#REF!</definedName>
    <definedName name="C___" localSheetId="103">#REF!</definedName>
    <definedName name="C___" localSheetId="104">#REF!</definedName>
    <definedName name="C___" localSheetId="87">#REF!</definedName>
    <definedName name="C___" localSheetId="71">#REF!</definedName>
    <definedName name="C___" localSheetId="55">#REF!</definedName>
    <definedName name="C___" localSheetId="23">#REF!</definedName>
    <definedName name="C___" localSheetId="7">#REF!</definedName>
    <definedName name="C___" localSheetId="39">#REF!</definedName>
    <definedName name="C___" localSheetId="6">#REF!</definedName>
    <definedName name="C___">#REF!</definedName>
    <definedName name="Choices_Wrapper" localSheetId="110">[1]!Choices_Wrapper</definedName>
    <definedName name="Choices_Wrapper" localSheetId="93">[1]!Choices_Wrapper</definedName>
    <definedName name="Choices_Wrapper" localSheetId="77">[1]!Choices_Wrapper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105">[1]!Choices_Wrapper</definedName>
    <definedName name="Choices_Wrapper" localSheetId="88">[1]!Choices_Wrapper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99">[2]!Choices_Wrapper</definedName>
    <definedName name="Choices_Wrapper" localSheetId="83">[1]!Choices_Wrapper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113">[1]!Choices_Wrapper</definedName>
    <definedName name="Choices_Wrapper" localSheetId="96">[1]!Choices_Wrapper</definedName>
    <definedName name="Choices_Wrapper" localSheetId="80">[1]!Choices_Wrapper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114">[1]!Choices_Wrapper</definedName>
    <definedName name="Choices_Wrapper" localSheetId="81">[1]!Choices_Wrapper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106">[1]!Choices_Wrapper</definedName>
    <definedName name="Choices_Wrapper" localSheetId="89">[1]!Choices_Wrapper</definedName>
    <definedName name="Choices_Wrapper" localSheetId="73">[1]!Choices_Wrapper</definedName>
    <definedName name="Choices_Wrapper" localSheetId="57">[1]!Choices_Wrapper</definedName>
    <definedName name="Choices_Wrapper" localSheetId="9">[1]!Choices_Wrapper</definedName>
    <definedName name="Choices_Wrapper" localSheetId="41">[1]!Choices_Wrapper</definedName>
    <definedName name="Choices_Wrapper" localSheetId="25">[1]!Choices_Wrapper</definedName>
    <definedName name="Choices_Wrapper" localSheetId="108">[1]!Choices_Wrapper</definedName>
    <definedName name="Choices_Wrapper" localSheetId="91">[1]!Choices_Wrapper</definedName>
    <definedName name="Choices_Wrapper" localSheetId="75">[1]!Choices_Wrapper</definedName>
    <definedName name="Choices_Wrapper" localSheetId="59">[1]!Choices_Wrapper</definedName>
    <definedName name="Choices_Wrapper" localSheetId="27">[1]!Choices_Wrapper</definedName>
    <definedName name="Choices_Wrapper" localSheetId="11">[1]!Choices_Wrapper</definedName>
    <definedName name="Choices_Wrapper" localSheetId="43">[1]!Choices_Wrapper</definedName>
    <definedName name="Choices_Wrapper" localSheetId="95">[1]!Choices_Wrapper</definedName>
    <definedName name="Choices_Wrapper" localSheetId="79">[1]!Choices_Wrapper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92">[1]!Choices_Wrapper</definedName>
    <definedName name="Choices_Wrapper" localSheetId="7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100">[2]!Choices_Wrapper</definedName>
    <definedName name="Choices_Wrapper" localSheetId="84">[1]!Choices_Wrapper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101">[2]!Choices_Wrapper</definedName>
    <definedName name="Choices_Wrapper" localSheetId="85">[1]!Choices_Wrapper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111">[1]!Choices_Wrapper</definedName>
    <definedName name="Choices_Wrapper" localSheetId="94">[1]!Choices_Wrapper</definedName>
    <definedName name="Choices_Wrapper" localSheetId="78">[1]!Choices_Wrapper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107">[1]!Choices_Wrapper</definedName>
    <definedName name="Choices_Wrapper" localSheetId="90">[1]!Choices_Wrapper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102">[1]!Choices_Wrapper</definedName>
    <definedName name="Choices_Wrapper" localSheetId="86">[1]!Choices_Wrapper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98">[1]!Choices_Wrapper</definedName>
    <definedName name="Choices_Wrapper" localSheetId="82">[1]!Choices_Wrapper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103">[2]!Choices_Wrapper</definedName>
    <definedName name="Choices_Wrapper" localSheetId="104">[1]!Choices_Wrapper</definedName>
    <definedName name="Choices_Wrapper" localSheetId="87">[1]!Choices_Wrapper</definedName>
    <definedName name="Choices_Wrapper" localSheetId="71">[1]!Choices_Wrapper</definedName>
    <definedName name="Choices_Wrapper" localSheetId="55">[1]!Choices_Wrapper</definedName>
    <definedName name="Choices_Wrapper" localSheetId="23">[1]!Choices_Wrapper</definedName>
    <definedName name="Choices_Wrapper" localSheetId="7">[1]!Choices_Wrapper</definedName>
    <definedName name="Choices_Wrapper" localSheetId="39">[1]!Choices_Wrapper</definedName>
    <definedName name="Choices_Wrapper" localSheetId="3">[2]!Choices_Wrapper</definedName>
    <definedName name="Choices_Wrapper" localSheetId="6">[2]!Choices_Wrapper</definedName>
    <definedName name="Choices_Wrapper">[1]!Choices_Wrapper</definedName>
    <definedName name="CP" localSheetId="110">#REF!</definedName>
    <definedName name="CP" localSheetId="93">#REF!</definedName>
    <definedName name="CP" localSheetId="77">#REF!</definedName>
    <definedName name="CP" localSheetId="61">#REF!</definedName>
    <definedName name="CP" localSheetId="45">#REF!</definedName>
    <definedName name="CP" localSheetId="29">#REF!</definedName>
    <definedName name="CP" localSheetId="13">#REF!</definedName>
    <definedName name="CP" localSheetId="105">#REF!</definedName>
    <definedName name="CP" localSheetId="88">#REF!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99">#REF!</definedName>
    <definedName name="CP" localSheetId="83">#REF!</definedName>
    <definedName name="CP" localSheetId="67">#REF!</definedName>
    <definedName name="CP" localSheetId="51">#REF!</definedName>
    <definedName name="CP" localSheetId="35">#REF!</definedName>
    <definedName name="CP" localSheetId="19">#REF!</definedName>
    <definedName name="CP" localSheetId="113">#REF!</definedName>
    <definedName name="CP" localSheetId="96">#REF!</definedName>
    <definedName name="CP" localSheetId="80">#REF!</definedName>
    <definedName name="CP" localSheetId="64">#REF!</definedName>
    <definedName name="CP" localSheetId="48">#REF!</definedName>
    <definedName name="CP" localSheetId="32">#REF!</definedName>
    <definedName name="CP" localSheetId="16">#REF!</definedName>
    <definedName name="CP" localSheetId="114">#REF!</definedName>
    <definedName name="CP" localSheetId="81">#REF!</definedName>
    <definedName name="CP" localSheetId="65">#REF!</definedName>
    <definedName name="CP" localSheetId="49">#REF!</definedName>
    <definedName name="CP" localSheetId="33">#REF!</definedName>
    <definedName name="CP" localSheetId="17">#REF!</definedName>
    <definedName name="CP" localSheetId="106">#REF!</definedName>
    <definedName name="CP" localSheetId="89">#REF!</definedName>
    <definedName name="CP" localSheetId="73">#REF!</definedName>
    <definedName name="CP" localSheetId="57">#REF!</definedName>
    <definedName name="CP" localSheetId="9">#REF!</definedName>
    <definedName name="CP" localSheetId="41">#REF!</definedName>
    <definedName name="CP" localSheetId="25">#REF!</definedName>
    <definedName name="CP" localSheetId="108">#REF!</definedName>
    <definedName name="CP" localSheetId="91">#REF!</definedName>
    <definedName name="CP" localSheetId="75">#REF!</definedName>
    <definedName name="CP" localSheetId="59">#REF!</definedName>
    <definedName name="CP" localSheetId="27">#REF!</definedName>
    <definedName name="CP" localSheetId="11">#REF!</definedName>
    <definedName name="CP" localSheetId="43">#REF!</definedName>
    <definedName name="CP" localSheetId="95">#REF!</definedName>
    <definedName name="CP" localSheetId="79">#REF!</definedName>
    <definedName name="CP" localSheetId="63">#REF!</definedName>
    <definedName name="CP" localSheetId="47">#REF!</definedName>
    <definedName name="CP" localSheetId="31">#REF!</definedName>
    <definedName name="CP" localSheetId="15">#REF!</definedName>
    <definedName name="CP" localSheetId="92">#REF!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100">#REF!</definedName>
    <definedName name="CP" localSheetId="84">#REF!</definedName>
    <definedName name="CP" localSheetId="68">#REF!</definedName>
    <definedName name="CP" localSheetId="52">#REF!</definedName>
    <definedName name="CP" localSheetId="36">#REF!</definedName>
    <definedName name="CP" localSheetId="20">#REF!</definedName>
    <definedName name="CP" localSheetId="101">#REF!</definedName>
    <definedName name="CP" localSheetId="85">#REF!</definedName>
    <definedName name="CP" localSheetId="69">#REF!</definedName>
    <definedName name="CP" localSheetId="53">#REF!</definedName>
    <definedName name="CP" localSheetId="37">#REF!</definedName>
    <definedName name="CP" localSheetId="21">#REF!</definedName>
    <definedName name="CP" localSheetId="111">#REF!</definedName>
    <definedName name="CP" localSheetId="94">#REF!</definedName>
    <definedName name="CP" localSheetId="78">#REF!</definedName>
    <definedName name="CP" localSheetId="62">#REF!</definedName>
    <definedName name="CP" localSheetId="46">#REF!</definedName>
    <definedName name="CP" localSheetId="30">#REF!</definedName>
    <definedName name="CP" localSheetId="14">#REF!</definedName>
    <definedName name="CP" localSheetId="107">#REF!</definedName>
    <definedName name="CP" localSheetId="90">#REF!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102">#REF!</definedName>
    <definedName name="CP" localSheetId="86">#REF!</definedName>
    <definedName name="CP" localSheetId="70">#REF!</definedName>
    <definedName name="CP" localSheetId="54">#REF!</definedName>
    <definedName name="CP" localSheetId="38">#REF!</definedName>
    <definedName name="CP" localSheetId="22">#REF!</definedName>
    <definedName name="CP" localSheetId="98">#REF!</definedName>
    <definedName name="CP" localSheetId="82">#REF!</definedName>
    <definedName name="CP" localSheetId="66">#REF!</definedName>
    <definedName name="CP" localSheetId="50">#REF!</definedName>
    <definedName name="CP" localSheetId="34">#REF!</definedName>
    <definedName name="CP" localSheetId="18">#REF!</definedName>
    <definedName name="CP" localSheetId="103">#REF!</definedName>
    <definedName name="CP" localSheetId="104">#REF!</definedName>
    <definedName name="CP" localSheetId="87">#REF!</definedName>
    <definedName name="CP" localSheetId="71">#REF!</definedName>
    <definedName name="CP" localSheetId="55">#REF!</definedName>
    <definedName name="CP" localSheetId="23">#REF!</definedName>
    <definedName name="CP" localSheetId="7">#REF!</definedName>
    <definedName name="CP" localSheetId="39">#REF!</definedName>
    <definedName name="CP" localSheetId="6">#REF!</definedName>
    <definedName name="CP">#REF!</definedName>
    <definedName name="CurrencyHoldings" localSheetId="110">#REF!</definedName>
    <definedName name="CurrencyHoldings" localSheetId="93">#REF!</definedName>
    <definedName name="CurrencyHoldings" localSheetId="77">#REF!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105">#REF!</definedName>
    <definedName name="CurrencyHoldings" localSheetId="88">#REF!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99">#REF!</definedName>
    <definedName name="CurrencyHoldings" localSheetId="83">#REF!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113">#REF!</definedName>
    <definedName name="CurrencyHoldings" localSheetId="96">#REF!</definedName>
    <definedName name="CurrencyHoldings" localSheetId="8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114">#REF!</definedName>
    <definedName name="CurrencyHoldings" localSheetId="81">#REF!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106">#REF!</definedName>
    <definedName name="CurrencyHoldings" localSheetId="89">#REF!</definedName>
    <definedName name="CurrencyHoldings" localSheetId="73">#REF!</definedName>
    <definedName name="CurrencyHoldings" localSheetId="57">#REF!</definedName>
    <definedName name="CurrencyHoldings" localSheetId="9">#REF!</definedName>
    <definedName name="CurrencyHoldings" localSheetId="41">#REF!</definedName>
    <definedName name="CurrencyHoldings" localSheetId="25">#REF!</definedName>
    <definedName name="CurrencyHoldings" localSheetId="108">#REF!</definedName>
    <definedName name="CurrencyHoldings" localSheetId="91">#REF!</definedName>
    <definedName name="CurrencyHoldings" localSheetId="75">#REF!</definedName>
    <definedName name="CurrencyHoldings" localSheetId="59">#REF!</definedName>
    <definedName name="CurrencyHoldings" localSheetId="27">#REF!</definedName>
    <definedName name="CurrencyHoldings" localSheetId="11">#REF!</definedName>
    <definedName name="CurrencyHoldings" localSheetId="43">#REF!</definedName>
    <definedName name="CurrencyHoldings" localSheetId="95">#REF!</definedName>
    <definedName name="CurrencyHoldings" localSheetId="79">#REF!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92">#REF!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100">#REF!</definedName>
    <definedName name="CurrencyHoldings" localSheetId="84">#REF!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101">#REF!</definedName>
    <definedName name="CurrencyHoldings" localSheetId="85">#REF!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111">#REF!</definedName>
    <definedName name="CurrencyHoldings" localSheetId="94">#REF!</definedName>
    <definedName name="CurrencyHoldings" localSheetId="78">#REF!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107">#REF!</definedName>
    <definedName name="CurrencyHoldings" localSheetId="90">#REF!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102">#REF!</definedName>
    <definedName name="CurrencyHoldings" localSheetId="86">#REF!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98">#REF!</definedName>
    <definedName name="CurrencyHoldings" localSheetId="82">#REF!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103">#REF!</definedName>
    <definedName name="CurrencyHoldings" localSheetId="104">#REF!</definedName>
    <definedName name="CurrencyHoldings" localSheetId="87">#REF!</definedName>
    <definedName name="CurrencyHoldings" localSheetId="71">#REF!</definedName>
    <definedName name="CurrencyHoldings" localSheetId="55">#REF!</definedName>
    <definedName name="CurrencyHoldings" localSheetId="23">#REF!</definedName>
    <definedName name="CurrencyHoldings" localSheetId="7">#REF!</definedName>
    <definedName name="CurrencyHoldings" localSheetId="39">#REF!</definedName>
    <definedName name="CurrencyHoldings" localSheetId="6">#REF!</definedName>
    <definedName name="CurrencyHoldings">#REF!</definedName>
    <definedName name="CurrencyList">'[3]Report Form'!$B$5:$B$7</definedName>
    <definedName name="CurrencyReturns" localSheetId="110">#REF!</definedName>
    <definedName name="CurrencyReturns" localSheetId="93">#REF!</definedName>
    <definedName name="CurrencyReturns" localSheetId="77">#REF!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105">#REF!</definedName>
    <definedName name="CurrencyReturns" localSheetId="88">#REF!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99">#REF!</definedName>
    <definedName name="CurrencyReturns" localSheetId="83">#REF!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113">#REF!</definedName>
    <definedName name="CurrencyReturns" localSheetId="96">#REF!</definedName>
    <definedName name="CurrencyReturns" localSheetId="8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114">#REF!</definedName>
    <definedName name="CurrencyReturns" localSheetId="81">#REF!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106">#REF!</definedName>
    <definedName name="CurrencyReturns" localSheetId="89">#REF!</definedName>
    <definedName name="CurrencyReturns" localSheetId="73">#REF!</definedName>
    <definedName name="CurrencyReturns" localSheetId="57">#REF!</definedName>
    <definedName name="CurrencyReturns" localSheetId="9">#REF!</definedName>
    <definedName name="CurrencyReturns" localSheetId="41">#REF!</definedName>
    <definedName name="CurrencyReturns" localSheetId="25">#REF!</definedName>
    <definedName name="CurrencyReturns" localSheetId="108">#REF!</definedName>
    <definedName name="CurrencyReturns" localSheetId="91">#REF!</definedName>
    <definedName name="CurrencyReturns" localSheetId="75">#REF!</definedName>
    <definedName name="CurrencyReturns" localSheetId="59">#REF!</definedName>
    <definedName name="CurrencyReturns" localSheetId="27">#REF!</definedName>
    <definedName name="CurrencyReturns" localSheetId="11">#REF!</definedName>
    <definedName name="CurrencyReturns" localSheetId="43">#REF!</definedName>
    <definedName name="CurrencyReturns" localSheetId="95">#REF!</definedName>
    <definedName name="CurrencyReturns" localSheetId="79">#REF!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92">#REF!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100">#REF!</definedName>
    <definedName name="CurrencyReturns" localSheetId="84">#REF!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101">#REF!</definedName>
    <definedName name="CurrencyReturns" localSheetId="85">#REF!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111">#REF!</definedName>
    <definedName name="CurrencyReturns" localSheetId="94">#REF!</definedName>
    <definedName name="CurrencyReturns" localSheetId="78">#REF!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107">#REF!</definedName>
    <definedName name="CurrencyReturns" localSheetId="90">#REF!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102">#REF!</definedName>
    <definedName name="CurrencyReturns" localSheetId="86">#REF!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98">#REF!</definedName>
    <definedName name="CurrencyReturns" localSheetId="82">#REF!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103">#REF!</definedName>
    <definedName name="CurrencyReturns" localSheetId="104">#REF!</definedName>
    <definedName name="CurrencyReturns" localSheetId="87">#REF!</definedName>
    <definedName name="CurrencyReturns" localSheetId="71">#REF!</definedName>
    <definedName name="CurrencyReturns" localSheetId="55">#REF!</definedName>
    <definedName name="CurrencyReturns" localSheetId="23">#REF!</definedName>
    <definedName name="CurrencyReturns" localSheetId="7">#REF!</definedName>
    <definedName name="CurrencyReturns" localSheetId="39">#REF!</definedName>
    <definedName name="CurrencyReturns" localSheetId="6">#REF!</definedName>
    <definedName name="CurrencyReturns">#REF!</definedName>
    <definedName name="ddd" localSheetId="110" hidden="1">#REF!</definedName>
    <definedName name="ddd" localSheetId="93" hidden="1">#REF!</definedName>
    <definedName name="ddd" localSheetId="77"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105" hidden="1">#REF!</definedName>
    <definedName name="ddd" localSheetId="88"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99" hidden="1">#REF!</definedName>
    <definedName name="ddd" localSheetId="83"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113" hidden="1">#REF!</definedName>
    <definedName name="ddd" localSheetId="96" hidden="1">#REF!</definedName>
    <definedName name="ddd" localSheetId="8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114" hidden="1">#REF!</definedName>
    <definedName name="ddd" localSheetId="81"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106" hidden="1">#REF!</definedName>
    <definedName name="ddd" localSheetId="89" hidden="1">#REF!</definedName>
    <definedName name="ddd" localSheetId="73" hidden="1">#REF!</definedName>
    <definedName name="ddd" localSheetId="57" hidden="1">#REF!</definedName>
    <definedName name="ddd" localSheetId="9" hidden="1">#REF!</definedName>
    <definedName name="ddd" localSheetId="41" hidden="1">#REF!</definedName>
    <definedName name="ddd" localSheetId="25" hidden="1">#REF!</definedName>
    <definedName name="ddd" localSheetId="108" hidden="1">#REF!</definedName>
    <definedName name="ddd" localSheetId="91" hidden="1">#REF!</definedName>
    <definedName name="ddd" localSheetId="75" hidden="1">#REF!</definedName>
    <definedName name="ddd" localSheetId="59" hidden="1">#REF!</definedName>
    <definedName name="ddd" localSheetId="27" hidden="1">#REF!</definedName>
    <definedName name="ddd" localSheetId="11" hidden="1">#REF!</definedName>
    <definedName name="ddd" localSheetId="43" hidden="1">#REF!</definedName>
    <definedName name="ddd" localSheetId="95" hidden="1">#REF!</definedName>
    <definedName name="ddd" localSheetId="79"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92"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100" hidden="1">#REF!</definedName>
    <definedName name="ddd" localSheetId="84"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101" hidden="1">#REF!</definedName>
    <definedName name="ddd" localSheetId="85"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111" hidden="1">#REF!</definedName>
    <definedName name="ddd" localSheetId="94" hidden="1">#REF!</definedName>
    <definedName name="ddd" localSheetId="78"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107" hidden="1">#REF!</definedName>
    <definedName name="ddd" localSheetId="90"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102" hidden="1">#REF!</definedName>
    <definedName name="ddd" localSheetId="86"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98" hidden="1">#REF!</definedName>
    <definedName name="ddd" localSheetId="82"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103" hidden="1">#REF!</definedName>
    <definedName name="ddd" localSheetId="104" hidden="1">#REF!</definedName>
    <definedName name="ddd" localSheetId="87" hidden="1">#REF!</definedName>
    <definedName name="ddd" localSheetId="71" hidden="1">#REF!</definedName>
    <definedName name="ddd" localSheetId="55" hidden="1">#REF!</definedName>
    <definedName name="ddd" localSheetId="23" hidden="1">#REF!</definedName>
    <definedName name="ddd" localSheetId="7" hidden="1">#REF!</definedName>
    <definedName name="ddd" localSheetId="39" hidden="1">#REF!</definedName>
    <definedName name="ddd" localSheetId="6" hidden="1">#REF!</definedName>
    <definedName name="ddd" hidden="1">#REF!</definedName>
    <definedName name="DetailedDiv" localSheetId="110">#REF!</definedName>
    <definedName name="DetailedDiv" localSheetId="93">#REF!</definedName>
    <definedName name="DetailedDiv" localSheetId="77">#REF!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105">#REF!</definedName>
    <definedName name="DetailedDiv" localSheetId="88">#REF!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99">#REF!</definedName>
    <definedName name="DetailedDiv" localSheetId="83">#REF!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113">#REF!</definedName>
    <definedName name="DetailedDiv" localSheetId="96">#REF!</definedName>
    <definedName name="DetailedDiv" localSheetId="8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114">#REF!</definedName>
    <definedName name="DetailedDiv" localSheetId="81">#REF!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106">#REF!</definedName>
    <definedName name="DetailedDiv" localSheetId="89">#REF!</definedName>
    <definedName name="DetailedDiv" localSheetId="73">#REF!</definedName>
    <definedName name="DetailedDiv" localSheetId="57">#REF!</definedName>
    <definedName name="DetailedDiv" localSheetId="9">#REF!</definedName>
    <definedName name="DetailedDiv" localSheetId="41">#REF!</definedName>
    <definedName name="DetailedDiv" localSheetId="25">#REF!</definedName>
    <definedName name="DetailedDiv" localSheetId="108">#REF!</definedName>
    <definedName name="DetailedDiv" localSheetId="91">#REF!</definedName>
    <definedName name="DetailedDiv" localSheetId="75">#REF!</definedName>
    <definedName name="DetailedDiv" localSheetId="59">#REF!</definedName>
    <definedName name="DetailedDiv" localSheetId="27">#REF!</definedName>
    <definedName name="DetailedDiv" localSheetId="11">#REF!</definedName>
    <definedName name="DetailedDiv" localSheetId="43">#REF!</definedName>
    <definedName name="DetailedDiv" localSheetId="95">#REF!</definedName>
    <definedName name="DetailedDiv" localSheetId="79">#REF!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92">#REF!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100">#REF!</definedName>
    <definedName name="DetailedDiv" localSheetId="84">#REF!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101">#REF!</definedName>
    <definedName name="DetailedDiv" localSheetId="85">#REF!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111">#REF!</definedName>
    <definedName name="DetailedDiv" localSheetId="94">#REF!</definedName>
    <definedName name="DetailedDiv" localSheetId="78">#REF!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107">#REF!</definedName>
    <definedName name="DetailedDiv" localSheetId="90">#REF!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102">#REF!</definedName>
    <definedName name="DetailedDiv" localSheetId="86">#REF!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98">#REF!</definedName>
    <definedName name="DetailedDiv" localSheetId="82">#REF!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103">#REF!</definedName>
    <definedName name="DetailedDiv" localSheetId="104">#REF!</definedName>
    <definedName name="DetailedDiv" localSheetId="87">#REF!</definedName>
    <definedName name="DetailedDiv" localSheetId="71">#REF!</definedName>
    <definedName name="DetailedDiv" localSheetId="55">#REF!</definedName>
    <definedName name="DetailedDiv" localSheetId="23">#REF!</definedName>
    <definedName name="DetailedDiv" localSheetId="7">#REF!</definedName>
    <definedName name="DetailedDiv" localSheetId="39">#REF!</definedName>
    <definedName name="DetailedDiv" localSheetId="6">#REF!</definedName>
    <definedName name="DetailedDiv">#REF!</definedName>
    <definedName name="Divergence" localSheetId="110">#REF!</definedName>
    <definedName name="Divergence" localSheetId="93">#REF!</definedName>
    <definedName name="Divergence" localSheetId="77">#REF!</definedName>
    <definedName name="Divergence" localSheetId="61">#REF!</definedName>
    <definedName name="Divergence" localSheetId="45">#REF!</definedName>
    <definedName name="Divergence" localSheetId="29">#REF!</definedName>
    <definedName name="Divergence" localSheetId="13">#REF!</definedName>
    <definedName name="Divergence" localSheetId="105">#REF!</definedName>
    <definedName name="Divergence" localSheetId="88">#REF!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99">#REF!</definedName>
    <definedName name="Divergence" localSheetId="83">#REF!</definedName>
    <definedName name="Divergence" localSheetId="67">#REF!</definedName>
    <definedName name="Divergence" localSheetId="51">#REF!</definedName>
    <definedName name="Divergence" localSheetId="35">#REF!</definedName>
    <definedName name="Divergence" localSheetId="19">#REF!</definedName>
    <definedName name="Divergence" localSheetId="113">#REF!</definedName>
    <definedName name="Divergence" localSheetId="96">#REF!</definedName>
    <definedName name="Divergence" localSheetId="80">#REF!</definedName>
    <definedName name="Divergence" localSheetId="64">#REF!</definedName>
    <definedName name="Divergence" localSheetId="48">#REF!</definedName>
    <definedName name="Divergence" localSheetId="32">#REF!</definedName>
    <definedName name="Divergence" localSheetId="16">#REF!</definedName>
    <definedName name="Divergence" localSheetId="114">#REF!</definedName>
    <definedName name="Divergence" localSheetId="81">#REF!</definedName>
    <definedName name="Divergence" localSheetId="65">#REF!</definedName>
    <definedName name="Divergence" localSheetId="49">#REF!</definedName>
    <definedName name="Divergence" localSheetId="33">#REF!</definedName>
    <definedName name="Divergence" localSheetId="17">#REF!</definedName>
    <definedName name="Divergence" localSheetId="106">#REF!</definedName>
    <definedName name="Divergence" localSheetId="89">#REF!</definedName>
    <definedName name="Divergence" localSheetId="73">#REF!</definedName>
    <definedName name="Divergence" localSheetId="57">#REF!</definedName>
    <definedName name="Divergence" localSheetId="9">#REF!</definedName>
    <definedName name="Divergence" localSheetId="41">#REF!</definedName>
    <definedName name="Divergence" localSheetId="25">#REF!</definedName>
    <definedName name="Divergence" localSheetId="108">#REF!</definedName>
    <definedName name="Divergence" localSheetId="91">#REF!</definedName>
    <definedName name="Divergence" localSheetId="75">#REF!</definedName>
    <definedName name="Divergence" localSheetId="59">#REF!</definedName>
    <definedName name="Divergence" localSheetId="27">#REF!</definedName>
    <definedName name="Divergence" localSheetId="11">#REF!</definedName>
    <definedName name="Divergence" localSheetId="43">#REF!</definedName>
    <definedName name="Divergence" localSheetId="95">#REF!</definedName>
    <definedName name="Divergence" localSheetId="79">#REF!</definedName>
    <definedName name="Divergence" localSheetId="63">#REF!</definedName>
    <definedName name="Divergence" localSheetId="47">#REF!</definedName>
    <definedName name="Divergence" localSheetId="31">#REF!</definedName>
    <definedName name="Divergence" localSheetId="15">#REF!</definedName>
    <definedName name="Divergence" localSheetId="92">#REF!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100">#REF!</definedName>
    <definedName name="Divergence" localSheetId="84">#REF!</definedName>
    <definedName name="Divergence" localSheetId="68">#REF!</definedName>
    <definedName name="Divergence" localSheetId="52">#REF!</definedName>
    <definedName name="Divergence" localSheetId="36">#REF!</definedName>
    <definedName name="Divergence" localSheetId="20">#REF!</definedName>
    <definedName name="Divergence" localSheetId="101">#REF!</definedName>
    <definedName name="Divergence" localSheetId="85">#REF!</definedName>
    <definedName name="Divergence" localSheetId="69">#REF!</definedName>
    <definedName name="Divergence" localSheetId="53">#REF!</definedName>
    <definedName name="Divergence" localSheetId="37">#REF!</definedName>
    <definedName name="Divergence" localSheetId="21">#REF!</definedName>
    <definedName name="Divergence" localSheetId="111">#REF!</definedName>
    <definedName name="Divergence" localSheetId="94">#REF!</definedName>
    <definedName name="Divergence" localSheetId="78">#REF!</definedName>
    <definedName name="Divergence" localSheetId="62">#REF!</definedName>
    <definedName name="Divergence" localSheetId="46">#REF!</definedName>
    <definedName name="Divergence" localSheetId="30">#REF!</definedName>
    <definedName name="Divergence" localSheetId="14">#REF!</definedName>
    <definedName name="Divergence" localSheetId="107">#REF!</definedName>
    <definedName name="Divergence" localSheetId="90">#REF!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102">#REF!</definedName>
    <definedName name="Divergence" localSheetId="86">#REF!</definedName>
    <definedName name="Divergence" localSheetId="70">#REF!</definedName>
    <definedName name="Divergence" localSheetId="54">#REF!</definedName>
    <definedName name="Divergence" localSheetId="38">#REF!</definedName>
    <definedName name="Divergence" localSheetId="22">#REF!</definedName>
    <definedName name="Divergence" localSheetId="98">#REF!</definedName>
    <definedName name="Divergence" localSheetId="82">#REF!</definedName>
    <definedName name="Divergence" localSheetId="66">#REF!</definedName>
    <definedName name="Divergence" localSheetId="50">#REF!</definedName>
    <definedName name="Divergence" localSheetId="34">#REF!</definedName>
    <definedName name="Divergence" localSheetId="18">#REF!</definedName>
    <definedName name="Divergence" localSheetId="103">#REF!</definedName>
    <definedName name="Divergence" localSheetId="104">#REF!</definedName>
    <definedName name="Divergence" localSheetId="87">#REF!</definedName>
    <definedName name="Divergence" localSheetId="71">#REF!</definedName>
    <definedName name="Divergence" localSheetId="55">#REF!</definedName>
    <definedName name="Divergence" localSheetId="23">#REF!</definedName>
    <definedName name="Divergence" localSheetId="7">#REF!</definedName>
    <definedName name="Divergence" localSheetId="39">#REF!</definedName>
    <definedName name="Divergence" localSheetId="6">#REF!</definedName>
    <definedName name="Divergence">#REF!</definedName>
    <definedName name="DM" localSheetId="110">#REF!</definedName>
    <definedName name="DM" localSheetId="93">#REF!</definedName>
    <definedName name="DM" localSheetId="77">#REF!</definedName>
    <definedName name="DM" localSheetId="61">#REF!</definedName>
    <definedName name="DM" localSheetId="45">#REF!</definedName>
    <definedName name="DM" localSheetId="29">#REF!</definedName>
    <definedName name="DM" localSheetId="13">#REF!</definedName>
    <definedName name="DM" localSheetId="105">#REF!</definedName>
    <definedName name="DM" localSheetId="88">#REF!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99">#REF!</definedName>
    <definedName name="DM" localSheetId="83">#REF!</definedName>
    <definedName name="DM" localSheetId="67">#REF!</definedName>
    <definedName name="DM" localSheetId="51">#REF!</definedName>
    <definedName name="DM" localSheetId="35">#REF!</definedName>
    <definedName name="DM" localSheetId="19">#REF!</definedName>
    <definedName name="DM" localSheetId="113">#REF!</definedName>
    <definedName name="DM" localSheetId="96">#REF!</definedName>
    <definedName name="DM" localSheetId="80">#REF!</definedName>
    <definedName name="DM" localSheetId="64">#REF!</definedName>
    <definedName name="DM" localSheetId="48">#REF!</definedName>
    <definedName name="DM" localSheetId="32">#REF!</definedName>
    <definedName name="DM" localSheetId="16">#REF!</definedName>
    <definedName name="DM" localSheetId="114">#REF!</definedName>
    <definedName name="DM" localSheetId="81">#REF!</definedName>
    <definedName name="DM" localSheetId="65">#REF!</definedName>
    <definedName name="DM" localSheetId="49">#REF!</definedName>
    <definedName name="DM" localSheetId="33">#REF!</definedName>
    <definedName name="DM" localSheetId="17">#REF!</definedName>
    <definedName name="DM" localSheetId="106">#REF!</definedName>
    <definedName name="DM" localSheetId="89">#REF!</definedName>
    <definedName name="DM" localSheetId="73">#REF!</definedName>
    <definedName name="DM" localSheetId="57">#REF!</definedName>
    <definedName name="DM" localSheetId="9">#REF!</definedName>
    <definedName name="DM" localSheetId="41">#REF!</definedName>
    <definedName name="DM" localSheetId="25">#REF!</definedName>
    <definedName name="DM" localSheetId="108">#REF!</definedName>
    <definedName name="DM" localSheetId="91">#REF!</definedName>
    <definedName name="DM" localSheetId="75">#REF!</definedName>
    <definedName name="DM" localSheetId="59">#REF!</definedName>
    <definedName name="DM" localSheetId="27">#REF!</definedName>
    <definedName name="DM" localSheetId="11">#REF!</definedName>
    <definedName name="DM" localSheetId="43">#REF!</definedName>
    <definedName name="DM" localSheetId="95">#REF!</definedName>
    <definedName name="DM" localSheetId="79">#REF!</definedName>
    <definedName name="DM" localSheetId="63">#REF!</definedName>
    <definedName name="DM" localSheetId="47">#REF!</definedName>
    <definedName name="DM" localSheetId="31">#REF!</definedName>
    <definedName name="DM" localSheetId="15">#REF!</definedName>
    <definedName name="DM" localSheetId="92">#REF!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100">#REF!</definedName>
    <definedName name="DM" localSheetId="84">#REF!</definedName>
    <definedName name="DM" localSheetId="68">#REF!</definedName>
    <definedName name="DM" localSheetId="52">#REF!</definedName>
    <definedName name="DM" localSheetId="36">#REF!</definedName>
    <definedName name="DM" localSheetId="20">#REF!</definedName>
    <definedName name="DM" localSheetId="101">#REF!</definedName>
    <definedName name="DM" localSheetId="85">#REF!</definedName>
    <definedName name="DM" localSheetId="69">#REF!</definedName>
    <definedName name="DM" localSheetId="53">#REF!</definedName>
    <definedName name="DM" localSheetId="37">#REF!</definedName>
    <definedName name="DM" localSheetId="21">#REF!</definedName>
    <definedName name="DM" localSheetId="111">#REF!</definedName>
    <definedName name="DM" localSheetId="94">#REF!</definedName>
    <definedName name="DM" localSheetId="78">#REF!</definedName>
    <definedName name="DM" localSheetId="62">#REF!</definedName>
    <definedName name="DM" localSheetId="46">#REF!</definedName>
    <definedName name="DM" localSheetId="30">#REF!</definedName>
    <definedName name="DM" localSheetId="14">#REF!</definedName>
    <definedName name="DM" localSheetId="107">#REF!</definedName>
    <definedName name="DM" localSheetId="90">#REF!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102">#REF!</definedName>
    <definedName name="DM" localSheetId="86">#REF!</definedName>
    <definedName name="DM" localSheetId="70">#REF!</definedName>
    <definedName name="DM" localSheetId="54">#REF!</definedName>
    <definedName name="DM" localSheetId="38">#REF!</definedName>
    <definedName name="DM" localSheetId="22">#REF!</definedName>
    <definedName name="DM" localSheetId="98">#REF!</definedName>
    <definedName name="DM" localSheetId="82">#REF!</definedName>
    <definedName name="DM" localSheetId="66">#REF!</definedName>
    <definedName name="DM" localSheetId="50">#REF!</definedName>
    <definedName name="DM" localSheetId="34">#REF!</definedName>
    <definedName name="DM" localSheetId="18">#REF!</definedName>
    <definedName name="DM" localSheetId="103">#REF!</definedName>
    <definedName name="DM" localSheetId="104">#REF!</definedName>
    <definedName name="DM" localSheetId="87">#REF!</definedName>
    <definedName name="DM" localSheetId="71">#REF!</definedName>
    <definedName name="DM" localSheetId="55">#REF!</definedName>
    <definedName name="DM" localSheetId="23">#REF!</definedName>
    <definedName name="DM" localSheetId="7">#REF!</definedName>
    <definedName name="DM" localSheetId="39">#REF!</definedName>
    <definedName name="DM" localSheetId="6">#REF!</definedName>
    <definedName name="DM">#REF!</definedName>
    <definedName name="DM__" localSheetId="110">#REF!</definedName>
    <definedName name="DM__" localSheetId="93">#REF!</definedName>
    <definedName name="DM__" localSheetId="77">#REF!</definedName>
    <definedName name="DM__" localSheetId="61">#REF!</definedName>
    <definedName name="DM__" localSheetId="45">#REF!</definedName>
    <definedName name="DM__" localSheetId="29">#REF!</definedName>
    <definedName name="DM__" localSheetId="13">#REF!</definedName>
    <definedName name="DM__" localSheetId="105">#REF!</definedName>
    <definedName name="DM__" localSheetId="88">#REF!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99">#REF!</definedName>
    <definedName name="DM__" localSheetId="83">#REF!</definedName>
    <definedName name="DM__" localSheetId="67">#REF!</definedName>
    <definedName name="DM__" localSheetId="51">#REF!</definedName>
    <definedName name="DM__" localSheetId="35">#REF!</definedName>
    <definedName name="DM__" localSheetId="19">#REF!</definedName>
    <definedName name="DM__" localSheetId="113">#REF!</definedName>
    <definedName name="DM__" localSheetId="96">#REF!</definedName>
    <definedName name="DM__" localSheetId="80">#REF!</definedName>
    <definedName name="DM__" localSheetId="64">#REF!</definedName>
    <definedName name="DM__" localSheetId="48">#REF!</definedName>
    <definedName name="DM__" localSheetId="32">#REF!</definedName>
    <definedName name="DM__" localSheetId="16">#REF!</definedName>
    <definedName name="DM__" localSheetId="114">#REF!</definedName>
    <definedName name="DM__" localSheetId="81">#REF!</definedName>
    <definedName name="DM__" localSheetId="65">#REF!</definedName>
    <definedName name="DM__" localSheetId="49">#REF!</definedName>
    <definedName name="DM__" localSheetId="33">#REF!</definedName>
    <definedName name="DM__" localSheetId="17">#REF!</definedName>
    <definedName name="DM__" localSheetId="106">#REF!</definedName>
    <definedName name="DM__" localSheetId="89">#REF!</definedName>
    <definedName name="DM__" localSheetId="73">#REF!</definedName>
    <definedName name="DM__" localSheetId="57">#REF!</definedName>
    <definedName name="DM__" localSheetId="9">#REF!</definedName>
    <definedName name="DM__" localSheetId="41">#REF!</definedName>
    <definedName name="DM__" localSheetId="25">#REF!</definedName>
    <definedName name="DM__" localSheetId="108">#REF!</definedName>
    <definedName name="DM__" localSheetId="91">#REF!</definedName>
    <definedName name="DM__" localSheetId="75">#REF!</definedName>
    <definedName name="DM__" localSheetId="59">#REF!</definedName>
    <definedName name="DM__" localSheetId="27">#REF!</definedName>
    <definedName name="DM__" localSheetId="11">#REF!</definedName>
    <definedName name="DM__" localSheetId="43">#REF!</definedName>
    <definedName name="DM__" localSheetId="95">#REF!</definedName>
    <definedName name="DM__" localSheetId="79">#REF!</definedName>
    <definedName name="DM__" localSheetId="63">#REF!</definedName>
    <definedName name="DM__" localSheetId="47">#REF!</definedName>
    <definedName name="DM__" localSheetId="31">#REF!</definedName>
    <definedName name="DM__" localSheetId="15">#REF!</definedName>
    <definedName name="DM__" localSheetId="92">#REF!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100">#REF!</definedName>
    <definedName name="DM__" localSheetId="84">#REF!</definedName>
    <definedName name="DM__" localSheetId="68">#REF!</definedName>
    <definedName name="DM__" localSheetId="52">#REF!</definedName>
    <definedName name="DM__" localSheetId="36">#REF!</definedName>
    <definedName name="DM__" localSheetId="20">#REF!</definedName>
    <definedName name="DM__" localSheetId="101">#REF!</definedName>
    <definedName name="DM__" localSheetId="85">#REF!</definedName>
    <definedName name="DM__" localSheetId="69">#REF!</definedName>
    <definedName name="DM__" localSheetId="53">#REF!</definedName>
    <definedName name="DM__" localSheetId="37">#REF!</definedName>
    <definedName name="DM__" localSheetId="21">#REF!</definedName>
    <definedName name="DM__" localSheetId="111">#REF!</definedName>
    <definedName name="DM__" localSheetId="94">#REF!</definedName>
    <definedName name="DM__" localSheetId="78">#REF!</definedName>
    <definedName name="DM__" localSheetId="62">#REF!</definedName>
    <definedName name="DM__" localSheetId="46">#REF!</definedName>
    <definedName name="DM__" localSheetId="30">#REF!</definedName>
    <definedName name="DM__" localSheetId="14">#REF!</definedName>
    <definedName name="DM__" localSheetId="107">#REF!</definedName>
    <definedName name="DM__" localSheetId="90">#REF!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102">#REF!</definedName>
    <definedName name="DM__" localSheetId="86">#REF!</definedName>
    <definedName name="DM__" localSheetId="70">#REF!</definedName>
    <definedName name="DM__" localSheetId="54">#REF!</definedName>
    <definedName name="DM__" localSheetId="38">#REF!</definedName>
    <definedName name="DM__" localSheetId="22">#REF!</definedName>
    <definedName name="DM__" localSheetId="98">#REF!</definedName>
    <definedName name="DM__" localSheetId="82">#REF!</definedName>
    <definedName name="DM__" localSheetId="66">#REF!</definedName>
    <definedName name="DM__" localSheetId="50">#REF!</definedName>
    <definedName name="DM__" localSheetId="34">#REF!</definedName>
    <definedName name="DM__" localSheetId="18">#REF!</definedName>
    <definedName name="DM__" localSheetId="103">#REF!</definedName>
    <definedName name="DM__" localSheetId="104">#REF!</definedName>
    <definedName name="DM__" localSheetId="87">#REF!</definedName>
    <definedName name="DM__" localSheetId="71">#REF!</definedName>
    <definedName name="DM__" localSheetId="55">#REF!</definedName>
    <definedName name="DM__" localSheetId="23">#REF!</definedName>
    <definedName name="DM__" localSheetId="7">#REF!</definedName>
    <definedName name="DM__" localSheetId="39">#REF!</definedName>
    <definedName name="DM__" localSheetId="6">#REF!</definedName>
    <definedName name="DM__">#REF!</definedName>
    <definedName name="E_" localSheetId="110">#REF!</definedName>
    <definedName name="E_" localSheetId="93">#REF!</definedName>
    <definedName name="E_" localSheetId="77">#REF!</definedName>
    <definedName name="E_" localSheetId="61">#REF!</definedName>
    <definedName name="E_" localSheetId="45">#REF!</definedName>
    <definedName name="E_" localSheetId="29">#REF!</definedName>
    <definedName name="E_" localSheetId="13">#REF!</definedName>
    <definedName name="E_" localSheetId="105">#REF!</definedName>
    <definedName name="E_" localSheetId="88">#REF!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99">#REF!</definedName>
    <definedName name="E_" localSheetId="83">#REF!</definedName>
    <definedName name="E_" localSheetId="67">#REF!</definedName>
    <definedName name="E_" localSheetId="51">#REF!</definedName>
    <definedName name="E_" localSheetId="35">#REF!</definedName>
    <definedName name="E_" localSheetId="19">#REF!</definedName>
    <definedName name="E_" localSheetId="113">#REF!</definedName>
    <definedName name="E_" localSheetId="96">#REF!</definedName>
    <definedName name="E_" localSheetId="80">#REF!</definedName>
    <definedName name="E_" localSheetId="64">#REF!</definedName>
    <definedName name="E_" localSheetId="48">#REF!</definedName>
    <definedName name="E_" localSheetId="32">#REF!</definedName>
    <definedName name="E_" localSheetId="16">#REF!</definedName>
    <definedName name="E_" localSheetId="114">#REF!</definedName>
    <definedName name="E_" localSheetId="81">#REF!</definedName>
    <definedName name="E_" localSheetId="65">#REF!</definedName>
    <definedName name="E_" localSheetId="49">#REF!</definedName>
    <definedName name="E_" localSheetId="33">#REF!</definedName>
    <definedName name="E_" localSheetId="17">#REF!</definedName>
    <definedName name="E_" localSheetId="106">#REF!</definedName>
    <definedName name="E_" localSheetId="89">#REF!</definedName>
    <definedName name="E_" localSheetId="73">#REF!</definedName>
    <definedName name="E_" localSheetId="57">#REF!</definedName>
    <definedName name="E_" localSheetId="9">#REF!</definedName>
    <definedName name="E_" localSheetId="41">#REF!</definedName>
    <definedName name="E_" localSheetId="25">#REF!</definedName>
    <definedName name="E_" localSheetId="108">#REF!</definedName>
    <definedName name="E_" localSheetId="91">#REF!</definedName>
    <definedName name="E_" localSheetId="75">#REF!</definedName>
    <definedName name="E_" localSheetId="59">#REF!</definedName>
    <definedName name="E_" localSheetId="27">#REF!</definedName>
    <definedName name="E_" localSheetId="11">#REF!</definedName>
    <definedName name="E_" localSheetId="43">#REF!</definedName>
    <definedName name="E_" localSheetId="95">#REF!</definedName>
    <definedName name="E_" localSheetId="79">#REF!</definedName>
    <definedName name="E_" localSheetId="63">#REF!</definedName>
    <definedName name="E_" localSheetId="47">#REF!</definedName>
    <definedName name="E_" localSheetId="31">#REF!</definedName>
    <definedName name="E_" localSheetId="15">#REF!</definedName>
    <definedName name="E_" localSheetId="92">#REF!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100">#REF!</definedName>
    <definedName name="E_" localSheetId="84">#REF!</definedName>
    <definedName name="E_" localSheetId="68">#REF!</definedName>
    <definedName name="E_" localSheetId="52">#REF!</definedName>
    <definedName name="E_" localSheetId="36">#REF!</definedName>
    <definedName name="E_" localSheetId="20">#REF!</definedName>
    <definedName name="E_" localSheetId="101">#REF!</definedName>
    <definedName name="E_" localSheetId="85">#REF!</definedName>
    <definedName name="E_" localSheetId="69">#REF!</definedName>
    <definedName name="E_" localSheetId="53">#REF!</definedName>
    <definedName name="E_" localSheetId="37">#REF!</definedName>
    <definedName name="E_" localSheetId="21">#REF!</definedName>
    <definedName name="E_" localSheetId="111">#REF!</definedName>
    <definedName name="E_" localSheetId="94">#REF!</definedName>
    <definedName name="E_" localSheetId="78">#REF!</definedName>
    <definedName name="E_" localSheetId="62">#REF!</definedName>
    <definedName name="E_" localSheetId="46">#REF!</definedName>
    <definedName name="E_" localSheetId="30">#REF!</definedName>
    <definedName name="E_" localSheetId="14">#REF!</definedName>
    <definedName name="E_" localSheetId="107">#REF!</definedName>
    <definedName name="E_" localSheetId="90">#REF!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102">#REF!</definedName>
    <definedName name="E_" localSheetId="86">#REF!</definedName>
    <definedName name="E_" localSheetId="70">#REF!</definedName>
    <definedName name="E_" localSheetId="54">#REF!</definedName>
    <definedName name="E_" localSheetId="38">#REF!</definedName>
    <definedName name="E_" localSheetId="22">#REF!</definedName>
    <definedName name="E_" localSheetId="98">#REF!</definedName>
    <definedName name="E_" localSheetId="82">#REF!</definedName>
    <definedName name="E_" localSheetId="66">#REF!</definedName>
    <definedName name="E_" localSheetId="50">#REF!</definedName>
    <definedName name="E_" localSheetId="34">#REF!</definedName>
    <definedName name="E_" localSheetId="18">#REF!</definedName>
    <definedName name="E_" localSheetId="103">#REF!</definedName>
    <definedName name="E_" localSheetId="104">#REF!</definedName>
    <definedName name="E_" localSheetId="87">#REF!</definedName>
    <definedName name="E_" localSheetId="71">#REF!</definedName>
    <definedName name="E_" localSheetId="55">#REF!</definedName>
    <definedName name="E_" localSheetId="23">#REF!</definedName>
    <definedName name="E_" localSheetId="7">#REF!</definedName>
    <definedName name="E_" localSheetId="39">#REF!</definedName>
    <definedName name="E_" localSheetId="6">#REF!</definedName>
    <definedName name="E_">#REF!</definedName>
    <definedName name="ee" localSheetId="110" hidden="1">#REF!</definedName>
    <definedName name="ee" localSheetId="93" hidden="1">#REF!</definedName>
    <definedName name="ee" localSheetId="77" hidden="1">#REF!</definedName>
    <definedName name="ee" localSheetId="61" hidden="1">#REF!</definedName>
    <definedName name="ee" localSheetId="45" hidden="1">#REF!</definedName>
    <definedName name="ee" localSheetId="29" hidden="1">#REF!</definedName>
    <definedName name="ee" localSheetId="13" hidden="1">#REF!</definedName>
    <definedName name="ee" localSheetId="105" hidden="1">#REF!</definedName>
    <definedName name="ee" localSheetId="88"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99" hidden="1">#REF!</definedName>
    <definedName name="ee" localSheetId="83" hidden="1">#REF!</definedName>
    <definedName name="ee" localSheetId="67" hidden="1">#REF!</definedName>
    <definedName name="ee" localSheetId="51" hidden="1">#REF!</definedName>
    <definedName name="ee" localSheetId="35" hidden="1">#REF!</definedName>
    <definedName name="ee" localSheetId="19" hidden="1">#REF!</definedName>
    <definedName name="ee" localSheetId="113" hidden="1">#REF!</definedName>
    <definedName name="ee" localSheetId="96" hidden="1">#REF!</definedName>
    <definedName name="ee" localSheetId="80" hidden="1">#REF!</definedName>
    <definedName name="ee" localSheetId="64" hidden="1">#REF!</definedName>
    <definedName name="ee" localSheetId="48" hidden="1">#REF!</definedName>
    <definedName name="ee" localSheetId="32" hidden="1">#REF!</definedName>
    <definedName name="ee" localSheetId="16" hidden="1">#REF!</definedName>
    <definedName name="ee" localSheetId="114" hidden="1">#REF!</definedName>
    <definedName name="ee" localSheetId="81" hidden="1">#REF!</definedName>
    <definedName name="ee" localSheetId="65" hidden="1">#REF!</definedName>
    <definedName name="ee" localSheetId="49" hidden="1">#REF!</definedName>
    <definedName name="ee" localSheetId="33" hidden="1">#REF!</definedName>
    <definedName name="ee" localSheetId="17" hidden="1">#REF!</definedName>
    <definedName name="ee" localSheetId="106" hidden="1">#REF!</definedName>
    <definedName name="ee" localSheetId="89" hidden="1">#REF!</definedName>
    <definedName name="ee" localSheetId="73" hidden="1">#REF!</definedName>
    <definedName name="ee" localSheetId="57" hidden="1">#REF!</definedName>
    <definedName name="ee" localSheetId="9" hidden="1">#REF!</definedName>
    <definedName name="ee" localSheetId="41" hidden="1">#REF!</definedName>
    <definedName name="ee" localSheetId="25" hidden="1">#REF!</definedName>
    <definedName name="ee" localSheetId="108" hidden="1">#REF!</definedName>
    <definedName name="ee" localSheetId="91" hidden="1">#REF!</definedName>
    <definedName name="ee" localSheetId="75" hidden="1">#REF!</definedName>
    <definedName name="ee" localSheetId="59" hidden="1">#REF!</definedName>
    <definedName name="ee" localSheetId="27" hidden="1">#REF!</definedName>
    <definedName name="ee" localSheetId="11" hidden="1">#REF!</definedName>
    <definedName name="ee" localSheetId="43" hidden="1">#REF!</definedName>
    <definedName name="ee" localSheetId="95" hidden="1">#REF!</definedName>
    <definedName name="ee" localSheetId="79" hidden="1">#REF!</definedName>
    <definedName name="ee" localSheetId="63" hidden="1">#REF!</definedName>
    <definedName name="ee" localSheetId="47" hidden="1">#REF!</definedName>
    <definedName name="ee" localSheetId="31" hidden="1">#REF!</definedName>
    <definedName name="ee" localSheetId="15" hidden="1">#REF!</definedName>
    <definedName name="ee" localSheetId="92"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100" hidden="1">#REF!</definedName>
    <definedName name="ee" localSheetId="84" hidden="1">#REF!</definedName>
    <definedName name="ee" localSheetId="68" hidden="1">#REF!</definedName>
    <definedName name="ee" localSheetId="52" hidden="1">#REF!</definedName>
    <definedName name="ee" localSheetId="36" hidden="1">#REF!</definedName>
    <definedName name="ee" localSheetId="20" hidden="1">#REF!</definedName>
    <definedName name="ee" localSheetId="101" hidden="1">#REF!</definedName>
    <definedName name="ee" localSheetId="85" hidden="1">#REF!</definedName>
    <definedName name="ee" localSheetId="69" hidden="1">#REF!</definedName>
    <definedName name="ee" localSheetId="53" hidden="1">#REF!</definedName>
    <definedName name="ee" localSheetId="37" hidden="1">#REF!</definedName>
    <definedName name="ee" localSheetId="21" hidden="1">#REF!</definedName>
    <definedName name="ee" localSheetId="111" hidden="1">#REF!</definedName>
    <definedName name="ee" localSheetId="94" hidden="1">#REF!</definedName>
    <definedName name="ee" localSheetId="78" hidden="1">#REF!</definedName>
    <definedName name="ee" localSheetId="62" hidden="1">#REF!</definedName>
    <definedName name="ee" localSheetId="46" hidden="1">#REF!</definedName>
    <definedName name="ee" localSheetId="30" hidden="1">#REF!</definedName>
    <definedName name="ee" localSheetId="14" hidden="1">#REF!</definedName>
    <definedName name="ee" localSheetId="107" hidden="1">#REF!</definedName>
    <definedName name="ee" localSheetId="90"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102" hidden="1">#REF!</definedName>
    <definedName name="ee" localSheetId="86" hidden="1">#REF!</definedName>
    <definedName name="ee" localSheetId="70" hidden="1">#REF!</definedName>
    <definedName name="ee" localSheetId="54" hidden="1">#REF!</definedName>
    <definedName name="ee" localSheetId="38" hidden="1">#REF!</definedName>
    <definedName name="ee" localSheetId="22" hidden="1">#REF!</definedName>
    <definedName name="ee" localSheetId="98" hidden="1">#REF!</definedName>
    <definedName name="ee" localSheetId="82" hidden="1">#REF!</definedName>
    <definedName name="ee" localSheetId="66" hidden="1">#REF!</definedName>
    <definedName name="ee" localSheetId="50" hidden="1">#REF!</definedName>
    <definedName name="ee" localSheetId="34" hidden="1">#REF!</definedName>
    <definedName name="ee" localSheetId="18" hidden="1">#REF!</definedName>
    <definedName name="ee" localSheetId="103" hidden="1">#REF!</definedName>
    <definedName name="ee" localSheetId="104" hidden="1">#REF!</definedName>
    <definedName name="ee" localSheetId="87" hidden="1">#REF!</definedName>
    <definedName name="ee" localSheetId="71" hidden="1">#REF!</definedName>
    <definedName name="ee" localSheetId="55" hidden="1">#REF!</definedName>
    <definedName name="ee" localSheetId="23" hidden="1">#REF!</definedName>
    <definedName name="ee" localSheetId="7" hidden="1">#REF!</definedName>
    <definedName name="ee" localSheetId="39" hidden="1">#REF!</definedName>
    <definedName name="ee" localSheetId="6" hidden="1">#REF!</definedName>
    <definedName name="ee" hidden="1">#REF!</definedName>
    <definedName name="f" localSheetId="110">#REF!</definedName>
    <definedName name="f" localSheetId="93">#REF!</definedName>
    <definedName name="f" localSheetId="77">#REF!</definedName>
    <definedName name="f" localSheetId="61">#REF!</definedName>
    <definedName name="f" localSheetId="45">#REF!</definedName>
    <definedName name="f" localSheetId="29">#REF!</definedName>
    <definedName name="f" localSheetId="13">#REF!</definedName>
    <definedName name="f" localSheetId="105">#REF!</definedName>
    <definedName name="f" localSheetId="88">#REF!</definedName>
    <definedName name="f" localSheetId="72">#REF!</definedName>
    <definedName name="f" localSheetId="56">#REF!</definedName>
    <definedName name="f" localSheetId="40">#REF!</definedName>
    <definedName name="f" localSheetId="24">#REF!</definedName>
    <definedName name="f" localSheetId="8">#REF!</definedName>
    <definedName name="f" localSheetId="99">#REF!</definedName>
    <definedName name="f" localSheetId="83">#REF!</definedName>
    <definedName name="f" localSheetId="67">#REF!</definedName>
    <definedName name="f" localSheetId="51">#REF!</definedName>
    <definedName name="f" localSheetId="35">#REF!</definedName>
    <definedName name="f" localSheetId="19">#REF!</definedName>
    <definedName name="f" localSheetId="113">#REF!</definedName>
    <definedName name="f" localSheetId="96">#REF!</definedName>
    <definedName name="f" localSheetId="80">#REF!</definedName>
    <definedName name="f" localSheetId="64">#REF!</definedName>
    <definedName name="f" localSheetId="48">#REF!</definedName>
    <definedName name="f" localSheetId="32">#REF!</definedName>
    <definedName name="f" localSheetId="16">#REF!</definedName>
    <definedName name="f" localSheetId="114">#REF!</definedName>
    <definedName name="f" localSheetId="81">#REF!</definedName>
    <definedName name="f" localSheetId="65">#REF!</definedName>
    <definedName name="f" localSheetId="49">#REF!</definedName>
    <definedName name="f" localSheetId="33">#REF!</definedName>
    <definedName name="f" localSheetId="17">#REF!</definedName>
    <definedName name="f" localSheetId="106">#REF!</definedName>
    <definedName name="f" localSheetId="89">#REF!</definedName>
    <definedName name="f" localSheetId="73">#REF!</definedName>
    <definedName name="f" localSheetId="57">#REF!</definedName>
    <definedName name="f" localSheetId="9">#REF!</definedName>
    <definedName name="f" localSheetId="41">#REF!</definedName>
    <definedName name="f" localSheetId="25">#REF!</definedName>
    <definedName name="f" localSheetId="108">#REF!</definedName>
    <definedName name="f" localSheetId="91">#REF!</definedName>
    <definedName name="f" localSheetId="75">#REF!</definedName>
    <definedName name="f" localSheetId="59">#REF!</definedName>
    <definedName name="f" localSheetId="27">#REF!</definedName>
    <definedName name="f" localSheetId="11">#REF!</definedName>
    <definedName name="f" localSheetId="43">#REF!</definedName>
    <definedName name="f" localSheetId="95">#REF!</definedName>
    <definedName name="f" localSheetId="79">#REF!</definedName>
    <definedName name="f" localSheetId="63">#REF!</definedName>
    <definedName name="f" localSheetId="47">#REF!</definedName>
    <definedName name="f" localSheetId="31">#REF!</definedName>
    <definedName name="f" localSheetId="15">#REF!</definedName>
    <definedName name="f" localSheetId="92">#REF!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100">#REF!</definedName>
    <definedName name="f" localSheetId="84">#REF!</definedName>
    <definedName name="f" localSheetId="68">#REF!</definedName>
    <definedName name="f" localSheetId="52">#REF!</definedName>
    <definedName name="f" localSheetId="36">#REF!</definedName>
    <definedName name="f" localSheetId="20">#REF!</definedName>
    <definedName name="f" localSheetId="101">#REF!</definedName>
    <definedName name="f" localSheetId="85">#REF!</definedName>
    <definedName name="f" localSheetId="69">#REF!</definedName>
    <definedName name="f" localSheetId="53">#REF!</definedName>
    <definedName name="f" localSheetId="37">#REF!</definedName>
    <definedName name="f" localSheetId="21">#REF!</definedName>
    <definedName name="f" localSheetId="111">#REF!</definedName>
    <definedName name="f" localSheetId="94">#REF!</definedName>
    <definedName name="f" localSheetId="78">#REF!</definedName>
    <definedName name="f" localSheetId="62">#REF!</definedName>
    <definedName name="f" localSheetId="46">#REF!</definedName>
    <definedName name="f" localSheetId="30">#REF!</definedName>
    <definedName name="f" localSheetId="14">#REF!</definedName>
    <definedName name="f" localSheetId="107">#REF!</definedName>
    <definedName name="f" localSheetId="90">#REF!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102">#REF!</definedName>
    <definedName name="f" localSheetId="86">#REF!</definedName>
    <definedName name="f" localSheetId="70">#REF!</definedName>
    <definedName name="f" localSheetId="54">#REF!</definedName>
    <definedName name="f" localSheetId="38">#REF!</definedName>
    <definedName name="f" localSheetId="22">#REF!</definedName>
    <definedName name="f" localSheetId="98">#REF!</definedName>
    <definedName name="f" localSheetId="82">#REF!</definedName>
    <definedName name="f" localSheetId="66">#REF!</definedName>
    <definedName name="f" localSheetId="50">#REF!</definedName>
    <definedName name="f" localSheetId="34">#REF!</definedName>
    <definedName name="f" localSheetId="18">#REF!</definedName>
    <definedName name="f" localSheetId="103">#REF!</definedName>
    <definedName name="f" localSheetId="104">#REF!</definedName>
    <definedName name="f" localSheetId="87">#REF!</definedName>
    <definedName name="f" localSheetId="71">#REF!</definedName>
    <definedName name="f" localSheetId="55">#REF!</definedName>
    <definedName name="f" localSheetId="23">#REF!</definedName>
    <definedName name="f" localSheetId="7">#REF!</definedName>
    <definedName name="f" localSheetId="39">#REF!</definedName>
    <definedName name="f" localSheetId="6">#REF!</definedName>
    <definedName name="f">#REF!</definedName>
    <definedName name="FL" localSheetId="110">#REF!</definedName>
    <definedName name="FL" localSheetId="93">#REF!</definedName>
    <definedName name="FL" localSheetId="77">#REF!</definedName>
    <definedName name="FL" localSheetId="61">#REF!</definedName>
    <definedName name="FL" localSheetId="45">#REF!</definedName>
    <definedName name="FL" localSheetId="29">#REF!</definedName>
    <definedName name="FL" localSheetId="13">#REF!</definedName>
    <definedName name="FL" localSheetId="105">#REF!</definedName>
    <definedName name="FL" localSheetId="88">#REF!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99">#REF!</definedName>
    <definedName name="FL" localSheetId="83">#REF!</definedName>
    <definedName name="FL" localSheetId="67">#REF!</definedName>
    <definedName name="FL" localSheetId="51">#REF!</definedName>
    <definedName name="FL" localSheetId="35">#REF!</definedName>
    <definedName name="FL" localSheetId="19">#REF!</definedName>
    <definedName name="FL" localSheetId="113">#REF!</definedName>
    <definedName name="FL" localSheetId="96">#REF!</definedName>
    <definedName name="FL" localSheetId="80">#REF!</definedName>
    <definedName name="FL" localSheetId="64">#REF!</definedName>
    <definedName name="FL" localSheetId="48">#REF!</definedName>
    <definedName name="FL" localSheetId="32">#REF!</definedName>
    <definedName name="FL" localSheetId="16">#REF!</definedName>
    <definedName name="FL" localSheetId="114">#REF!</definedName>
    <definedName name="FL" localSheetId="81">#REF!</definedName>
    <definedName name="FL" localSheetId="65">#REF!</definedName>
    <definedName name="FL" localSheetId="49">#REF!</definedName>
    <definedName name="FL" localSheetId="33">#REF!</definedName>
    <definedName name="FL" localSheetId="17">#REF!</definedName>
    <definedName name="FL" localSheetId="106">#REF!</definedName>
    <definedName name="FL" localSheetId="89">#REF!</definedName>
    <definedName name="FL" localSheetId="73">#REF!</definedName>
    <definedName name="FL" localSheetId="57">#REF!</definedName>
    <definedName name="FL" localSheetId="9">#REF!</definedName>
    <definedName name="FL" localSheetId="41">#REF!</definedName>
    <definedName name="FL" localSheetId="25">#REF!</definedName>
    <definedName name="FL" localSheetId="108">#REF!</definedName>
    <definedName name="FL" localSheetId="91">#REF!</definedName>
    <definedName name="FL" localSheetId="75">#REF!</definedName>
    <definedName name="FL" localSheetId="59">#REF!</definedName>
    <definedName name="FL" localSheetId="27">#REF!</definedName>
    <definedName name="FL" localSheetId="11">#REF!</definedName>
    <definedName name="FL" localSheetId="43">#REF!</definedName>
    <definedName name="FL" localSheetId="95">#REF!</definedName>
    <definedName name="FL" localSheetId="79">#REF!</definedName>
    <definedName name="FL" localSheetId="63">#REF!</definedName>
    <definedName name="FL" localSheetId="47">#REF!</definedName>
    <definedName name="FL" localSheetId="31">#REF!</definedName>
    <definedName name="FL" localSheetId="15">#REF!</definedName>
    <definedName name="FL" localSheetId="92">#REF!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100">#REF!</definedName>
    <definedName name="FL" localSheetId="84">#REF!</definedName>
    <definedName name="FL" localSheetId="68">#REF!</definedName>
    <definedName name="FL" localSheetId="52">#REF!</definedName>
    <definedName name="FL" localSheetId="36">#REF!</definedName>
    <definedName name="FL" localSheetId="20">#REF!</definedName>
    <definedName name="FL" localSheetId="101">#REF!</definedName>
    <definedName name="FL" localSheetId="85">#REF!</definedName>
    <definedName name="FL" localSheetId="69">#REF!</definedName>
    <definedName name="FL" localSheetId="53">#REF!</definedName>
    <definedName name="FL" localSheetId="37">#REF!</definedName>
    <definedName name="FL" localSheetId="21">#REF!</definedName>
    <definedName name="FL" localSheetId="111">#REF!</definedName>
    <definedName name="FL" localSheetId="94">#REF!</definedName>
    <definedName name="FL" localSheetId="78">#REF!</definedName>
    <definedName name="FL" localSheetId="62">#REF!</definedName>
    <definedName name="FL" localSheetId="46">#REF!</definedName>
    <definedName name="FL" localSheetId="30">#REF!</definedName>
    <definedName name="FL" localSheetId="14">#REF!</definedName>
    <definedName name="FL" localSheetId="107">#REF!</definedName>
    <definedName name="FL" localSheetId="90">#REF!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102">#REF!</definedName>
    <definedName name="FL" localSheetId="86">#REF!</definedName>
    <definedName name="FL" localSheetId="70">#REF!</definedName>
    <definedName name="FL" localSheetId="54">#REF!</definedName>
    <definedName name="FL" localSheetId="38">#REF!</definedName>
    <definedName name="FL" localSheetId="22">#REF!</definedName>
    <definedName name="FL" localSheetId="98">#REF!</definedName>
    <definedName name="FL" localSheetId="82">#REF!</definedName>
    <definedName name="FL" localSheetId="66">#REF!</definedName>
    <definedName name="FL" localSheetId="50">#REF!</definedName>
    <definedName name="FL" localSheetId="34">#REF!</definedName>
    <definedName name="FL" localSheetId="18">#REF!</definedName>
    <definedName name="FL" localSheetId="103">#REF!</definedName>
    <definedName name="FL" localSheetId="104">#REF!</definedName>
    <definedName name="FL" localSheetId="87">#REF!</definedName>
    <definedName name="FL" localSheetId="71">#REF!</definedName>
    <definedName name="FL" localSheetId="55">#REF!</definedName>
    <definedName name="FL" localSheetId="23">#REF!</definedName>
    <definedName name="FL" localSheetId="7">#REF!</definedName>
    <definedName name="FL" localSheetId="39">#REF!</definedName>
    <definedName name="FL" localSheetId="6">#REF!</definedName>
    <definedName name="FL">#REF!</definedName>
    <definedName name="FL__" localSheetId="110">#REF!</definedName>
    <definedName name="FL__" localSheetId="93">#REF!</definedName>
    <definedName name="FL__" localSheetId="77">#REF!</definedName>
    <definedName name="FL__" localSheetId="61">#REF!</definedName>
    <definedName name="FL__" localSheetId="45">#REF!</definedName>
    <definedName name="FL__" localSheetId="29">#REF!</definedName>
    <definedName name="FL__" localSheetId="13">#REF!</definedName>
    <definedName name="FL__" localSheetId="105">#REF!</definedName>
    <definedName name="FL__" localSheetId="88">#REF!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99">#REF!</definedName>
    <definedName name="FL__" localSheetId="83">#REF!</definedName>
    <definedName name="FL__" localSheetId="67">#REF!</definedName>
    <definedName name="FL__" localSheetId="51">#REF!</definedName>
    <definedName name="FL__" localSheetId="35">#REF!</definedName>
    <definedName name="FL__" localSheetId="19">#REF!</definedName>
    <definedName name="FL__" localSheetId="113">#REF!</definedName>
    <definedName name="FL__" localSheetId="96">#REF!</definedName>
    <definedName name="FL__" localSheetId="80">#REF!</definedName>
    <definedName name="FL__" localSheetId="64">#REF!</definedName>
    <definedName name="FL__" localSheetId="48">#REF!</definedName>
    <definedName name="FL__" localSheetId="32">#REF!</definedName>
    <definedName name="FL__" localSheetId="16">#REF!</definedName>
    <definedName name="FL__" localSheetId="114">#REF!</definedName>
    <definedName name="FL__" localSheetId="81">#REF!</definedName>
    <definedName name="FL__" localSheetId="65">#REF!</definedName>
    <definedName name="FL__" localSheetId="49">#REF!</definedName>
    <definedName name="FL__" localSheetId="33">#REF!</definedName>
    <definedName name="FL__" localSheetId="17">#REF!</definedName>
    <definedName name="FL__" localSheetId="106">#REF!</definedName>
    <definedName name="FL__" localSheetId="89">#REF!</definedName>
    <definedName name="FL__" localSheetId="73">#REF!</definedName>
    <definedName name="FL__" localSheetId="57">#REF!</definedName>
    <definedName name="FL__" localSheetId="9">#REF!</definedName>
    <definedName name="FL__" localSheetId="41">#REF!</definedName>
    <definedName name="FL__" localSheetId="25">#REF!</definedName>
    <definedName name="FL__" localSheetId="108">#REF!</definedName>
    <definedName name="FL__" localSheetId="91">#REF!</definedName>
    <definedName name="FL__" localSheetId="75">#REF!</definedName>
    <definedName name="FL__" localSheetId="59">#REF!</definedName>
    <definedName name="FL__" localSheetId="27">#REF!</definedName>
    <definedName name="FL__" localSheetId="11">#REF!</definedName>
    <definedName name="FL__" localSheetId="43">#REF!</definedName>
    <definedName name="FL__" localSheetId="95">#REF!</definedName>
    <definedName name="FL__" localSheetId="79">#REF!</definedName>
    <definedName name="FL__" localSheetId="63">#REF!</definedName>
    <definedName name="FL__" localSheetId="47">#REF!</definedName>
    <definedName name="FL__" localSheetId="31">#REF!</definedName>
    <definedName name="FL__" localSheetId="15">#REF!</definedName>
    <definedName name="FL__" localSheetId="92">#REF!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100">#REF!</definedName>
    <definedName name="FL__" localSheetId="84">#REF!</definedName>
    <definedName name="FL__" localSheetId="68">#REF!</definedName>
    <definedName name="FL__" localSheetId="52">#REF!</definedName>
    <definedName name="FL__" localSheetId="36">#REF!</definedName>
    <definedName name="FL__" localSheetId="20">#REF!</definedName>
    <definedName name="FL__" localSheetId="101">#REF!</definedName>
    <definedName name="FL__" localSheetId="85">#REF!</definedName>
    <definedName name="FL__" localSheetId="69">#REF!</definedName>
    <definedName name="FL__" localSheetId="53">#REF!</definedName>
    <definedName name="FL__" localSheetId="37">#REF!</definedName>
    <definedName name="FL__" localSheetId="21">#REF!</definedName>
    <definedName name="FL__" localSheetId="111">#REF!</definedName>
    <definedName name="FL__" localSheetId="94">#REF!</definedName>
    <definedName name="FL__" localSheetId="78">#REF!</definedName>
    <definedName name="FL__" localSheetId="62">#REF!</definedName>
    <definedName name="FL__" localSheetId="46">#REF!</definedName>
    <definedName name="FL__" localSheetId="30">#REF!</definedName>
    <definedName name="FL__" localSheetId="14">#REF!</definedName>
    <definedName name="FL__" localSheetId="107">#REF!</definedName>
    <definedName name="FL__" localSheetId="90">#REF!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102">#REF!</definedName>
    <definedName name="FL__" localSheetId="86">#REF!</definedName>
    <definedName name="FL__" localSheetId="70">#REF!</definedName>
    <definedName name="FL__" localSheetId="54">#REF!</definedName>
    <definedName name="FL__" localSheetId="38">#REF!</definedName>
    <definedName name="FL__" localSheetId="22">#REF!</definedName>
    <definedName name="FL__" localSheetId="98">#REF!</definedName>
    <definedName name="FL__" localSheetId="82">#REF!</definedName>
    <definedName name="FL__" localSheetId="66">#REF!</definedName>
    <definedName name="FL__" localSheetId="50">#REF!</definedName>
    <definedName name="FL__" localSheetId="34">#REF!</definedName>
    <definedName name="FL__" localSheetId="18">#REF!</definedName>
    <definedName name="FL__" localSheetId="103">#REF!</definedName>
    <definedName name="FL__" localSheetId="104">#REF!</definedName>
    <definedName name="FL__" localSheetId="87">#REF!</definedName>
    <definedName name="FL__" localSheetId="71">#REF!</definedName>
    <definedName name="FL__" localSheetId="55">#REF!</definedName>
    <definedName name="FL__" localSheetId="23">#REF!</definedName>
    <definedName name="FL__" localSheetId="7">#REF!</definedName>
    <definedName name="FL__" localSheetId="39">#REF!</definedName>
    <definedName name="FL__" localSheetId="6">#REF!</definedName>
    <definedName name="FL__">#REF!</definedName>
    <definedName name="FrequencyList">'[4]Report Form'!$D$4:$D$20</definedName>
    <definedName name="gd" localSheetId="110">#REF!</definedName>
    <definedName name="gd" localSheetId="93">#REF!</definedName>
    <definedName name="gd" localSheetId="77">#REF!</definedName>
    <definedName name="gd" localSheetId="61">#REF!</definedName>
    <definedName name="gd" localSheetId="45">#REF!</definedName>
    <definedName name="gd" localSheetId="29">#REF!</definedName>
    <definedName name="gd" localSheetId="13">#REF!</definedName>
    <definedName name="gd" localSheetId="105">#REF!</definedName>
    <definedName name="gd" localSheetId="88">#REF!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99">#REF!</definedName>
    <definedName name="gd" localSheetId="83">#REF!</definedName>
    <definedName name="gd" localSheetId="67">#REF!</definedName>
    <definedName name="gd" localSheetId="51">#REF!</definedName>
    <definedName name="gd" localSheetId="35">#REF!</definedName>
    <definedName name="gd" localSheetId="19">#REF!</definedName>
    <definedName name="gd" localSheetId="113">#REF!</definedName>
    <definedName name="gd" localSheetId="96">#REF!</definedName>
    <definedName name="gd" localSheetId="80">#REF!</definedName>
    <definedName name="gd" localSheetId="64">#REF!</definedName>
    <definedName name="gd" localSheetId="48">#REF!</definedName>
    <definedName name="gd" localSheetId="32">#REF!</definedName>
    <definedName name="gd" localSheetId="16">#REF!</definedName>
    <definedName name="gd" localSheetId="114">#REF!</definedName>
    <definedName name="gd" localSheetId="81">#REF!</definedName>
    <definedName name="gd" localSheetId="65">#REF!</definedName>
    <definedName name="gd" localSheetId="49">#REF!</definedName>
    <definedName name="gd" localSheetId="33">#REF!</definedName>
    <definedName name="gd" localSheetId="17">#REF!</definedName>
    <definedName name="gd" localSheetId="106">#REF!</definedName>
    <definedName name="gd" localSheetId="89">#REF!</definedName>
    <definedName name="gd" localSheetId="73">#REF!</definedName>
    <definedName name="gd" localSheetId="57">#REF!</definedName>
    <definedName name="gd" localSheetId="9">#REF!</definedName>
    <definedName name="gd" localSheetId="41">#REF!</definedName>
    <definedName name="gd" localSheetId="25">#REF!</definedName>
    <definedName name="gd" localSheetId="108">#REF!</definedName>
    <definedName name="gd" localSheetId="91">#REF!</definedName>
    <definedName name="gd" localSheetId="75">#REF!</definedName>
    <definedName name="gd" localSheetId="59">#REF!</definedName>
    <definedName name="gd" localSheetId="27">#REF!</definedName>
    <definedName name="gd" localSheetId="11">#REF!</definedName>
    <definedName name="gd" localSheetId="43">#REF!</definedName>
    <definedName name="gd" localSheetId="95">#REF!</definedName>
    <definedName name="gd" localSheetId="79">#REF!</definedName>
    <definedName name="gd" localSheetId="63">#REF!</definedName>
    <definedName name="gd" localSheetId="47">#REF!</definedName>
    <definedName name="gd" localSheetId="31">#REF!</definedName>
    <definedName name="gd" localSheetId="15">#REF!</definedName>
    <definedName name="gd" localSheetId="92">#REF!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100">#REF!</definedName>
    <definedName name="gd" localSheetId="84">#REF!</definedName>
    <definedName name="gd" localSheetId="68">#REF!</definedName>
    <definedName name="gd" localSheetId="52">#REF!</definedName>
    <definedName name="gd" localSheetId="36">#REF!</definedName>
    <definedName name="gd" localSheetId="20">#REF!</definedName>
    <definedName name="gd" localSheetId="101">#REF!</definedName>
    <definedName name="gd" localSheetId="85">#REF!</definedName>
    <definedName name="gd" localSheetId="69">#REF!</definedName>
    <definedName name="gd" localSheetId="53">#REF!</definedName>
    <definedName name="gd" localSheetId="37">#REF!</definedName>
    <definedName name="gd" localSheetId="21">#REF!</definedName>
    <definedName name="gd" localSheetId="111">#REF!</definedName>
    <definedName name="gd" localSheetId="94">#REF!</definedName>
    <definedName name="gd" localSheetId="78">#REF!</definedName>
    <definedName name="gd" localSheetId="62">#REF!</definedName>
    <definedName name="gd" localSheetId="46">#REF!</definedName>
    <definedName name="gd" localSheetId="30">#REF!</definedName>
    <definedName name="gd" localSheetId="14">#REF!</definedName>
    <definedName name="gd" localSheetId="107">#REF!</definedName>
    <definedName name="gd" localSheetId="90">#REF!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102">#REF!</definedName>
    <definedName name="gd" localSheetId="86">#REF!</definedName>
    <definedName name="gd" localSheetId="70">#REF!</definedName>
    <definedName name="gd" localSheetId="54">#REF!</definedName>
    <definedName name="gd" localSheetId="38">#REF!</definedName>
    <definedName name="gd" localSheetId="22">#REF!</definedName>
    <definedName name="gd" localSheetId="98">#REF!</definedName>
    <definedName name="gd" localSheetId="82">#REF!</definedName>
    <definedName name="gd" localSheetId="66">#REF!</definedName>
    <definedName name="gd" localSheetId="50">#REF!</definedName>
    <definedName name="gd" localSheetId="34">#REF!</definedName>
    <definedName name="gd" localSheetId="18">#REF!</definedName>
    <definedName name="gd" localSheetId="103">#REF!</definedName>
    <definedName name="gd" localSheetId="104">#REF!</definedName>
    <definedName name="gd" localSheetId="87">#REF!</definedName>
    <definedName name="gd" localSheetId="71">#REF!</definedName>
    <definedName name="gd" localSheetId="55">#REF!</definedName>
    <definedName name="gd" localSheetId="23">#REF!</definedName>
    <definedName name="gd" localSheetId="7">#REF!</definedName>
    <definedName name="gd" localSheetId="39">#REF!</definedName>
    <definedName name="gd" localSheetId="6">#REF!</definedName>
    <definedName name="gd">#REF!</definedName>
    <definedName name="gg" localSheetId="110">#REF!</definedName>
    <definedName name="gg" localSheetId="93">#REF!</definedName>
    <definedName name="gg" localSheetId="77">#REF!</definedName>
    <definedName name="gg" localSheetId="61">#REF!</definedName>
    <definedName name="gg" localSheetId="45">#REF!</definedName>
    <definedName name="gg" localSheetId="29">#REF!</definedName>
    <definedName name="gg" localSheetId="13">#REF!</definedName>
    <definedName name="gg" localSheetId="105">#REF!</definedName>
    <definedName name="gg" localSheetId="88">#REF!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99">#REF!</definedName>
    <definedName name="gg" localSheetId="83">#REF!</definedName>
    <definedName name="gg" localSheetId="67">#REF!</definedName>
    <definedName name="gg" localSheetId="51">#REF!</definedName>
    <definedName name="gg" localSheetId="35">#REF!</definedName>
    <definedName name="gg" localSheetId="19">#REF!</definedName>
    <definedName name="gg" localSheetId="113">#REF!</definedName>
    <definedName name="gg" localSheetId="96">#REF!</definedName>
    <definedName name="gg" localSheetId="80">#REF!</definedName>
    <definedName name="gg" localSheetId="64">#REF!</definedName>
    <definedName name="gg" localSheetId="48">#REF!</definedName>
    <definedName name="gg" localSheetId="32">#REF!</definedName>
    <definedName name="gg" localSheetId="16">#REF!</definedName>
    <definedName name="gg" localSheetId="114">#REF!</definedName>
    <definedName name="gg" localSheetId="81">#REF!</definedName>
    <definedName name="gg" localSheetId="65">#REF!</definedName>
    <definedName name="gg" localSheetId="49">#REF!</definedName>
    <definedName name="gg" localSheetId="33">#REF!</definedName>
    <definedName name="gg" localSheetId="17">#REF!</definedName>
    <definedName name="gg" localSheetId="106">#REF!</definedName>
    <definedName name="gg" localSheetId="89">#REF!</definedName>
    <definedName name="gg" localSheetId="73">#REF!</definedName>
    <definedName name="gg" localSheetId="57">#REF!</definedName>
    <definedName name="gg" localSheetId="9">#REF!</definedName>
    <definedName name="gg" localSheetId="41">#REF!</definedName>
    <definedName name="gg" localSheetId="25">#REF!</definedName>
    <definedName name="gg" localSheetId="108">#REF!</definedName>
    <definedName name="gg" localSheetId="91">#REF!</definedName>
    <definedName name="gg" localSheetId="75">#REF!</definedName>
    <definedName name="gg" localSheetId="59">#REF!</definedName>
    <definedName name="gg" localSheetId="27">#REF!</definedName>
    <definedName name="gg" localSheetId="11">#REF!</definedName>
    <definedName name="gg" localSheetId="43">#REF!</definedName>
    <definedName name="gg" localSheetId="95">#REF!</definedName>
    <definedName name="gg" localSheetId="79">#REF!</definedName>
    <definedName name="gg" localSheetId="63">#REF!</definedName>
    <definedName name="gg" localSheetId="47">#REF!</definedName>
    <definedName name="gg" localSheetId="31">#REF!</definedName>
    <definedName name="gg" localSheetId="15">#REF!</definedName>
    <definedName name="gg" localSheetId="92">#REF!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100">#REF!</definedName>
    <definedName name="gg" localSheetId="84">#REF!</definedName>
    <definedName name="gg" localSheetId="68">#REF!</definedName>
    <definedName name="gg" localSheetId="52">#REF!</definedName>
    <definedName name="gg" localSheetId="36">#REF!</definedName>
    <definedName name="gg" localSheetId="20">#REF!</definedName>
    <definedName name="gg" localSheetId="101">#REF!</definedName>
    <definedName name="gg" localSheetId="85">#REF!</definedName>
    <definedName name="gg" localSheetId="69">#REF!</definedName>
    <definedName name="gg" localSheetId="53">#REF!</definedName>
    <definedName name="gg" localSheetId="37">#REF!</definedName>
    <definedName name="gg" localSheetId="21">#REF!</definedName>
    <definedName name="gg" localSheetId="111">#REF!</definedName>
    <definedName name="gg" localSheetId="94">#REF!</definedName>
    <definedName name="gg" localSheetId="78">#REF!</definedName>
    <definedName name="gg" localSheetId="62">#REF!</definedName>
    <definedName name="gg" localSheetId="46">#REF!</definedName>
    <definedName name="gg" localSheetId="30">#REF!</definedName>
    <definedName name="gg" localSheetId="14">#REF!</definedName>
    <definedName name="gg" localSheetId="107">#REF!</definedName>
    <definedName name="gg" localSheetId="90">#REF!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102">#REF!</definedName>
    <definedName name="gg" localSheetId="86">#REF!</definedName>
    <definedName name="gg" localSheetId="70">#REF!</definedName>
    <definedName name="gg" localSheetId="54">#REF!</definedName>
    <definedName name="gg" localSheetId="38">#REF!</definedName>
    <definedName name="gg" localSheetId="22">#REF!</definedName>
    <definedName name="gg" localSheetId="98">#REF!</definedName>
    <definedName name="gg" localSheetId="82">#REF!</definedName>
    <definedName name="gg" localSheetId="66">#REF!</definedName>
    <definedName name="gg" localSheetId="50">#REF!</definedName>
    <definedName name="gg" localSheetId="34">#REF!</definedName>
    <definedName name="gg" localSheetId="18">#REF!</definedName>
    <definedName name="gg" localSheetId="103">#REF!</definedName>
    <definedName name="gg" localSheetId="104">#REF!</definedName>
    <definedName name="gg" localSheetId="87">#REF!</definedName>
    <definedName name="gg" localSheetId="71">#REF!</definedName>
    <definedName name="gg" localSheetId="55">#REF!</definedName>
    <definedName name="gg" localSheetId="23">#REF!</definedName>
    <definedName name="gg" localSheetId="7">#REF!</definedName>
    <definedName name="gg" localSheetId="39">#REF!</definedName>
    <definedName name="gg" localSheetId="6">#REF!</definedName>
    <definedName name="gg">#REF!</definedName>
    <definedName name="GJ" localSheetId="110" hidden="1">#REF!</definedName>
    <definedName name="GJ" localSheetId="93" hidden="1">#REF!</definedName>
    <definedName name="GJ" localSheetId="77" hidden="1">#REF!</definedName>
    <definedName name="GJ" localSheetId="61" hidden="1">#REF!</definedName>
    <definedName name="GJ" localSheetId="45" hidden="1">#REF!</definedName>
    <definedName name="GJ" localSheetId="29" hidden="1">#REF!</definedName>
    <definedName name="GJ" localSheetId="13" hidden="1">#REF!</definedName>
    <definedName name="GJ" localSheetId="105" hidden="1">#REF!</definedName>
    <definedName name="GJ" localSheetId="88"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99" hidden="1">#REF!</definedName>
    <definedName name="GJ" localSheetId="83" hidden="1">#REF!</definedName>
    <definedName name="GJ" localSheetId="67" hidden="1">#REF!</definedName>
    <definedName name="GJ" localSheetId="51" hidden="1">#REF!</definedName>
    <definedName name="GJ" localSheetId="35" hidden="1">#REF!</definedName>
    <definedName name="GJ" localSheetId="19" hidden="1">#REF!</definedName>
    <definedName name="GJ" localSheetId="113" hidden="1">#REF!</definedName>
    <definedName name="GJ" localSheetId="96" hidden="1">#REF!</definedName>
    <definedName name="GJ" localSheetId="80" hidden="1">#REF!</definedName>
    <definedName name="GJ" localSheetId="64" hidden="1">#REF!</definedName>
    <definedName name="GJ" localSheetId="48" hidden="1">#REF!</definedName>
    <definedName name="GJ" localSheetId="32" hidden="1">#REF!</definedName>
    <definedName name="GJ" localSheetId="16" hidden="1">#REF!</definedName>
    <definedName name="GJ" localSheetId="114" hidden="1">#REF!</definedName>
    <definedName name="GJ" localSheetId="81" hidden="1">#REF!</definedName>
    <definedName name="GJ" localSheetId="65" hidden="1">#REF!</definedName>
    <definedName name="GJ" localSheetId="49" hidden="1">#REF!</definedName>
    <definedName name="GJ" localSheetId="33" hidden="1">#REF!</definedName>
    <definedName name="GJ" localSheetId="17" hidden="1">#REF!</definedName>
    <definedName name="GJ" localSheetId="106" hidden="1">#REF!</definedName>
    <definedName name="GJ" localSheetId="89" hidden="1">#REF!</definedName>
    <definedName name="GJ" localSheetId="73" hidden="1">#REF!</definedName>
    <definedName name="GJ" localSheetId="57" hidden="1">#REF!</definedName>
    <definedName name="GJ" localSheetId="9" hidden="1">#REF!</definedName>
    <definedName name="GJ" localSheetId="41" hidden="1">#REF!</definedName>
    <definedName name="GJ" localSheetId="25" hidden="1">#REF!</definedName>
    <definedName name="GJ" localSheetId="108" hidden="1">#REF!</definedName>
    <definedName name="GJ" localSheetId="91" hidden="1">#REF!</definedName>
    <definedName name="GJ" localSheetId="75" hidden="1">#REF!</definedName>
    <definedName name="GJ" localSheetId="59" hidden="1">#REF!</definedName>
    <definedName name="GJ" localSheetId="27" hidden="1">#REF!</definedName>
    <definedName name="GJ" localSheetId="11" hidden="1">#REF!</definedName>
    <definedName name="GJ" localSheetId="43" hidden="1">#REF!</definedName>
    <definedName name="GJ" localSheetId="95" hidden="1">#REF!</definedName>
    <definedName name="GJ" localSheetId="79" hidden="1">#REF!</definedName>
    <definedName name="GJ" localSheetId="63" hidden="1">#REF!</definedName>
    <definedName name="GJ" localSheetId="47" hidden="1">#REF!</definedName>
    <definedName name="GJ" localSheetId="31" hidden="1">#REF!</definedName>
    <definedName name="GJ" localSheetId="15" hidden="1">#REF!</definedName>
    <definedName name="GJ" localSheetId="92"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100" hidden="1">#REF!</definedName>
    <definedName name="GJ" localSheetId="84" hidden="1">#REF!</definedName>
    <definedName name="GJ" localSheetId="68" hidden="1">#REF!</definedName>
    <definedName name="GJ" localSheetId="52" hidden="1">#REF!</definedName>
    <definedName name="GJ" localSheetId="36" hidden="1">#REF!</definedName>
    <definedName name="GJ" localSheetId="20" hidden="1">#REF!</definedName>
    <definedName name="GJ" localSheetId="101" hidden="1">#REF!</definedName>
    <definedName name="GJ" localSheetId="85" hidden="1">#REF!</definedName>
    <definedName name="GJ" localSheetId="69" hidden="1">#REF!</definedName>
    <definedName name="GJ" localSheetId="53" hidden="1">#REF!</definedName>
    <definedName name="GJ" localSheetId="37" hidden="1">#REF!</definedName>
    <definedName name="GJ" localSheetId="21" hidden="1">#REF!</definedName>
    <definedName name="GJ" localSheetId="111" hidden="1">#REF!</definedName>
    <definedName name="GJ" localSheetId="94" hidden="1">#REF!</definedName>
    <definedName name="GJ" localSheetId="78" hidden="1">#REF!</definedName>
    <definedName name="GJ" localSheetId="62" hidden="1">#REF!</definedName>
    <definedName name="GJ" localSheetId="46" hidden="1">#REF!</definedName>
    <definedName name="GJ" localSheetId="30" hidden="1">#REF!</definedName>
    <definedName name="GJ" localSheetId="14" hidden="1">#REF!</definedName>
    <definedName name="GJ" localSheetId="107" hidden="1">#REF!</definedName>
    <definedName name="GJ" localSheetId="90"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102" hidden="1">#REF!</definedName>
    <definedName name="GJ" localSheetId="86" hidden="1">#REF!</definedName>
    <definedName name="GJ" localSheetId="70" hidden="1">#REF!</definedName>
    <definedName name="GJ" localSheetId="54" hidden="1">#REF!</definedName>
    <definedName name="GJ" localSheetId="38" hidden="1">#REF!</definedName>
    <definedName name="GJ" localSheetId="22" hidden="1">#REF!</definedName>
    <definedName name="GJ" localSheetId="98" hidden="1">#REF!</definedName>
    <definedName name="GJ" localSheetId="82" hidden="1">#REF!</definedName>
    <definedName name="GJ" localSheetId="66" hidden="1">#REF!</definedName>
    <definedName name="GJ" localSheetId="50" hidden="1">#REF!</definedName>
    <definedName name="GJ" localSheetId="34" hidden="1">#REF!</definedName>
    <definedName name="GJ" localSheetId="18" hidden="1">#REF!</definedName>
    <definedName name="GJ" localSheetId="103" hidden="1">#REF!</definedName>
    <definedName name="GJ" localSheetId="104" hidden="1">#REF!</definedName>
    <definedName name="GJ" localSheetId="87" hidden="1">#REF!</definedName>
    <definedName name="GJ" localSheetId="71" hidden="1">#REF!</definedName>
    <definedName name="GJ" localSheetId="55" hidden="1">#REF!</definedName>
    <definedName name="GJ" localSheetId="23" hidden="1">#REF!</definedName>
    <definedName name="GJ" localSheetId="7" hidden="1">#REF!</definedName>
    <definedName name="GJ" localSheetId="39" hidden="1">#REF!</definedName>
    <definedName name="GJ" localSheetId="6" hidden="1">#REF!</definedName>
    <definedName name="GJ" hidden="1">#REF!</definedName>
    <definedName name="Gold" localSheetId="110">#REF!</definedName>
    <definedName name="Gold" localSheetId="93">#REF!</definedName>
    <definedName name="Gold" localSheetId="77">#REF!</definedName>
    <definedName name="Gold" localSheetId="61">#REF!</definedName>
    <definedName name="Gold" localSheetId="45">#REF!</definedName>
    <definedName name="Gold" localSheetId="29">#REF!</definedName>
    <definedName name="Gold" localSheetId="13">#REF!</definedName>
    <definedName name="Gold" localSheetId="105">#REF!</definedName>
    <definedName name="Gold" localSheetId="88">#REF!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99">#REF!</definedName>
    <definedName name="Gold" localSheetId="83">#REF!</definedName>
    <definedName name="Gold" localSheetId="67">#REF!</definedName>
    <definedName name="Gold" localSheetId="51">#REF!</definedName>
    <definedName name="Gold" localSheetId="35">#REF!</definedName>
    <definedName name="Gold" localSheetId="19">#REF!</definedName>
    <definedName name="Gold" localSheetId="113">#REF!</definedName>
    <definedName name="Gold" localSheetId="96">#REF!</definedName>
    <definedName name="Gold" localSheetId="80">#REF!</definedName>
    <definedName name="Gold" localSheetId="64">#REF!</definedName>
    <definedName name="Gold" localSheetId="48">#REF!</definedName>
    <definedName name="Gold" localSheetId="32">#REF!</definedName>
    <definedName name="Gold" localSheetId="16">#REF!</definedName>
    <definedName name="Gold" localSheetId="114">#REF!</definedName>
    <definedName name="Gold" localSheetId="81">#REF!</definedName>
    <definedName name="Gold" localSheetId="65">#REF!</definedName>
    <definedName name="Gold" localSheetId="49">#REF!</definedName>
    <definedName name="Gold" localSheetId="33">#REF!</definedName>
    <definedName name="Gold" localSheetId="17">#REF!</definedName>
    <definedName name="Gold" localSheetId="106">#REF!</definedName>
    <definedName name="Gold" localSheetId="89">#REF!</definedName>
    <definedName name="Gold" localSheetId="73">#REF!</definedName>
    <definedName name="Gold" localSheetId="57">#REF!</definedName>
    <definedName name="Gold" localSheetId="9">#REF!</definedName>
    <definedName name="Gold" localSheetId="41">#REF!</definedName>
    <definedName name="Gold" localSheetId="25">#REF!</definedName>
    <definedName name="Gold" localSheetId="108">#REF!</definedName>
    <definedName name="Gold" localSheetId="91">#REF!</definedName>
    <definedName name="Gold" localSheetId="75">#REF!</definedName>
    <definedName name="Gold" localSheetId="59">#REF!</definedName>
    <definedName name="Gold" localSheetId="27">#REF!</definedName>
    <definedName name="Gold" localSheetId="11">#REF!</definedName>
    <definedName name="Gold" localSheetId="43">#REF!</definedName>
    <definedName name="Gold" localSheetId="95">#REF!</definedName>
    <definedName name="Gold" localSheetId="79">#REF!</definedName>
    <definedName name="Gold" localSheetId="63">#REF!</definedName>
    <definedName name="Gold" localSheetId="47">#REF!</definedName>
    <definedName name="Gold" localSheetId="31">#REF!</definedName>
    <definedName name="Gold" localSheetId="15">#REF!</definedName>
    <definedName name="Gold" localSheetId="92">#REF!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100">#REF!</definedName>
    <definedName name="Gold" localSheetId="84">#REF!</definedName>
    <definedName name="Gold" localSheetId="68">#REF!</definedName>
    <definedName name="Gold" localSheetId="52">#REF!</definedName>
    <definedName name="Gold" localSheetId="36">#REF!</definedName>
    <definedName name="Gold" localSheetId="20">#REF!</definedName>
    <definedName name="Gold" localSheetId="101">#REF!</definedName>
    <definedName name="Gold" localSheetId="85">#REF!</definedName>
    <definedName name="Gold" localSheetId="69">#REF!</definedName>
    <definedName name="Gold" localSheetId="53">#REF!</definedName>
    <definedName name="Gold" localSheetId="37">#REF!</definedName>
    <definedName name="Gold" localSheetId="21">#REF!</definedName>
    <definedName name="Gold" localSheetId="111">#REF!</definedName>
    <definedName name="Gold" localSheetId="94">#REF!</definedName>
    <definedName name="Gold" localSheetId="78">#REF!</definedName>
    <definedName name="Gold" localSheetId="62">#REF!</definedName>
    <definedName name="Gold" localSheetId="46">#REF!</definedName>
    <definedName name="Gold" localSheetId="30">#REF!</definedName>
    <definedName name="Gold" localSheetId="14">#REF!</definedName>
    <definedName name="Gold" localSheetId="107">#REF!</definedName>
    <definedName name="Gold" localSheetId="90">#REF!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102">#REF!</definedName>
    <definedName name="Gold" localSheetId="86">#REF!</definedName>
    <definedName name="Gold" localSheetId="70">#REF!</definedName>
    <definedName name="Gold" localSheetId="54">#REF!</definedName>
    <definedName name="Gold" localSheetId="38">#REF!</definedName>
    <definedName name="Gold" localSheetId="22">#REF!</definedName>
    <definedName name="Gold" localSheetId="98">#REF!</definedName>
    <definedName name="Gold" localSheetId="82">#REF!</definedName>
    <definedName name="Gold" localSheetId="66">#REF!</definedName>
    <definedName name="Gold" localSheetId="50">#REF!</definedName>
    <definedName name="Gold" localSheetId="34">#REF!</definedName>
    <definedName name="Gold" localSheetId="18">#REF!</definedName>
    <definedName name="Gold" localSheetId="103">#REF!</definedName>
    <definedName name="Gold" localSheetId="104">#REF!</definedName>
    <definedName name="Gold" localSheetId="87">#REF!</definedName>
    <definedName name="Gold" localSheetId="71">#REF!</definedName>
    <definedName name="Gold" localSheetId="55">#REF!</definedName>
    <definedName name="Gold" localSheetId="23">#REF!</definedName>
    <definedName name="Gold" localSheetId="7">#REF!</definedName>
    <definedName name="Gold" localSheetId="39">#REF!</definedName>
    <definedName name="Gold" localSheetId="6">#REF!</definedName>
    <definedName name="Gold">#REF!</definedName>
    <definedName name="HedgeExposures" localSheetId="110">#REF!</definedName>
    <definedName name="HedgeExposures" localSheetId="93">#REF!</definedName>
    <definedName name="HedgeExposures" localSheetId="77">#REF!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105">#REF!</definedName>
    <definedName name="HedgeExposures" localSheetId="88">#REF!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99">#REF!</definedName>
    <definedName name="HedgeExposures" localSheetId="83">#REF!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113">#REF!</definedName>
    <definedName name="HedgeExposures" localSheetId="96">#REF!</definedName>
    <definedName name="HedgeExposures" localSheetId="8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114">#REF!</definedName>
    <definedName name="HedgeExposures" localSheetId="81">#REF!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106">#REF!</definedName>
    <definedName name="HedgeExposures" localSheetId="89">#REF!</definedName>
    <definedName name="HedgeExposures" localSheetId="73">#REF!</definedName>
    <definedName name="HedgeExposures" localSheetId="57">#REF!</definedName>
    <definedName name="HedgeExposures" localSheetId="9">#REF!</definedName>
    <definedName name="HedgeExposures" localSheetId="41">#REF!</definedName>
    <definedName name="HedgeExposures" localSheetId="25">#REF!</definedName>
    <definedName name="HedgeExposures" localSheetId="108">#REF!</definedName>
    <definedName name="HedgeExposures" localSheetId="91">#REF!</definedName>
    <definedName name="HedgeExposures" localSheetId="75">#REF!</definedName>
    <definedName name="HedgeExposures" localSheetId="59">#REF!</definedName>
    <definedName name="HedgeExposures" localSheetId="27">#REF!</definedName>
    <definedName name="HedgeExposures" localSheetId="11">#REF!</definedName>
    <definedName name="HedgeExposures" localSheetId="43">#REF!</definedName>
    <definedName name="HedgeExposures" localSheetId="95">#REF!</definedName>
    <definedName name="HedgeExposures" localSheetId="79">#REF!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92">#REF!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100">#REF!</definedName>
    <definedName name="HedgeExposures" localSheetId="84">#REF!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101">#REF!</definedName>
    <definedName name="HedgeExposures" localSheetId="85">#REF!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111">#REF!</definedName>
    <definedName name="HedgeExposures" localSheetId="94">#REF!</definedName>
    <definedName name="HedgeExposures" localSheetId="78">#REF!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107">#REF!</definedName>
    <definedName name="HedgeExposures" localSheetId="90">#REF!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102">#REF!</definedName>
    <definedName name="HedgeExposures" localSheetId="86">#REF!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98">#REF!</definedName>
    <definedName name="HedgeExposures" localSheetId="82">#REF!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103">#REF!</definedName>
    <definedName name="HedgeExposures" localSheetId="104">#REF!</definedName>
    <definedName name="HedgeExposures" localSheetId="87">#REF!</definedName>
    <definedName name="HedgeExposures" localSheetId="71">#REF!</definedName>
    <definedName name="HedgeExposures" localSheetId="55">#REF!</definedName>
    <definedName name="HedgeExposures" localSheetId="23">#REF!</definedName>
    <definedName name="HedgeExposures" localSheetId="7">#REF!</definedName>
    <definedName name="HedgeExposures" localSheetId="39">#REF!</definedName>
    <definedName name="HedgeExposures" localSheetId="6">#REF!</definedName>
    <definedName name="HedgeExposures">#REF!</definedName>
    <definedName name="HedgeReturns" localSheetId="110">#REF!</definedName>
    <definedName name="HedgeReturns" localSheetId="93">#REF!</definedName>
    <definedName name="HedgeReturns" localSheetId="77">#REF!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105">#REF!</definedName>
    <definedName name="HedgeReturns" localSheetId="88">#REF!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99">#REF!</definedName>
    <definedName name="HedgeReturns" localSheetId="83">#REF!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113">#REF!</definedName>
    <definedName name="HedgeReturns" localSheetId="96">#REF!</definedName>
    <definedName name="HedgeReturns" localSheetId="8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114">#REF!</definedName>
    <definedName name="HedgeReturns" localSheetId="81">#REF!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106">#REF!</definedName>
    <definedName name="HedgeReturns" localSheetId="89">#REF!</definedName>
    <definedName name="HedgeReturns" localSheetId="73">#REF!</definedName>
    <definedName name="HedgeReturns" localSheetId="57">#REF!</definedName>
    <definedName name="HedgeReturns" localSheetId="9">#REF!</definedName>
    <definedName name="HedgeReturns" localSheetId="41">#REF!</definedName>
    <definedName name="HedgeReturns" localSheetId="25">#REF!</definedName>
    <definedName name="HedgeReturns" localSheetId="108">#REF!</definedName>
    <definedName name="HedgeReturns" localSheetId="91">#REF!</definedName>
    <definedName name="HedgeReturns" localSheetId="75">#REF!</definedName>
    <definedName name="HedgeReturns" localSheetId="59">#REF!</definedName>
    <definedName name="HedgeReturns" localSheetId="27">#REF!</definedName>
    <definedName name="HedgeReturns" localSheetId="11">#REF!</definedName>
    <definedName name="HedgeReturns" localSheetId="43">#REF!</definedName>
    <definedName name="HedgeReturns" localSheetId="95">#REF!</definedName>
    <definedName name="HedgeReturns" localSheetId="79">#REF!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92">#REF!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100">#REF!</definedName>
    <definedName name="HedgeReturns" localSheetId="84">#REF!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101">#REF!</definedName>
    <definedName name="HedgeReturns" localSheetId="85">#REF!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111">#REF!</definedName>
    <definedName name="HedgeReturns" localSheetId="94">#REF!</definedName>
    <definedName name="HedgeReturns" localSheetId="78">#REF!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107">#REF!</definedName>
    <definedName name="HedgeReturns" localSheetId="90">#REF!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102">#REF!</definedName>
    <definedName name="HedgeReturns" localSheetId="86">#REF!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98">#REF!</definedName>
    <definedName name="HedgeReturns" localSheetId="82">#REF!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103">#REF!</definedName>
    <definedName name="HedgeReturns" localSheetId="104">#REF!</definedName>
    <definedName name="HedgeReturns" localSheetId="87">#REF!</definedName>
    <definedName name="HedgeReturns" localSheetId="71">#REF!</definedName>
    <definedName name="HedgeReturns" localSheetId="55">#REF!</definedName>
    <definedName name="HedgeReturns" localSheetId="23">#REF!</definedName>
    <definedName name="HedgeReturns" localSheetId="7">#REF!</definedName>
    <definedName name="HedgeReturns" localSheetId="39">#REF!</definedName>
    <definedName name="HedgeReturns" localSheetId="6">#REF!</definedName>
    <definedName name="HedgeReturns">#REF!</definedName>
    <definedName name="HistoricalActiveReturns" localSheetId="110">#REF!</definedName>
    <definedName name="HistoricalActiveReturns" localSheetId="93">#REF!</definedName>
    <definedName name="HistoricalActiveReturns" localSheetId="77">#REF!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105">#REF!</definedName>
    <definedName name="HistoricalActiveReturns" localSheetId="88">#REF!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99">#REF!</definedName>
    <definedName name="HistoricalActiveReturns" localSheetId="83">#REF!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113">#REF!</definedName>
    <definedName name="HistoricalActiveReturns" localSheetId="96">#REF!</definedName>
    <definedName name="HistoricalActiveReturns" localSheetId="8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114">#REF!</definedName>
    <definedName name="HistoricalActiveReturns" localSheetId="81">#REF!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106">#REF!</definedName>
    <definedName name="HistoricalActiveReturns" localSheetId="89">#REF!</definedName>
    <definedName name="HistoricalActiveReturns" localSheetId="73">#REF!</definedName>
    <definedName name="HistoricalActiveReturns" localSheetId="57">#REF!</definedName>
    <definedName name="HistoricalActiveReturns" localSheetId="9">#REF!</definedName>
    <definedName name="HistoricalActiveReturns" localSheetId="41">#REF!</definedName>
    <definedName name="HistoricalActiveReturns" localSheetId="25">#REF!</definedName>
    <definedName name="HistoricalActiveReturns" localSheetId="108">#REF!</definedName>
    <definedName name="HistoricalActiveReturns" localSheetId="91">#REF!</definedName>
    <definedName name="HistoricalActiveReturns" localSheetId="75">#REF!</definedName>
    <definedName name="HistoricalActiveReturns" localSheetId="59">#REF!</definedName>
    <definedName name="HistoricalActiveReturns" localSheetId="27">#REF!</definedName>
    <definedName name="HistoricalActiveReturns" localSheetId="11">#REF!</definedName>
    <definedName name="HistoricalActiveReturns" localSheetId="43">#REF!</definedName>
    <definedName name="HistoricalActiveReturns" localSheetId="95">#REF!</definedName>
    <definedName name="HistoricalActiveReturns" localSheetId="79">#REF!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92">#REF!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100">#REF!</definedName>
    <definedName name="HistoricalActiveReturns" localSheetId="84">#REF!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101">#REF!</definedName>
    <definedName name="HistoricalActiveReturns" localSheetId="85">#REF!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111">#REF!</definedName>
    <definedName name="HistoricalActiveReturns" localSheetId="94">#REF!</definedName>
    <definedName name="HistoricalActiveReturns" localSheetId="78">#REF!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107">#REF!</definedName>
    <definedName name="HistoricalActiveReturns" localSheetId="90">#REF!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102">#REF!</definedName>
    <definedName name="HistoricalActiveReturns" localSheetId="86">#REF!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98">#REF!</definedName>
    <definedName name="HistoricalActiveReturns" localSheetId="82">#REF!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103">#REF!</definedName>
    <definedName name="HistoricalActiveReturns" localSheetId="104">#REF!</definedName>
    <definedName name="HistoricalActiveReturns" localSheetId="87">#REF!</definedName>
    <definedName name="HistoricalActiveReturns" localSheetId="71">#REF!</definedName>
    <definedName name="HistoricalActiveReturns" localSheetId="55">#REF!</definedName>
    <definedName name="HistoricalActiveReturns" localSheetId="23">#REF!</definedName>
    <definedName name="HistoricalActiveReturns" localSheetId="7">#REF!</definedName>
    <definedName name="HistoricalActiveReturns" localSheetId="39">#REF!</definedName>
    <definedName name="HistoricalActiveReturns" localSheetId="6">#REF!</definedName>
    <definedName name="HistoricalActiveReturns">#REF!</definedName>
    <definedName name="Ju" localSheetId="110">[1]!Choices_Wrapper</definedName>
    <definedName name="Ju" localSheetId="93">[1]!Choices_Wrapper</definedName>
    <definedName name="Ju" localSheetId="77">[1]!Choices_Wrapper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105">[1]!Choices_Wrapper</definedName>
    <definedName name="Ju" localSheetId="88">[1]!Choices_Wrapper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99">[2]!Choices_Wrapper</definedName>
    <definedName name="Ju" localSheetId="83">[1]!Choices_Wrapper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113">[1]!Choices_Wrapper</definedName>
    <definedName name="Ju" localSheetId="96">[1]!Choices_Wrapper</definedName>
    <definedName name="Ju" localSheetId="80">[1]!Choices_Wrapper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114">[1]!Choices_Wrapper</definedName>
    <definedName name="Ju" localSheetId="81">[1]!Choices_Wrapper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106">[1]!Choices_Wrapper</definedName>
    <definedName name="Ju" localSheetId="89">[1]!Choices_Wrapper</definedName>
    <definedName name="Ju" localSheetId="73">[1]!Choices_Wrapper</definedName>
    <definedName name="Ju" localSheetId="57">[1]!Choices_Wrapper</definedName>
    <definedName name="Ju" localSheetId="9">[1]!Choices_Wrapper</definedName>
    <definedName name="Ju" localSheetId="41">[1]!Choices_Wrapper</definedName>
    <definedName name="Ju" localSheetId="25">[1]!Choices_Wrapper</definedName>
    <definedName name="Ju" localSheetId="108">[1]!Choices_Wrapper</definedName>
    <definedName name="Ju" localSheetId="91">[1]!Choices_Wrapper</definedName>
    <definedName name="Ju" localSheetId="75">[1]!Choices_Wrapper</definedName>
    <definedName name="Ju" localSheetId="59">[1]!Choices_Wrapper</definedName>
    <definedName name="Ju" localSheetId="27">[1]!Choices_Wrapper</definedName>
    <definedName name="Ju" localSheetId="11">[1]!Choices_Wrapper</definedName>
    <definedName name="Ju" localSheetId="43">[1]!Choices_Wrapper</definedName>
    <definedName name="Ju" localSheetId="95">[1]!Choices_Wrapper</definedName>
    <definedName name="Ju" localSheetId="79">[1]!Choices_Wrapper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92">[1]!Choices_Wrapper</definedName>
    <definedName name="Ju" localSheetId="7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100">[2]!Choices_Wrapper</definedName>
    <definedName name="Ju" localSheetId="84">[1]!Choices_Wrapper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101">[2]!Choices_Wrapper</definedName>
    <definedName name="Ju" localSheetId="85">[1]!Choices_Wrapper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111">[1]!Choices_Wrapper</definedName>
    <definedName name="Ju" localSheetId="94">[1]!Choices_Wrapper</definedName>
    <definedName name="Ju" localSheetId="78">[1]!Choices_Wrapper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107">[1]!Choices_Wrapper</definedName>
    <definedName name="Ju" localSheetId="90">[1]!Choices_Wrapper</definedName>
    <definedName name="Ju" localSheetId="7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102">[1]!Choices_Wrapper</definedName>
    <definedName name="Ju" localSheetId="86">[1]!Choices_Wrapper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98">[1]!Choices_Wrapper</definedName>
    <definedName name="Ju" localSheetId="82">[1]!Choices_Wrapper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103">[2]!Choices_Wrapper</definedName>
    <definedName name="Ju" localSheetId="104">[1]!Choices_Wrapper</definedName>
    <definedName name="Ju" localSheetId="87">[1]!Choices_Wrapper</definedName>
    <definedName name="Ju" localSheetId="71">[1]!Choices_Wrapper</definedName>
    <definedName name="Ju" localSheetId="55">[1]!Choices_Wrapper</definedName>
    <definedName name="Ju" localSheetId="23">[1]!Choices_Wrapper</definedName>
    <definedName name="Ju" localSheetId="7">[1]!Choices_Wrapper</definedName>
    <definedName name="Ju" localSheetId="39">[1]!Choices_Wrapper</definedName>
    <definedName name="Ju" localSheetId="3">[2]!Choices_Wrapper</definedName>
    <definedName name="Ju" localSheetId="6">[2]!Choices_Wrapper</definedName>
    <definedName name="Ju">[1]!Choices_Wrapper</definedName>
    <definedName name="KEV" localSheetId="110">#REF!</definedName>
    <definedName name="KEV" localSheetId="93">#REF!</definedName>
    <definedName name="KEV" localSheetId="77">#REF!</definedName>
    <definedName name="KEV" localSheetId="61">#REF!</definedName>
    <definedName name="KEV" localSheetId="45">#REF!</definedName>
    <definedName name="KEV" localSheetId="29">#REF!</definedName>
    <definedName name="KEV" localSheetId="13">#REF!</definedName>
    <definedName name="KEV" localSheetId="105">#REF!</definedName>
    <definedName name="KEV" localSheetId="88">#REF!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99">#REF!</definedName>
    <definedName name="KEV" localSheetId="83">#REF!</definedName>
    <definedName name="KEV" localSheetId="67">#REF!</definedName>
    <definedName name="KEV" localSheetId="51">#REF!</definedName>
    <definedName name="KEV" localSheetId="35">#REF!</definedName>
    <definedName name="KEV" localSheetId="19">#REF!</definedName>
    <definedName name="KEV" localSheetId="113">#REF!</definedName>
    <definedName name="KEV" localSheetId="96">#REF!</definedName>
    <definedName name="KEV" localSheetId="80">#REF!</definedName>
    <definedName name="KEV" localSheetId="64">#REF!</definedName>
    <definedName name="KEV" localSheetId="48">#REF!</definedName>
    <definedName name="KEV" localSheetId="32">#REF!</definedName>
    <definedName name="KEV" localSheetId="16">#REF!</definedName>
    <definedName name="KEV" localSheetId="114">#REF!</definedName>
    <definedName name="KEV" localSheetId="81">#REF!</definedName>
    <definedName name="KEV" localSheetId="65">#REF!</definedName>
    <definedName name="KEV" localSheetId="49">#REF!</definedName>
    <definedName name="KEV" localSheetId="33">#REF!</definedName>
    <definedName name="KEV" localSheetId="17">#REF!</definedName>
    <definedName name="KEV" localSheetId="106">#REF!</definedName>
    <definedName name="KEV" localSheetId="89">#REF!</definedName>
    <definedName name="KEV" localSheetId="73">#REF!</definedName>
    <definedName name="KEV" localSheetId="57">#REF!</definedName>
    <definedName name="KEV" localSheetId="9">#REF!</definedName>
    <definedName name="KEV" localSheetId="41">#REF!</definedName>
    <definedName name="KEV" localSheetId="25">#REF!</definedName>
    <definedName name="KEV" localSheetId="108">#REF!</definedName>
    <definedName name="KEV" localSheetId="91">#REF!</definedName>
    <definedName name="KEV" localSheetId="75">#REF!</definedName>
    <definedName name="KEV" localSheetId="59">#REF!</definedName>
    <definedName name="KEV" localSheetId="27">#REF!</definedName>
    <definedName name="KEV" localSheetId="11">#REF!</definedName>
    <definedName name="KEV" localSheetId="43">#REF!</definedName>
    <definedName name="KEV" localSheetId="95">#REF!</definedName>
    <definedName name="KEV" localSheetId="79">#REF!</definedName>
    <definedName name="KEV" localSheetId="63">#REF!</definedName>
    <definedName name="KEV" localSheetId="47">#REF!</definedName>
    <definedName name="KEV" localSheetId="31">#REF!</definedName>
    <definedName name="KEV" localSheetId="15">#REF!</definedName>
    <definedName name="KEV" localSheetId="92">#REF!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100">#REF!</definedName>
    <definedName name="KEV" localSheetId="84">#REF!</definedName>
    <definedName name="KEV" localSheetId="68">#REF!</definedName>
    <definedName name="KEV" localSheetId="52">#REF!</definedName>
    <definedName name="KEV" localSheetId="36">#REF!</definedName>
    <definedName name="KEV" localSheetId="20">#REF!</definedName>
    <definedName name="KEV" localSheetId="101">#REF!</definedName>
    <definedName name="KEV" localSheetId="85">#REF!</definedName>
    <definedName name="KEV" localSheetId="69">#REF!</definedName>
    <definedName name="KEV" localSheetId="53">#REF!</definedName>
    <definedName name="KEV" localSheetId="37">#REF!</definedName>
    <definedName name="KEV" localSheetId="21">#REF!</definedName>
    <definedName name="KEV" localSheetId="111">#REF!</definedName>
    <definedName name="KEV" localSheetId="94">#REF!</definedName>
    <definedName name="KEV" localSheetId="78">#REF!</definedName>
    <definedName name="KEV" localSheetId="62">#REF!</definedName>
    <definedName name="KEV" localSheetId="46">#REF!</definedName>
    <definedName name="KEV" localSheetId="30">#REF!</definedName>
    <definedName name="KEV" localSheetId="14">#REF!</definedName>
    <definedName name="KEV" localSheetId="107">#REF!</definedName>
    <definedName name="KEV" localSheetId="90">#REF!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102">#REF!</definedName>
    <definedName name="KEV" localSheetId="86">#REF!</definedName>
    <definedName name="KEV" localSheetId="70">#REF!</definedName>
    <definedName name="KEV" localSheetId="54">#REF!</definedName>
    <definedName name="KEV" localSheetId="38">#REF!</definedName>
    <definedName name="KEV" localSheetId="22">#REF!</definedName>
    <definedName name="KEV" localSheetId="98">#REF!</definedName>
    <definedName name="KEV" localSheetId="82">#REF!</definedName>
    <definedName name="KEV" localSheetId="66">#REF!</definedName>
    <definedName name="KEV" localSheetId="50">#REF!</definedName>
    <definedName name="KEV" localSheetId="34">#REF!</definedName>
    <definedName name="KEV" localSheetId="18">#REF!</definedName>
    <definedName name="KEV" localSheetId="103">#REF!</definedName>
    <definedName name="KEV" localSheetId="104">#REF!</definedName>
    <definedName name="KEV" localSheetId="87">#REF!</definedName>
    <definedName name="KEV" localSheetId="71">#REF!</definedName>
    <definedName name="KEV" localSheetId="55">#REF!</definedName>
    <definedName name="KEV" localSheetId="23">#REF!</definedName>
    <definedName name="KEV" localSheetId="7">#REF!</definedName>
    <definedName name="KEV" localSheetId="39">#REF!</definedName>
    <definedName name="KEV" localSheetId="6">#REF!</definedName>
    <definedName name="KEV">#REF!</definedName>
    <definedName name="LastMonth" localSheetId="110">[5]Main!$D$16</definedName>
    <definedName name="LastMonth" localSheetId="105">[6]Main!$D$16</definedName>
    <definedName name="LastMonth" localSheetId="99">[7]Main!$D$16</definedName>
    <definedName name="LastMonth" localSheetId="113">[5]Main!$D$16</definedName>
    <definedName name="LastMonth" localSheetId="114">[5]Main!$D$16</definedName>
    <definedName name="LastMonth" localSheetId="106">[6]Main!$D$16</definedName>
    <definedName name="LastMonth" localSheetId="108">[6]Main!$D$16</definedName>
    <definedName name="LastMonth" localSheetId="112">[6]Main!$D$16</definedName>
    <definedName name="LastMonth" localSheetId="109">[6]Main!$D$16</definedName>
    <definedName name="LastMonth" localSheetId="100">[7]Main!$D$16</definedName>
    <definedName name="LastMonth" localSheetId="101">[7]Main!$D$16</definedName>
    <definedName name="LastMonth" localSheetId="111">[8]Main!$D$16</definedName>
    <definedName name="LastMonth" localSheetId="94">[8]Main!$D$16</definedName>
    <definedName name="LastMonth" localSheetId="78">[8]Main!$D$16</definedName>
    <definedName name="LastMonth" localSheetId="62">[8]Main!$D$16</definedName>
    <definedName name="LastMonth" localSheetId="46">[8]Main!$D$16</definedName>
    <definedName name="LastMonth" localSheetId="30">[8]Main!$D$16</definedName>
    <definedName name="LastMonth" localSheetId="14">[8]Main!$D$16</definedName>
    <definedName name="LastMonth" localSheetId="107">[8]Main!$D$16</definedName>
    <definedName name="LastMonth" localSheetId="90">[8]Main!$D$16</definedName>
    <definedName name="LastMonth" localSheetId="74">[8]Main!$D$16</definedName>
    <definedName name="LastMonth" localSheetId="58">[8]Main!$D$16</definedName>
    <definedName name="LastMonth" localSheetId="42">[8]Main!$D$16</definedName>
    <definedName name="LastMonth" localSheetId="26">[8]Main!$D$16</definedName>
    <definedName name="LastMonth" localSheetId="10">[8]Main!$D$16</definedName>
    <definedName name="LastMonth" localSheetId="102">[8]Main!$D$16</definedName>
    <definedName name="LastMonth" localSheetId="86">[8]Main!$D$16</definedName>
    <definedName name="LastMonth" localSheetId="70">[8]Main!$D$16</definedName>
    <definedName name="LastMonth" localSheetId="54">[8]Main!$D$16</definedName>
    <definedName name="LastMonth" localSheetId="38">[8]Main!$D$16</definedName>
    <definedName name="LastMonth" localSheetId="22">[8]Main!$D$16</definedName>
    <definedName name="LastMonth" localSheetId="98">[8]Main!$D$16</definedName>
    <definedName name="LastMonth" localSheetId="82">[8]Main!$D$16</definedName>
    <definedName name="LastMonth" localSheetId="66">[8]Main!$D$16</definedName>
    <definedName name="LastMonth" localSheetId="50">[8]Main!$D$16</definedName>
    <definedName name="LastMonth" localSheetId="34">[8]Main!$D$16</definedName>
    <definedName name="LastMonth" localSheetId="18">[8]Main!$D$16</definedName>
    <definedName name="LastMonth" localSheetId="103">[7]Main!$D$16</definedName>
    <definedName name="LastMonth" localSheetId="104">[6]Main!$D$16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110">'[5]Check sheet'!$F$12:$I$16,'[5]Check sheet'!$F$18:$I$22,'[5]Check sheet'!$F$24:$I$28,'[5]Check sheet'!$F$30:$I$34</definedName>
    <definedName name="LinksProgressArea" localSheetId="105">'[6]Check sheet'!$F$12:$I$16,'[6]Check sheet'!$F$18:$I$22,'[6]Check sheet'!$F$24:$I$28,'[6]Check sheet'!$F$30:$I$34</definedName>
    <definedName name="LinksProgressArea" localSheetId="99">'[7]Check sheet'!$F$12:$I$16,'[7]Check sheet'!$F$18:$I$22,'[7]Check sheet'!$F$24:$I$28,'[7]Check sheet'!$F$30:$I$34</definedName>
    <definedName name="LinksProgressArea" localSheetId="113">'[5]Check sheet'!$F$12:$I$16,'[5]Check sheet'!$F$18:$I$22,'[5]Check sheet'!$F$24:$I$28,'[5]Check sheet'!$F$30:$I$34</definedName>
    <definedName name="LinksProgressArea" localSheetId="114">'[5]Check sheet'!$F$12:$I$16,'[5]Check sheet'!$F$18:$I$22,'[5]Check sheet'!$F$24:$I$28,'[5]Check sheet'!$F$30:$I$34</definedName>
    <definedName name="LinksProgressArea" localSheetId="106">'[6]Check sheet'!$F$12:$I$16,'[6]Check sheet'!$F$18:$I$22,'[6]Check sheet'!$F$24:$I$28,'[6]Check sheet'!$F$30:$I$34</definedName>
    <definedName name="LinksProgressArea" localSheetId="108">'[6]Check sheet'!$F$12:$I$16,'[6]Check sheet'!$F$18:$I$22,'[6]Check sheet'!$F$24:$I$28,'[6]Check sheet'!$F$30:$I$34</definedName>
    <definedName name="LinksProgressArea" localSheetId="112">'[6]Check sheet'!$F$12:$I$16,'[6]Check sheet'!$F$18:$I$22,'[6]Check sheet'!$F$24:$I$28,'[6]Check sheet'!$F$30:$I$34</definedName>
    <definedName name="LinksProgressArea" localSheetId="109">'[6]Check sheet'!$F$12:$I$16,'[6]Check sheet'!$F$18:$I$22,'[6]Check sheet'!$F$24:$I$28,'[6]Check sheet'!$F$30:$I$34</definedName>
    <definedName name="LinksProgressArea" localSheetId="100">'[7]Check sheet'!$F$12:$I$16,'[7]Check sheet'!$F$18:$I$22,'[7]Check sheet'!$F$24:$I$28,'[7]Check sheet'!$F$30:$I$34</definedName>
    <definedName name="LinksProgressArea" localSheetId="101">'[7]Check sheet'!$F$12:$I$16,'[7]Check sheet'!$F$18:$I$22,'[7]Check sheet'!$F$24:$I$28,'[7]Check sheet'!$F$30:$I$34</definedName>
    <definedName name="LinksProgressArea" localSheetId="111">'[8]Check sheet'!$F$12:$I$16,'[8]Check sheet'!$F$18:$I$22,'[8]Check sheet'!$F$24:$I$28,'[8]Check sheet'!$F$30:$I$34</definedName>
    <definedName name="LinksProgressArea" localSheetId="94">'[8]Check sheet'!$F$12:$I$16,'[8]Check sheet'!$F$18:$I$22,'[8]Check sheet'!$F$24:$I$28,'[8]Check sheet'!$F$30:$I$34</definedName>
    <definedName name="LinksProgressArea" localSheetId="78">'[8]Check sheet'!$F$12:$I$16,'[8]Check sheet'!$F$18:$I$22,'[8]Check sheet'!$F$24:$I$28,'[8]Check sheet'!$F$30:$I$34</definedName>
    <definedName name="LinksProgressArea" localSheetId="62">'[8]Check sheet'!$F$12:$I$16,'[8]Check sheet'!$F$18:$I$22,'[8]Check sheet'!$F$24:$I$28,'[8]Check sheet'!$F$30:$I$34</definedName>
    <definedName name="LinksProgressArea" localSheetId="46">'[8]Check sheet'!$F$12:$I$16,'[8]Check sheet'!$F$18:$I$22,'[8]Check sheet'!$F$24:$I$28,'[8]Check sheet'!$F$30:$I$34</definedName>
    <definedName name="LinksProgressArea" localSheetId="30">'[8]Check sheet'!$F$12:$I$16,'[8]Check sheet'!$F$18:$I$22,'[8]Check sheet'!$F$24:$I$28,'[8]Check sheet'!$F$30:$I$34</definedName>
    <definedName name="LinksProgressArea" localSheetId="14">'[8]Check sheet'!$F$12:$I$16,'[8]Check sheet'!$F$18:$I$22,'[8]Check sheet'!$F$24:$I$28,'[8]Check sheet'!$F$30:$I$34</definedName>
    <definedName name="LinksProgressArea" localSheetId="107">'[8]Check sheet'!$F$12:$I$16,'[8]Check sheet'!$F$18:$I$22,'[8]Check sheet'!$F$24:$I$28,'[8]Check sheet'!$F$30:$I$34</definedName>
    <definedName name="LinksProgressArea" localSheetId="90">'[8]Check sheet'!$F$12:$I$16,'[8]Check sheet'!$F$18:$I$22,'[8]Check sheet'!$F$24:$I$28,'[8]Check sheet'!$F$30:$I$34</definedName>
    <definedName name="LinksProgressArea" localSheetId="74">'[8]Check sheet'!$F$12:$I$16,'[8]Check sheet'!$F$18:$I$22,'[8]Check sheet'!$F$24:$I$28,'[8]Check sheet'!$F$30:$I$34</definedName>
    <definedName name="LinksProgressArea" localSheetId="58">'[8]Check sheet'!$F$12:$I$16,'[8]Check sheet'!$F$18:$I$22,'[8]Check sheet'!$F$24:$I$28,'[8]Check sheet'!$F$30:$I$34</definedName>
    <definedName name="LinksProgressArea" localSheetId="42">'[8]Check sheet'!$F$12:$I$16,'[8]Check sheet'!$F$18:$I$22,'[8]Check sheet'!$F$24:$I$28,'[8]Check sheet'!$F$30:$I$34</definedName>
    <definedName name="LinksProgressArea" localSheetId="26">'[8]Check sheet'!$F$12:$I$16,'[8]Check sheet'!$F$18:$I$22,'[8]Check sheet'!$F$24:$I$28,'[8]Check sheet'!$F$30:$I$34</definedName>
    <definedName name="LinksProgressArea" localSheetId="10">'[8]Check sheet'!$F$12:$I$16,'[8]Check sheet'!$F$18:$I$22,'[8]Check sheet'!$F$24:$I$28,'[8]Check sheet'!$F$30:$I$34</definedName>
    <definedName name="LinksProgressArea" localSheetId="102">'[8]Check sheet'!$F$12:$I$16,'[8]Check sheet'!$F$18:$I$22,'[8]Check sheet'!$F$24:$I$28,'[8]Check sheet'!$F$30:$I$34</definedName>
    <definedName name="LinksProgressArea" localSheetId="86">'[8]Check sheet'!$F$12:$I$16,'[8]Check sheet'!$F$18:$I$22,'[8]Check sheet'!$F$24:$I$28,'[8]Check sheet'!$F$30:$I$34</definedName>
    <definedName name="LinksProgressArea" localSheetId="70">'[8]Check sheet'!$F$12:$I$16,'[8]Check sheet'!$F$18:$I$22,'[8]Check sheet'!$F$24:$I$28,'[8]Check sheet'!$F$30:$I$34</definedName>
    <definedName name="LinksProgressArea" localSheetId="54">'[8]Check sheet'!$F$12:$I$16,'[8]Check sheet'!$F$18:$I$22,'[8]Check sheet'!$F$24:$I$28,'[8]Check sheet'!$F$30:$I$34</definedName>
    <definedName name="LinksProgressArea" localSheetId="38">'[8]Check sheet'!$F$12:$I$16,'[8]Check sheet'!$F$18:$I$22,'[8]Check sheet'!$F$24:$I$28,'[8]Check sheet'!$F$30:$I$34</definedName>
    <definedName name="LinksProgressArea" localSheetId="22">'[8]Check sheet'!$F$12:$I$16,'[8]Check sheet'!$F$18:$I$22,'[8]Check sheet'!$F$24:$I$28,'[8]Check sheet'!$F$30:$I$34</definedName>
    <definedName name="LinksProgressArea" localSheetId="98">'[8]Check sheet'!$F$12:$I$16,'[8]Check sheet'!$F$18:$I$22,'[8]Check sheet'!$F$24:$I$28,'[8]Check sheet'!$F$30:$I$34</definedName>
    <definedName name="LinksProgressArea" localSheetId="82">'[8]Check sheet'!$F$12:$I$16,'[8]Check sheet'!$F$18:$I$22,'[8]Check sheet'!$F$24:$I$28,'[8]Check sheet'!$F$30:$I$34</definedName>
    <definedName name="LinksProgressArea" localSheetId="66">'[8]Check sheet'!$F$12:$I$16,'[8]Check sheet'!$F$18:$I$22,'[8]Check sheet'!$F$24:$I$28,'[8]Check sheet'!$F$30:$I$34</definedName>
    <definedName name="LinksProgressArea" localSheetId="50">'[8]Check sheet'!$F$12:$I$16,'[8]Check sheet'!$F$18:$I$22,'[8]Check sheet'!$F$24:$I$28,'[8]Check sheet'!$F$30:$I$34</definedName>
    <definedName name="LinksProgressArea" localSheetId="34">'[8]Check sheet'!$F$12:$I$16,'[8]Check sheet'!$F$18:$I$22,'[8]Check sheet'!$F$24:$I$28,'[8]Check sheet'!$F$30:$I$34</definedName>
    <definedName name="LinksProgressArea" localSheetId="18">'[8]Check sheet'!$F$12:$I$16,'[8]Check sheet'!$F$18:$I$22,'[8]Check sheet'!$F$24:$I$28,'[8]Check sheet'!$F$30:$I$34</definedName>
    <definedName name="LinksProgressArea" localSheetId="103">'[7]Check sheet'!$F$12:$I$16,'[7]Check sheet'!$F$18:$I$22,'[7]Check sheet'!$F$24:$I$28,'[7]Check sheet'!$F$30:$I$34</definedName>
    <definedName name="LinksProgressArea" localSheetId="104">'[6]Check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110">#REF!</definedName>
    <definedName name="ManExposures" localSheetId="93">#REF!</definedName>
    <definedName name="ManExposures" localSheetId="77">#REF!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105">#REF!</definedName>
    <definedName name="ManExposures" localSheetId="88">#REF!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99">#REF!</definedName>
    <definedName name="ManExposures" localSheetId="83">#REF!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113">#REF!</definedName>
    <definedName name="ManExposures" localSheetId="96">#REF!</definedName>
    <definedName name="ManExposures" localSheetId="8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114">#REF!</definedName>
    <definedName name="ManExposures" localSheetId="81">#REF!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106">#REF!</definedName>
    <definedName name="ManExposures" localSheetId="89">#REF!</definedName>
    <definedName name="ManExposures" localSheetId="73">#REF!</definedName>
    <definedName name="ManExposures" localSheetId="57">#REF!</definedName>
    <definedName name="ManExposures" localSheetId="9">#REF!</definedName>
    <definedName name="ManExposures" localSheetId="41">#REF!</definedName>
    <definedName name="ManExposures" localSheetId="25">#REF!</definedName>
    <definedName name="ManExposures" localSheetId="108">#REF!</definedName>
    <definedName name="ManExposures" localSheetId="91">#REF!</definedName>
    <definedName name="ManExposures" localSheetId="75">#REF!</definedName>
    <definedName name="ManExposures" localSheetId="59">#REF!</definedName>
    <definedName name="ManExposures" localSheetId="27">#REF!</definedName>
    <definedName name="ManExposures" localSheetId="11">#REF!</definedName>
    <definedName name="ManExposures" localSheetId="43">#REF!</definedName>
    <definedName name="ManExposures" localSheetId="95">#REF!</definedName>
    <definedName name="ManExposures" localSheetId="79">#REF!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92">#REF!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100">#REF!</definedName>
    <definedName name="ManExposures" localSheetId="84">#REF!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101">#REF!</definedName>
    <definedName name="ManExposures" localSheetId="85">#REF!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111">#REF!</definedName>
    <definedName name="ManExposures" localSheetId="94">#REF!</definedName>
    <definedName name="ManExposures" localSheetId="78">#REF!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107">#REF!</definedName>
    <definedName name="ManExposures" localSheetId="90">#REF!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102">#REF!</definedName>
    <definedName name="ManExposures" localSheetId="86">#REF!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98">#REF!</definedName>
    <definedName name="ManExposures" localSheetId="82">#REF!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103">#REF!</definedName>
    <definedName name="ManExposures" localSheetId="104">#REF!</definedName>
    <definedName name="ManExposures" localSheetId="87">#REF!</definedName>
    <definedName name="ManExposures" localSheetId="71">#REF!</definedName>
    <definedName name="ManExposures" localSheetId="55">#REF!</definedName>
    <definedName name="ManExposures" localSheetId="23">#REF!</definedName>
    <definedName name="ManExposures" localSheetId="7">#REF!</definedName>
    <definedName name="ManExposures" localSheetId="39">#REF!</definedName>
    <definedName name="ManExposures" localSheetId="6">#REF!</definedName>
    <definedName name="ManExposures">#REF!</definedName>
    <definedName name="ManReturns" localSheetId="110">#REF!</definedName>
    <definedName name="ManReturns" localSheetId="93">#REF!</definedName>
    <definedName name="ManReturns" localSheetId="77">#REF!</definedName>
    <definedName name="ManReturns" localSheetId="61">#REF!</definedName>
    <definedName name="ManReturns" localSheetId="45">#REF!</definedName>
    <definedName name="ManReturns" localSheetId="29">#REF!</definedName>
    <definedName name="ManReturns" localSheetId="13">#REF!</definedName>
    <definedName name="ManReturns" localSheetId="105">#REF!</definedName>
    <definedName name="ManReturns" localSheetId="88">#REF!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99">#REF!</definedName>
    <definedName name="ManReturns" localSheetId="83">#REF!</definedName>
    <definedName name="ManReturns" localSheetId="67">#REF!</definedName>
    <definedName name="ManReturns" localSheetId="51">#REF!</definedName>
    <definedName name="ManReturns" localSheetId="35">#REF!</definedName>
    <definedName name="ManReturns" localSheetId="19">#REF!</definedName>
    <definedName name="ManReturns" localSheetId="113">#REF!</definedName>
    <definedName name="ManReturns" localSheetId="96">#REF!</definedName>
    <definedName name="ManReturns" localSheetId="80">#REF!</definedName>
    <definedName name="ManReturns" localSheetId="64">#REF!</definedName>
    <definedName name="ManReturns" localSheetId="48">#REF!</definedName>
    <definedName name="ManReturns" localSheetId="32">#REF!</definedName>
    <definedName name="ManReturns" localSheetId="16">#REF!</definedName>
    <definedName name="ManReturns" localSheetId="114">#REF!</definedName>
    <definedName name="ManReturns" localSheetId="81">#REF!</definedName>
    <definedName name="ManReturns" localSheetId="65">#REF!</definedName>
    <definedName name="ManReturns" localSheetId="49">#REF!</definedName>
    <definedName name="ManReturns" localSheetId="33">#REF!</definedName>
    <definedName name="ManReturns" localSheetId="17">#REF!</definedName>
    <definedName name="ManReturns" localSheetId="106">#REF!</definedName>
    <definedName name="ManReturns" localSheetId="89">#REF!</definedName>
    <definedName name="ManReturns" localSheetId="73">#REF!</definedName>
    <definedName name="ManReturns" localSheetId="57">#REF!</definedName>
    <definedName name="ManReturns" localSheetId="9">#REF!</definedName>
    <definedName name="ManReturns" localSheetId="41">#REF!</definedName>
    <definedName name="ManReturns" localSheetId="25">#REF!</definedName>
    <definedName name="ManReturns" localSheetId="108">#REF!</definedName>
    <definedName name="ManReturns" localSheetId="91">#REF!</definedName>
    <definedName name="ManReturns" localSheetId="75">#REF!</definedName>
    <definedName name="ManReturns" localSheetId="59">#REF!</definedName>
    <definedName name="ManReturns" localSheetId="27">#REF!</definedName>
    <definedName name="ManReturns" localSheetId="11">#REF!</definedName>
    <definedName name="ManReturns" localSheetId="43">#REF!</definedName>
    <definedName name="ManReturns" localSheetId="95">#REF!</definedName>
    <definedName name="ManReturns" localSheetId="79">#REF!</definedName>
    <definedName name="ManReturns" localSheetId="63">#REF!</definedName>
    <definedName name="ManReturns" localSheetId="47">#REF!</definedName>
    <definedName name="ManReturns" localSheetId="31">#REF!</definedName>
    <definedName name="ManReturns" localSheetId="15">#REF!</definedName>
    <definedName name="ManReturns" localSheetId="92">#REF!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100">#REF!</definedName>
    <definedName name="ManReturns" localSheetId="84">#REF!</definedName>
    <definedName name="ManReturns" localSheetId="68">#REF!</definedName>
    <definedName name="ManReturns" localSheetId="52">#REF!</definedName>
    <definedName name="ManReturns" localSheetId="36">#REF!</definedName>
    <definedName name="ManReturns" localSheetId="20">#REF!</definedName>
    <definedName name="ManReturns" localSheetId="101">#REF!</definedName>
    <definedName name="ManReturns" localSheetId="85">#REF!</definedName>
    <definedName name="ManReturns" localSheetId="69">#REF!</definedName>
    <definedName name="ManReturns" localSheetId="53">#REF!</definedName>
    <definedName name="ManReturns" localSheetId="37">#REF!</definedName>
    <definedName name="ManReturns" localSheetId="21">#REF!</definedName>
    <definedName name="ManReturns" localSheetId="111">#REF!</definedName>
    <definedName name="ManReturns" localSheetId="94">#REF!</definedName>
    <definedName name="ManReturns" localSheetId="78">#REF!</definedName>
    <definedName name="ManReturns" localSheetId="62">#REF!</definedName>
    <definedName name="ManReturns" localSheetId="46">#REF!</definedName>
    <definedName name="ManReturns" localSheetId="30">#REF!</definedName>
    <definedName name="ManReturns" localSheetId="14">#REF!</definedName>
    <definedName name="ManReturns" localSheetId="107">#REF!</definedName>
    <definedName name="ManReturns" localSheetId="90">#REF!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102">#REF!</definedName>
    <definedName name="ManReturns" localSheetId="86">#REF!</definedName>
    <definedName name="ManReturns" localSheetId="70">#REF!</definedName>
    <definedName name="ManReturns" localSheetId="54">#REF!</definedName>
    <definedName name="ManReturns" localSheetId="38">#REF!</definedName>
    <definedName name="ManReturns" localSheetId="22">#REF!</definedName>
    <definedName name="ManReturns" localSheetId="98">#REF!</definedName>
    <definedName name="ManReturns" localSheetId="82">#REF!</definedName>
    <definedName name="ManReturns" localSheetId="66">#REF!</definedName>
    <definedName name="ManReturns" localSheetId="50">#REF!</definedName>
    <definedName name="ManReturns" localSheetId="34">#REF!</definedName>
    <definedName name="ManReturns" localSheetId="18">#REF!</definedName>
    <definedName name="ManReturns" localSheetId="103">#REF!</definedName>
    <definedName name="ManReturns" localSheetId="104">#REF!</definedName>
    <definedName name="ManReturns" localSheetId="87">#REF!</definedName>
    <definedName name="ManReturns" localSheetId="71">#REF!</definedName>
    <definedName name="ManReturns" localSheetId="55">#REF!</definedName>
    <definedName name="ManReturns" localSheetId="23">#REF!</definedName>
    <definedName name="ManReturns" localSheetId="7">#REF!</definedName>
    <definedName name="ManReturns" localSheetId="39">#REF!</definedName>
    <definedName name="ManReturns" localSheetId="6">#REF!</definedName>
    <definedName name="ManReturns">#REF!</definedName>
    <definedName name="ManReturnsa" localSheetId="110">#REF!</definedName>
    <definedName name="ManReturnsa" localSheetId="93">#REF!</definedName>
    <definedName name="ManReturnsa" localSheetId="77">#REF!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105">#REF!</definedName>
    <definedName name="ManReturnsa" localSheetId="88">#REF!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99">#REF!</definedName>
    <definedName name="ManReturnsa" localSheetId="83">#REF!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113">#REF!</definedName>
    <definedName name="ManReturnsa" localSheetId="96">#REF!</definedName>
    <definedName name="ManReturnsa" localSheetId="8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114">#REF!</definedName>
    <definedName name="ManReturnsa" localSheetId="81">#REF!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106">#REF!</definedName>
    <definedName name="ManReturnsa" localSheetId="89">#REF!</definedName>
    <definedName name="ManReturnsa" localSheetId="73">#REF!</definedName>
    <definedName name="ManReturnsa" localSheetId="57">#REF!</definedName>
    <definedName name="ManReturnsa" localSheetId="9">#REF!</definedName>
    <definedName name="ManReturnsa" localSheetId="41">#REF!</definedName>
    <definedName name="ManReturnsa" localSheetId="25">#REF!</definedName>
    <definedName name="ManReturnsa" localSheetId="108">#REF!</definedName>
    <definedName name="ManReturnsa" localSheetId="91">#REF!</definedName>
    <definedName name="ManReturnsa" localSheetId="75">#REF!</definedName>
    <definedName name="ManReturnsa" localSheetId="59">#REF!</definedName>
    <definedName name="ManReturnsa" localSheetId="27">#REF!</definedName>
    <definedName name="ManReturnsa" localSheetId="11">#REF!</definedName>
    <definedName name="ManReturnsa" localSheetId="43">#REF!</definedName>
    <definedName name="ManReturnsa" localSheetId="95">#REF!</definedName>
    <definedName name="ManReturnsa" localSheetId="79">#REF!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92">#REF!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100">#REF!</definedName>
    <definedName name="ManReturnsa" localSheetId="84">#REF!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101">#REF!</definedName>
    <definedName name="ManReturnsa" localSheetId="85">#REF!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111">#REF!</definedName>
    <definedName name="ManReturnsa" localSheetId="94">#REF!</definedName>
    <definedName name="ManReturnsa" localSheetId="78">#REF!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107">#REF!</definedName>
    <definedName name="ManReturnsa" localSheetId="90">#REF!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102">#REF!</definedName>
    <definedName name="ManReturnsa" localSheetId="86">#REF!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98">#REF!</definedName>
    <definedName name="ManReturnsa" localSheetId="82">#REF!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103">#REF!</definedName>
    <definedName name="ManReturnsa" localSheetId="104">#REF!</definedName>
    <definedName name="ManReturnsa" localSheetId="87">#REF!</definedName>
    <definedName name="ManReturnsa" localSheetId="71">#REF!</definedName>
    <definedName name="ManReturnsa" localSheetId="55">#REF!</definedName>
    <definedName name="ManReturnsa" localSheetId="23">#REF!</definedName>
    <definedName name="ManReturnsa" localSheetId="7">#REF!</definedName>
    <definedName name="ManReturnsa" localSheetId="39">#REF!</definedName>
    <definedName name="ManReturnsa" localSheetId="6">#REF!</definedName>
    <definedName name="ManReturnsa">#REF!</definedName>
    <definedName name="MatrixExposures" localSheetId="110">#REF!</definedName>
    <definedName name="MatrixExposures" localSheetId="93">#REF!</definedName>
    <definedName name="MatrixExposures" localSheetId="77">#REF!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105">#REF!</definedName>
    <definedName name="MatrixExposures" localSheetId="88">#REF!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99">#REF!</definedName>
    <definedName name="MatrixExposures" localSheetId="83">#REF!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113">#REF!</definedName>
    <definedName name="MatrixExposures" localSheetId="96">#REF!</definedName>
    <definedName name="MatrixExposures" localSheetId="8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114">#REF!</definedName>
    <definedName name="MatrixExposures" localSheetId="81">#REF!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106">#REF!</definedName>
    <definedName name="MatrixExposures" localSheetId="89">#REF!</definedName>
    <definedName name="MatrixExposures" localSheetId="73">#REF!</definedName>
    <definedName name="MatrixExposures" localSheetId="57">#REF!</definedName>
    <definedName name="MatrixExposures" localSheetId="9">#REF!</definedName>
    <definedName name="MatrixExposures" localSheetId="41">#REF!</definedName>
    <definedName name="MatrixExposures" localSheetId="25">#REF!</definedName>
    <definedName name="MatrixExposures" localSheetId="108">#REF!</definedName>
    <definedName name="MatrixExposures" localSheetId="91">#REF!</definedName>
    <definedName name="MatrixExposures" localSheetId="75">#REF!</definedName>
    <definedName name="MatrixExposures" localSheetId="59">#REF!</definedName>
    <definedName name="MatrixExposures" localSheetId="27">#REF!</definedName>
    <definedName name="MatrixExposures" localSheetId="11">#REF!</definedName>
    <definedName name="MatrixExposures" localSheetId="43">#REF!</definedName>
    <definedName name="MatrixExposures" localSheetId="95">#REF!</definedName>
    <definedName name="MatrixExposures" localSheetId="79">#REF!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92">#REF!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100">#REF!</definedName>
    <definedName name="MatrixExposures" localSheetId="84">#REF!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101">#REF!</definedName>
    <definedName name="MatrixExposures" localSheetId="85">#REF!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111">#REF!</definedName>
    <definedName name="MatrixExposures" localSheetId="94">#REF!</definedName>
    <definedName name="MatrixExposures" localSheetId="78">#REF!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107">#REF!</definedName>
    <definedName name="MatrixExposures" localSheetId="90">#REF!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102">#REF!</definedName>
    <definedName name="MatrixExposures" localSheetId="86">#REF!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98">#REF!</definedName>
    <definedName name="MatrixExposures" localSheetId="82">#REF!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103">#REF!</definedName>
    <definedName name="MatrixExposures" localSheetId="104">#REF!</definedName>
    <definedName name="MatrixExposures" localSheetId="87">#REF!</definedName>
    <definedName name="MatrixExposures" localSheetId="71">#REF!</definedName>
    <definedName name="MatrixExposures" localSheetId="55">#REF!</definedName>
    <definedName name="MatrixExposures" localSheetId="23">#REF!</definedName>
    <definedName name="MatrixExposures" localSheetId="7">#REF!</definedName>
    <definedName name="MatrixExposures" localSheetId="39">#REF!</definedName>
    <definedName name="MatrixExposures" localSheetId="6">#REF!</definedName>
    <definedName name="MatrixExposures">#REF!</definedName>
    <definedName name="MatrixReturns" localSheetId="110">#REF!</definedName>
    <definedName name="MatrixReturns" localSheetId="93">#REF!</definedName>
    <definedName name="MatrixReturns" localSheetId="77">#REF!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105">#REF!</definedName>
    <definedName name="MatrixReturns" localSheetId="88">#REF!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99">#REF!</definedName>
    <definedName name="MatrixReturns" localSheetId="83">#REF!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113">#REF!</definedName>
    <definedName name="MatrixReturns" localSheetId="96">#REF!</definedName>
    <definedName name="MatrixReturns" localSheetId="8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114">#REF!</definedName>
    <definedName name="MatrixReturns" localSheetId="81">#REF!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106">#REF!</definedName>
    <definedName name="MatrixReturns" localSheetId="89">#REF!</definedName>
    <definedName name="MatrixReturns" localSheetId="73">#REF!</definedName>
    <definedName name="MatrixReturns" localSheetId="57">#REF!</definedName>
    <definedName name="MatrixReturns" localSheetId="9">#REF!</definedName>
    <definedName name="MatrixReturns" localSheetId="41">#REF!</definedName>
    <definedName name="MatrixReturns" localSheetId="25">#REF!</definedName>
    <definedName name="MatrixReturns" localSheetId="108">#REF!</definedName>
    <definedName name="MatrixReturns" localSheetId="91">#REF!</definedName>
    <definedName name="MatrixReturns" localSheetId="75">#REF!</definedName>
    <definedName name="MatrixReturns" localSheetId="59">#REF!</definedName>
    <definedName name="MatrixReturns" localSheetId="27">#REF!</definedName>
    <definedName name="MatrixReturns" localSheetId="11">#REF!</definedName>
    <definedName name="MatrixReturns" localSheetId="43">#REF!</definedName>
    <definedName name="MatrixReturns" localSheetId="95">#REF!</definedName>
    <definedName name="MatrixReturns" localSheetId="79">#REF!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92">#REF!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100">#REF!</definedName>
    <definedName name="MatrixReturns" localSheetId="84">#REF!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101">#REF!</definedName>
    <definedName name="MatrixReturns" localSheetId="85">#REF!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111">#REF!</definedName>
    <definedName name="MatrixReturns" localSheetId="94">#REF!</definedName>
    <definedName name="MatrixReturns" localSheetId="78">#REF!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107">#REF!</definedName>
    <definedName name="MatrixReturns" localSheetId="90">#REF!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102">#REF!</definedName>
    <definedName name="MatrixReturns" localSheetId="86">#REF!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98">#REF!</definedName>
    <definedName name="MatrixReturns" localSheetId="82">#REF!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103">#REF!</definedName>
    <definedName name="MatrixReturns" localSheetId="104">#REF!</definedName>
    <definedName name="MatrixReturns" localSheetId="87">#REF!</definedName>
    <definedName name="MatrixReturns" localSheetId="71">#REF!</definedName>
    <definedName name="MatrixReturns" localSheetId="55">#REF!</definedName>
    <definedName name="MatrixReturns" localSheetId="23">#REF!</definedName>
    <definedName name="MatrixReturns" localSheetId="7">#REF!</definedName>
    <definedName name="MatrixReturns" localSheetId="39">#REF!</definedName>
    <definedName name="MatrixReturns" localSheetId="6">#REF!</definedName>
    <definedName name="MatrixReturns">#REF!</definedName>
    <definedName name="MT" localSheetId="110">#REF!</definedName>
    <definedName name="MT" localSheetId="93">#REF!</definedName>
    <definedName name="MT" localSheetId="77">#REF!</definedName>
    <definedName name="MT" localSheetId="61">#REF!</definedName>
    <definedName name="MT" localSheetId="45">#REF!</definedName>
    <definedName name="MT" localSheetId="29">#REF!</definedName>
    <definedName name="MT" localSheetId="13">#REF!</definedName>
    <definedName name="MT" localSheetId="105">#REF!</definedName>
    <definedName name="MT" localSheetId="88">#REF!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99">#REF!</definedName>
    <definedName name="MT" localSheetId="83">#REF!</definedName>
    <definedName name="MT" localSheetId="67">#REF!</definedName>
    <definedName name="MT" localSheetId="51">#REF!</definedName>
    <definedName name="MT" localSheetId="35">#REF!</definedName>
    <definedName name="MT" localSheetId="19">#REF!</definedName>
    <definedName name="MT" localSheetId="113">#REF!</definedName>
    <definedName name="MT" localSheetId="96">#REF!</definedName>
    <definedName name="MT" localSheetId="80">#REF!</definedName>
    <definedName name="MT" localSheetId="64">#REF!</definedName>
    <definedName name="MT" localSheetId="48">#REF!</definedName>
    <definedName name="MT" localSheetId="32">#REF!</definedName>
    <definedName name="MT" localSheetId="16">#REF!</definedName>
    <definedName name="MT" localSheetId="114">#REF!</definedName>
    <definedName name="MT" localSheetId="81">#REF!</definedName>
    <definedName name="MT" localSheetId="65">#REF!</definedName>
    <definedName name="MT" localSheetId="49">#REF!</definedName>
    <definedName name="MT" localSheetId="33">#REF!</definedName>
    <definedName name="MT" localSheetId="17">#REF!</definedName>
    <definedName name="MT" localSheetId="106">#REF!</definedName>
    <definedName name="MT" localSheetId="89">#REF!</definedName>
    <definedName name="MT" localSheetId="73">#REF!</definedName>
    <definedName name="MT" localSheetId="57">#REF!</definedName>
    <definedName name="MT" localSheetId="9">#REF!</definedName>
    <definedName name="MT" localSheetId="41">#REF!</definedName>
    <definedName name="MT" localSheetId="25">#REF!</definedName>
    <definedName name="MT" localSheetId="108">#REF!</definedName>
    <definedName name="MT" localSheetId="91">#REF!</definedName>
    <definedName name="MT" localSheetId="75">#REF!</definedName>
    <definedName name="MT" localSheetId="59">#REF!</definedName>
    <definedName name="MT" localSheetId="27">#REF!</definedName>
    <definedName name="MT" localSheetId="11">#REF!</definedName>
    <definedName name="MT" localSheetId="43">#REF!</definedName>
    <definedName name="MT" localSheetId="95">#REF!</definedName>
    <definedName name="MT" localSheetId="79">#REF!</definedName>
    <definedName name="MT" localSheetId="63">#REF!</definedName>
    <definedName name="MT" localSheetId="47">#REF!</definedName>
    <definedName name="MT" localSheetId="31">#REF!</definedName>
    <definedName name="MT" localSheetId="15">#REF!</definedName>
    <definedName name="MT" localSheetId="92">#REF!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100">#REF!</definedName>
    <definedName name="MT" localSheetId="84">#REF!</definedName>
    <definedName name="MT" localSheetId="68">#REF!</definedName>
    <definedName name="MT" localSheetId="52">#REF!</definedName>
    <definedName name="MT" localSheetId="36">#REF!</definedName>
    <definedName name="MT" localSheetId="20">#REF!</definedName>
    <definedName name="MT" localSheetId="101">#REF!</definedName>
    <definedName name="MT" localSheetId="85">#REF!</definedName>
    <definedName name="MT" localSheetId="69">#REF!</definedName>
    <definedName name="MT" localSheetId="53">#REF!</definedName>
    <definedName name="MT" localSheetId="37">#REF!</definedName>
    <definedName name="MT" localSheetId="21">#REF!</definedName>
    <definedName name="MT" localSheetId="111">#REF!</definedName>
    <definedName name="MT" localSheetId="94">#REF!</definedName>
    <definedName name="MT" localSheetId="78">#REF!</definedName>
    <definedName name="MT" localSheetId="62">#REF!</definedName>
    <definedName name="MT" localSheetId="46">#REF!</definedName>
    <definedName name="MT" localSheetId="30">#REF!</definedName>
    <definedName name="MT" localSheetId="14">#REF!</definedName>
    <definedName name="MT" localSheetId="107">#REF!</definedName>
    <definedName name="MT" localSheetId="90">#REF!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102">#REF!</definedName>
    <definedName name="MT" localSheetId="86">#REF!</definedName>
    <definedName name="MT" localSheetId="70">#REF!</definedName>
    <definedName name="MT" localSheetId="54">#REF!</definedName>
    <definedName name="MT" localSheetId="38">#REF!</definedName>
    <definedName name="MT" localSheetId="22">#REF!</definedName>
    <definedName name="MT" localSheetId="98">#REF!</definedName>
    <definedName name="MT" localSheetId="82">#REF!</definedName>
    <definedName name="MT" localSheetId="66">#REF!</definedName>
    <definedName name="MT" localSheetId="50">#REF!</definedName>
    <definedName name="MT" localSheetId="34">#REF!</definedName>
    <definedName name="MT" localSheetId="18">#REF!</definedName>
    <definedName name="MT" localSheetId="103">#REF!</definedName>
    <definedName name="MT" localSheetId="104">#REF!</definedName>
    <definedName name="MT" localSheetId="87">#REF!</definedName>
    <definedName name="MT" localSheetId="71">#REF!</definedName>
    <definedName name="MT" localSheetId="55">#REF!</definedName>
    <definedName name="MT" localSheetId="23">#REF!</definedName>
    <definedName name="MT" localSheetId="7">#REF!</definedName>
    <definedName name="MT" localSheetId="39">#REF!</definedName>
    <definedName name="MT" localSheetId="6">#REF!</definedName>
    <definedName name="MT">#REF!</definedName>
    <definedName name="p" localSheetId="110">#REF!</definedName>
    <definedName name="p" localSheetId="93">#REF!</definedName>
    <definedName name="p" localSheetId="77">#REF!</definedName>
    <definedName name="p" localSheetId="61">#REF!</definedName>
    <definedName name="p" localSheetId="45">#REF!</definedName>
    <definedName name="p" localSheetId="29">#REF!</definedName>
    <definedName name="p" localSheetId="13">#REF!</definedName>
    <definedName name="p" localSheetId="105">#REF!</definedName>
    <definedName name="p" localSheetId="88">#REF!</definedName>
    <definedName name="p" localSheetId="72">#REF!</definedName>
    <definedName name="p" localSheetId="56">#REF!</definedName>
    <definedName name="p" localSheetId="40">#REF!</definedName>
    <definedName name="p" localSheetId="24">#REF!</definedName>
    <definedName name="p" localSheetId="8">#REF!</definedName>
    <definedName name="p" localSheetId="99">#REF!</definedName>
    <definedName name="p" localSheetId="83">#REF!</definedName>
    <definedName name="p" localSheetId="67">#REF!</definedName>
    <definedName name="p" localSheetId="51">#REF!</definedName>
    <definedName name="p" localSheetId="35">#REF!</definedName>
    <definedName name="p" localSheetId="19">#REF!</definedName>
    <definedName name="p" localSheetId="113">#REF!</definedName>
    <definedName name="p" localSheetId="96">#REF!</definedName>
    <definedName name="p" localSheetId="80">#REF!</definedName>
    <definedName name="p" localSheetId="64">#REF!</definedName>
    <definedName name="p" localSheetId="48">#REF!</definedName>
    <definedName name="p" localSheetId="32">#REF!</definedName>
    <definedName name="p" localSheetId="16">#REF!</definedName>
    <definedName name="p" localSheetId="114">#REF!</definedName>
    <definedName name="p" localSheetId="81">#REF!</definedName>
    <definedName name="p" localSheetId="65">#REF!</definedName>
    <definedName name="p" localSheetId="49">#REF!</definedName>
    <definedName name="p" localSheetId="33">#REF!</definedName>
    <definedName name="p" localSheetId="17">#REF!</definedName>
    <definedName name="p" localSheetId="106">#REF!</definedName>
    <definedName name="p" localSheetId="89">#REF!</definedName>
    <definedName name="p" localSheetId="73">#REF!</definedName>
    <definedName name="p" localSheetId="57">#REF!</definedName>
    <definedName name="p" localSheetId="9">#REF!</definedName>
    <definedName name="p" localSheetId="41">#REF!</definedName>
    <definedName name="p" localSheetId="25">#REF!</definedName>
    <definedName name="p" localSheetId="108">#REF!</definedName>
    <definedName name="p" localSheetId="91">#REF!</definedName>
    <definedName name="p" localSheetId="75">#REF!</definedName>
    <definedName name="p" localSheetId="59">#REF!</definedName>
    <definedName name="p" localSheetId="27">#REF!</definedName>
    <definedName name="p" localSheetId="11">#REF!</definedName>
    <definedName name="p" localSheetId="43">#REF!</definedName>
    <definedName name="p" localSheetId="95">#REF!</definedName>
    <definedName name="p" localSheetId="79">#REF!</definedName>
    <definedName name="p" localSheetId="63">#REF!</definedName>
    <definedName name="p" localSheetId="47">#REF!</definedName>
    <definedName name="p" localSheetId="31">#REF!</definedName>
    <definedName name="p" localSheetId="15">#REF!</definedName>
    <definedName name="p" localSheetId="92">#REF!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100">#REF!</definedName>
    <definedName name="p" localSheetId="84">#REF!</definedName>
    <definedName name="p" localSheetId="68">#REF!</definedName>
    <definedName name="p" localSheetId="52">#REF!</definedName>
    <definedName name="p" localSheetId="36">#REF!</definedName>
    <definedName name="p" localSheetId="20">#REF!</definedName>
    <definedName name="p" localSheetId="101">#REF!</definedName>
    <definedName name="p" localSheetId="85">#REF!</definedName>
    <definedName name="p" localSheetId="69">#REF!</definedName>
    <definedName name="p" localSheetId="53">#REF!</definedName>
    <definedName name="p" localSheetId="37">#REF!</definedName>
    <definedName name="p" localSheetId="21">#REF!</definedName>
    <definedName name="p" localSheetId="111">#REF!</definedName>
    <definedName name="p" localSheetId="94">#REF!</definedName>
    <definedName name="p" localSheetId="78">#REF!</definedName>
    <definedName name="p" localSheetId="62">#REF!</definedName>
    <definedName name="p" localSheetId="46">#REF!</definedName>
    <definedName name="p" localSheetId="30">#REF!</definedName>
    <definedName name="p" localSheetId="14">#REF!</definedName>
    <definedName name="p" localSheetId="107">#REF!</definedName>
    <definedName name="p" localSheetId="90">#REF!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102">#REF!</definedName>
    <definedName name="p" localSheetId="86">#REF!</definedName>
    <definedName name="p" localSheetId="70">#REF!</definedName>
    <definedName name="p" localSheetId="54">#REF!</definedName>
    <definedName name="p" localSheetId="38">#REF!</definedName>
    <definedName name="p" localSheetId="22">#REF!</definedName>
    <definedName name="p" localSheetId="98">#REF!</definedName>
    <definedName name="p" localSheetId="82">#REF!</definedName>
    <definedName name="p" localSheetId="66">#REF!</definedName>
    <definedName name="p" localSheetId="50">#REF!</definedName>
    <definedName name="p" localSheetId="34">#REF!</definedName>
    <definedName name="p" localSheetId="18">#REF!</definedName>
    <definedName name="p" localSheetId="103">#REF!</definedName>
    <definedName name="p" localSheetId="104">#REF!</definedName>
    <definedName name="p" localSheetId="87">#REF!</definedName>
    <definedName name="p" localSheetId="71">#REF!</definedName>
    <definedName name="p" localSheetId="55">#REF!</definedName>
    <definedName name="p" localSheetId="23">#REF!</definedName>
    <definedName name="p" localSheetId="7">#REF!</definedName>
    <definedName name="p" localSheetId="39">#REF!</definedName>
    <definedName name="p" localSheetId="6">#REF!</definedName>
    <definedName name="p">#REF!</definedName>
    <definedName name="PeriodList">'[4]Report Form'!$B$4:$B$74</definedName>
    <definedName name="_xlnm.Print_Area" localSheetId="110">'Apr 16'!$A$1:$N$160</definedName>
    <definedName name="_xlnm.Print_Area" localSheetId="93">'Apr 17'!$A$1:$N$160</definedName>
    <definedName name="_xlnm.Print_Area" localSheetId="77">'Apr 18'!$A$1:$N$160</definedName>
    <definedName name="_xlnm.Print_Area" localSheetId="61">'Apr 19'!$A$1:$N$160</definedName>
    <definedName name="_xlnm.Print_Area" localSheetId="45">'Apr 20'!$A$1:$N$160</definedName>
    <definedName name="_xlnm.Print_Area" localSheetId="29">'Apr 21'!$A$1:$N$160</definedName>
    <definedName name="_xlnm.Print_Area" localSheetId="105">'Aug 16'!$A$1:$N$160</definedName>
    <definedName name="_xlnm.Print_Area" localSheetId="88">'Aug 17'!$A$1:$N$160</definedName>
    <definedName name="_xlnm.Print_Area" localSheetId="72">'Aug 18'!$A$1:$N$160</definedName>
    <definedName name="_xlnm.Print_Area" localSheetId="56">'Aug 19'!$A$1:$N$160</definedName>
    <definedName name="_xlnm.Print_Area" localSheetId="40">'Aug 20'!$A$1:$N$160</definedName>
    <definedName name="_xlnm.Print_Area" localSheetId="24">'Aug 21'!$A$1:$N$160</definedName>
    <definedName name="_xlnm.Print_Area" localSheetId="99">'Dec 16'!$A$1:$N$160</definedName>
    <definedName name="_xlnm.Print_Area" localSheetId="83">'Dec 17'!$A$1:$N$160</definedName>
    <definedName name="_xlnm.Print_Area" localSheetId="67">'Dec 18'!$A$1:$N$160</definedName>
    <definedName name="_xlnm.Print_Area" localSheetId="51">'Dec 19'!$A$1:$N$160</definedName>
    <definedName name="_xlnm.Print_Area" localSheetId="35">'Dec 20'!$A$1:$N$160</definedName>
    <definedName name="_xlnm.Print_Area" localSheetId="113">'Feb 16'!$A$1:$N$160</definedName>
    <definedName name="_xlnm.Print_Area" localSheetId="96">'Feb 17'!$A$1:$N$160</definedName>
    <definedName name="_xlnm.Print_Area" localSheetId="80">'Feb 18'!$A$1:$N$160</definedName>
    <definedName name="_xlnm.Print_Area" localSheetId="64">'Feb 19'!$A$1:$N$160</definedName>
    <definedName name="_xlnm.Print_Area" localSheetId="48">'Feb 20'!$A$1:$N$160</definedName>
    <definedName name="_xlnm.Print_Area" localSheetId="32">'Feb 21'!$A$1:$N$160</definedName>
    <definedName name="_xlnm.Print_Area" localSheetId="114">'Jan 16'!$A$1:$N$160</definedName>
    <definedName name="_xlnm.Print_Area" localSheetId="97">'Jan 17'!$A$1:$N$160</definedName>
    <definedName name="_xlnm.Print_Area" localSheetId="81">'Jan 18'!$A$1:$N$160</definedName>
    <definedName name="_xlnm.Print_Area" localSheetId="65">'Jan 19'!$A$1:$N$160</definedName>
    <definedName name="_xlnm.Print_Area" localSheetId="49">'Jan 20'!$A$1:$N$160</definedName>
    <definedName name="_xlnm.Print_Area" localSheetId="33">'Jan 21'!$A$1:$N$160</definedName>
    <definedName name="_xlnm.Print_Area" localSheetId="106">'Jul 16'!$A$1:$N$160</definedName>
    <definedName name="_xlnm.Print_Area" localSheetId="89">'Jul 17'!$A$1:$N$160</definedName>
    <definedName name="_xlnm.Print_Area" localSheetId="73">'Jul 18'!$A$1:$N$160</definedName>
    <definedName name="_xlnm.Print_Area" localSheetId="57">'Jul 19'!$A$1:$N$160</definedName>
    <definedName name="_xlnm.Print_Area" localSheetId="41">'July 20'!$A$1:$N$160</definedName>
    <definedName name="_xlnm.Print_Area" localSheetId="25">'July 21'!$A$1:$N$160</definedName>
    <definedName name="_xlnm.Print_Area" localSheetId="108">'Jun 16'!$A$1:$N$160</definedName>
    <definedName name="_xlnm.Print_Area" localSheetId="91">'Jun 17'!$A$1:$N$160</definedName>
    <definedName name="_xlnm.Print_Area" localSheetId="75">'Jun 18'!$A$1:$N$160</definedName>
    <definedName name="_xlnm.Print_Area" localSheetId="59">'Jun 19'!$A$1:$N$160</definedName>
    <definedName name="_xlnm.Print_Area" localSheetId="27">'Jun 21'!$A$1:$N$160</definedName>
    <definedName name="_xlnm.Print_Area" localSheetId="43">'June 20'!$A$1:$N$160</definedName>
    <definedName name="_xlnm.Print_Area" localSheetId="112">'Mar 16'!$A$1:$N$160</definedName>
    <definedName name="_xlnm.Print_Area" localSheetId="95">'Mar 17'!$A$1:$N$160</definedName>
    <definedName name="_xlnm.Print_Area" localSheetId="79">'Mar 18'!$A$1:$N$160</definedName>
    <definedName name="_xlnm.Print_Area" localSheetId="63">'Mar 19'!$A$1:$N$160</definedName>
    <definedName name="_xlnm.Print_Area" localSheetId="47">'Mar 20'!$A$1:$N$160</definedName>
    <definedName name="_xlnm.Print_Area" localSheetId="31">'Mar 21'!$A$1:$N$160</definedName>
    <definedName name="_xlnm.Print_Area" localSheetId="109">'May 16'!$A$1:$N$160</definedName>
    <definedName name="_xlnm.Print_Area" localSheetId="92">'May 17'!$A$1:$N$160</definedName>
    <definedName name="_xlnm.Print_Area" localSheetId="76">'May 18'!$A$1:$N$160</definedName>
    <definedName name="_xlnm.Print_Area" localSheetId="60">'May 19'!$A$1:$N$160</definedName>
    <definedName name="_xlnm.Print_Area" localSheetId="44">'May 20'!$A$1:$N$160</definedName>
    <definedName name="_xlnm.Print_Area" localSheetId="28">'May 21'!$A$1:$N$160</definedName>
    <definedName name="_xlnm.Print_Area" localSheetId="100">'Nov 16'!$A$1:$N$160</definedName>
    <definedName name="_xlnm.Print_Area" localSheetId="84">'Nov 17'!$A$1:$N$160</definedName>
    <definedName name="_xlnm.Print_Area" localSheetId="68">'Nov 18'!$A$1:$N$160</definedName>
    <definedName name="_xlnm.Print_Area" localSheetId="52">'Nov 19'!$A$1:$N$160</definedName>
    <definedName name="_xlnm.Print_Area" localSheetId="36">'Nov 20'!$A$1:$N$160</definedName>
    <definedName name="_xlnm.Print_Area" localSheetId="101">'Oct 16'!$A$1:$N$160</definedName>
    <definedName name="_xlnm.Print_Area" localSheetId="85">'Oct 17'!$A$1:$N$160</definedName>
    <definedName name="_xlnm.Print_Area" localSheetId="69">'Oct 18'!$A$1:$N$160</definedName>
    <definedName name="_xlnm.Print_Area" localSheetId="53">'Oct 19'!$A$1:$N$160</definedName>
    <definedName name="_xlnm.Print_Area" localSheetId="37">'Oct 20'!$A$1:$N$160</definedName>
    <definedName name="_xlnm.Print_Area" localSheetId="21">'Oct 21'!$A$1:$N$160</definedName>
    <definedName name="_xlnm.Print_Area" localSheetId="94">'Q117 Ccy Annex '!$A$1:$M$41</definedName>
    <definedName name="_xlnm.Print_Area" localSheetId="78">'Q118 Ccy Annex'!$A$1:$M$41</definedName>
    <definedName name="_xlnm.Print_Area" localSheetId="62">'Q119 Ccy Annex'!$A$1:$M$41</definedName>
    <definedName name="_xlnm.Print_Area" localSheetId="46">'Q120 Ccy Annex'!$A$1:$M$41</definedName>
    <definedName name="_xlnm.Print_Area" localSheetId="30">'Q121 Ccy Annex'!$A$1:$M$41</definedName>
    <definedName name="_xlnm.Print_Area" localSheetId="14">'Q122 Ccy Annex'!$A$1:$M$41</definedName>
    <definedName name="_xlnm.Print_Area" localSheetId="90">'Q217 Ccy Annex'!$A$1:$M$41</definedName>
    <definedName name="_xlnm.Print_Area" localSheetId="74">'Q218 Ccy Annex'!$A$1:$M$41</definedName>
    <definedName name="_xlnm.Print_Area" localSheetId="58">'Q219 Ccy Annex'!$A$1:$M$41</definedName>
    <definedName name="_xlnm.Print_Area" localSheetId="42">'Q220 Ccy Annex'!$A$1:$M$41</definedName>
    <definedName name="_xlnm.Print_Area" localSheetId="26">'Q221 Ccy Annex'!$A$1:$M$41</definedName>
    <definedName name="_xlnm.Print_Area" localSheetId="10">'Q222 Ccy Annex'!$A$1:$M$41</definedName>
    <definedName name="_xlnm.Print_Area" localSheetId="86">'Q317 Ccy Annex'!$A$1:$M$41</definedName>
    <definedName name="_xlnm.Print_Area" localSheetId="70">'Q318 Ccy Annex'!$A$1:$M$41</definedName>
    <definedName name="_xlnm.Print_Area" localSheetId="54">'Q319 Ccy Annex'!$A$1:$M$41</definedName>
    <definedName name="_xlnm.Print_Area" localSheetId="38">'Q320 Ccy Annex'!$A$1:$M$41</definedName>
    <definedName name="_xlnm.Print_Area" localSheetId="22">'Q321 Ccy Annex'!$A$1:$M$41</definedName>
    <definedName name="_xlnm.Print_Area" localSheetId="98">'Q416 Ccy Annex'!$A$1:$M$41</definedName>
    <definedName name="_xlnm.Print_Area" localSheetId="82">'Q417 Ccy Annex'!$A$1:$M$41</definedName>
    <definedName name="_xlnm.Print_Area" localSheetId="66">'Q418 Ccy Annex'!$A$1:$M$41</definedName>
    <definedName name="_xlnm.Print_Area" localSheetId="50">'Q419 Ccy Annex'!$A$1:$M$41</definedName>
    <definedName name="_xlnm.Print_Area" localSheetId="34">'Q420 Ccy Annex'!$A$1:$M$41</definedName>
    <definedName name="_xlnm.Print_Area" localSheetId="18">'Q421 Ccy Annex'!$A$1:$M$41</definedName>
    <definedName name="_xlnm.Print_Area" localSheetId="103">'Sep 16'!$A$1:$N$160</definedName>
    <definedName name="_xlnm.Print_Area" localSheetId="104">'Sep 16 (old)'!$A$1:$N$160</definedName>
    <definedName name="_xlnm.Print_Area" localSheetId="87">'Sep 17'!$A$1:$N$160</definedName>
    <definedName name="_xlnm.Print_Area" localSheetId="71">'Sep 18'!$A$1:$N$160</definedName>
    <definedName name="_xlnm.Print_Area" localSheetId="55">'Sep 19'!$A$1:$N$160</definedName>
    <definedName name="_xlnm.Print_Area" localSheetId="23">'Sep 21'!$A$1:$N$160</definedName>
    <definedName name="_xlnm.Print_Area" localSheetId="39">'Sept 20'!$A$1:$N$160</definedName>
    <definedName name="_xlnm.Print_Area" localSheetId="2">Summary!$A$1:$M$48</definedName>
    <definedName name="_xlnm.Print_Area" localSheetId="3">'Time Series'!$A$1:$Q$88</definedName>
    <definedName name="_xlnm.Print_Area" localSheetId="4">'Time Series (old)'!$A$1:$Q$218</definedName>
    <definedName name="_xlnm.Print_Area" localSheetId="6">'TIME SERIES DETAIL'!$A$1:$CE$128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110">[5]Main!$H$3:$L$3,[5]Main!$H$4:$K$4,[5]Main!$H$5:$L$5</definedName>
    <definedName name="Progress_Range" localSheetId="105">[6]Main!$H$3:$L$3,[6]Main!$H$4:$K$4,[6]Main!$H$5:$L$5</definedName>
    <definedName name="Progress_Range" localSheetId="99">[7]Main!$H$3:$L$3,[7]Main!$H$4:$K$4,[7]Main!$H$5:$L$5</definedName>
    <definedName name="Progress_Range" localSheetId="113">[5]Main!$H$3:$L$3,[5]Main!$H$4:$K$4,[5]Main!$H$5:$L$5</definedName>
    <definedName name="Progress_Range" localSheetId="114">[5]Main!$H$3:$L$3,[5]Main!$H$4:$K$4,[5]Main!$H$5:$L$5</definedName>
    <definedName name="Progress_Range" localSheetId="106">[6]Main!$H$3:$L$3,[6]Main!$H$4:$K$4,[6]Main!$H$5:$L$5</definedName>
    <definedName name="Progress_Range" localSheetId="108">[6]Main!$H$3:$L$3,[6]Main!$H$4:$K$4,[6]Main!$H$5:$L$5</definedName>
    <definedName name="Progress_Range" localSheetId="112">[6]Main!$H$3:$L$3,[6]Main!$H$4:$K$4,[6]Main!$H$5:$L$5</definedName>
    <definedName name="Progress_Range" localSheetId="109">[6]Main!$H$3:$L$3,[6]Main!$H$4:$K$4,[6]Main!$H$5:$L$5</definedName>
    <definedName name="Progress_Range" localSheetId="100">[7]Main!$H$3:$L$3,[7]Main!$H$4:$K$4,[7]Main!$H$5:$L$5</definedName>
    <definedName name="Progress_Range" localSheetId="101">[7]Main!$H$3:$L$3,[7]Main!$H$4:$K$4,[7]Main!$H$5:$L$5</definedName>
    <definedName name="Progress_Range" localSheetId="111">[8]Main!$H$3:$L$3,[8]Main!$H$4:$K$4,[8]Main!$H$5:$L$5</definedName>
    <definedName name="Progress_Range" localSheetId="94">[8]Main!$H$3:$L$3,[8]Main!$H$4:$K$4,[8]Main!$H$5:$L$5</definedName>
    <definedName name="Progress_Range" localSheetId="78">[8]Main!$H$3:$L$3,[8]Main!$H$4:$K$4,[8]Main!$H$5:$L$5</definedName>
    <definedName name="Progress_Range" localSheetId="62">[8]Main!$H$3:$L$3,[8]Main!$H$4:$K$4,[8]Main!$H$5:$L$5</definedName>
    <definedName name="Progress_Range" localSheetId="46">[8]Main!$H$3:$L$3,[8]Main!$H$4:$K$4,[8]Main!$H$5:$L$5</definedName>
    <definedName name="Progress_Range" localSheetId="30">[8]Main!$H$3:$L$3,[8]Main!$H$4:$K$4,[8]Main!$H$5:$L$5</definedName>
    <definedName name="Progress_Range" localSheetId="14">[8]Main!$H$3:$L$3,[8]Main!$H$4:$K$4,[8]Main!$H$5:$L$5</definedName>
    <definedName name="Progress_Range" localSheetId="107">[8]Main!$H$3:$L$3,[8]Main!$H$4:$K$4,[8]Main!$H$5:$L$5</definedName>
    <definedName name="Progress_Range" localSheetId="90">[8]Main!$H$3:$L$3,[8]Main!$H$4:$K$4,[8]Main!$H$5:$L$5</definedName>
    <definedName name="Progress_Range" localSheetId="74">[8]Main!$H$3:$L$3,[8]Main!$H$4:$K$4,[8]Main!$H$5:$L$5</definedName>
    <definedName name="Progress_Range" localSheetId="58">[8]Main!$H$3:$L$3,[8]Main!$H$4:$K$4,[8]Main!$H$5:$L$5</definedName>
    <definedName name="Progress_Range" localSheetId="42">[8]Main!$H$3:$L$3,[8]Main!$H$4:$K$4,[8]Main!$H$5:$L$5</definedName>
    <definedName name="Progress_Range" localSheetId="26">[8]Main!$H$3:$L$3,[8]Main!$H$4:$K$4,[8]Main!$H$5:$L$5</definedName>
    <definedName name="Progress_Range" localSheetId="10">[8]Main!$H$3:$L$3,[8]Main!$H$4:$K$4,[8]Main!$H$5:$L$5</definedName>
    <definedName name="Progress_Range" localSheetId="102">[8]Main!$H$3:$L$3,[8]Main!$H$4:$K$4,[8]Main!$H$5:$L$5</definedName>
    <definedName name="Progress_Range" localSheetId="86">[8]Main!$H$3:$L$3,[8]Main!$H$4:$K$4,[8]Main!$H$5:$L$5</definedName>
    <definedName name="Progress_Range" localSheetId="70">[8]Main!$H$3:$L$3,[8]Main!$H$4:$K$4,[8]Main!$H$5:$L$5</definedName>
    <definedName name="Progress_Range" localSheetId="54">[8]Main!$H$3:$L$3,[8]Main!$H$4:$K$4,[8]Main!$H$5:$L$5</definedName>
    <definedName name="Progress_Range" localSheetId="38">[8]Main!$H$3:$L$3,[8]Main!$H$4:$K$4,[8]Main!$H$5:$L$5</definedName>
    <definedName name="Progress_Range" localSheetId="22">[8]Main!$H$3:$L$3,[8]Main!$H$4:$K$4,[8]Main!$H$5:$L$5</definedName>
    <definedName name="Progress_Range" localSheetId="98">[8]Main!$H$3:$L$3,[8]Main!$H$4:$K$4,[8]Main!$H$5:$L$5</definedName>
    <definedName name="Progress_Range" localSheetId="82">[8]Main!$H$3:$L$3,[8]Main!$H$4:$K$4,[8]Main!$H$5:$L$5</definedName>
    <definedName name="Progress_Range" localSheetId="66">[8]Main!$H$3:$L$3,[8]Main!$H$4:$K$4,[8]Main!$H$5:$L$5</definedName>
    <definedName name="Progress_Range" localSheetId="50">[8]Main!$H$3:$L$3,[8]Main!$H$4:$K$4,[8]Main!$H$5:$L$5</definedName>
    <definedName name="Progress_Range" localSheetId="34">[8]Main!$H$3:$L$3,[8]Main!$H$4:$K$4,[8]Main!$H$5:$L$5</definedName>
    <definedName name="Progress_Range" localSheetId="18">[8]Main!$H$3:$L$3,[8]Main!$H$4:$K$4,[8]Main!$H$5:$L$5</definedName>
    <definedName name="Progress_Range" localSheetId="103">[7]Main!$H$3:$L$3,[7]Main!$H$4:$K$4,[7]Main!$H$5:$L$5</definedName>
    <definedName name="Progress_Range" localSheetId="104">[6]Main!$H$3:$L$3,[6]Main!$H$4:$K$4,[6]Main!$H$5:$L$5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110">#REF!</definedName>
    <definedName name="Q" localSheetId="93">#REF!</definedName>
    <definedName name="Q" localSheetId="77">#REF!</definedName>
    <definedName name="Q" localSheetId="61">#REF!</definedName>
    <definedName name="Q" localSheetId="45">#REF!</definedName>
    <definedName name="Q" localSheetId="29">#REF!</definedName>
    <definedName name="Q" localSheetId="13">#REF!</definedName>
    <definedName name="Q" localSheetId="105">#REF!</definedName>
    <definedName name="Q" localSheetId="88">#REF!</definedName>
    <definedName name="Q" localSheetId="72">#REF!</definedName>
    <definedName name="Q" localSheetId="56">#REF!</definedName>
    <definedName name="Q" localSheetId="40">#REF!</definedName>
    <definedName name="Q" localSheetId="24">#REF!</definedName>
    <definedName name="Q" localSheetId="8">#REF!</definedName>
    <definedName name="Q" localSheetId="99">#REF!</definedName>
    <definedName name="Q" localSheetId="83">#REF!</definedName>
    <definedName name="Q" localSheetId="67">#REF!</definedName>
    <definedName name="Q" localSheetId="51">#REF!</definedName>
    <definedName name="Q" localSheetId="35">#REF!</definedName>
    <definedName name="Q" localSheetId="19">#REF!</definedName>
    <definedName name="Q" localSheetId="113">#REF!</definedName>
    <definedName name="Q" localSheetId="96">#REF!</definedName>
    <definedName name="Q" localSheetId="80">#REF!</definedName>
    <definedName name="Q" localSheetId="64">#REF!</definedName>
    <definedName name="Q" localSheetId="48">#REF!</definedName>
    <definedName name="Q" localSheetId="32">#REF!</definedName>
    <definedName name="Q" localSheetId="16">#REF!</definedName>
    <definedName name="Q" localSheetId="114">#REF!</definedName>
    <definedName name="Q" localSheetId="81">#REF!</definedName>
    <definedName name="Q" localSheetId="65">#REF!</definedName>
    <definedName name="Q" localSheetId="49">#REF!</definedName>
    <definedName name="Q" localSheetId="33">#REF!</definedName>
    <definedName name="Q" localSheetId="17">#REF!</definedName>
    <definedName name="Q" localSheetId="106">#REF!</definedName>
    <definedName name="Q" localSheetId="89">#REF!</definedName>
    <definedName name="Q" localSheetId="73">#REF!</definedName>
    <definedName name="Q" localSheetId="57">#REF!</definedName>
    <definedName name="Q" localSheetId="9">#REF!</definedName>
    <definedName name="Q" localSheetId="41">#REF!</definedName>
    <definedName name="Q" localSheetId="25">#REF!</definedName>
    <definedName name="Q" localSheetId="108">#REF!</definedName>
    <definedName name="Q" localSheetId="91">#REF!</definedName>
    <definedName name="Q" localSheetId="75">#REF!</definedName>
    <definedName name="Q" localSheetId="59">#REF!</definedName>
    <definedName name="Q" localSheetId="27">#REF!</definedName>
    <definedName name="Q" localSheetId="11">#REF!</definedName>
    <definedName name="Q" localSheetId="43">#REF!</definedName>
    <definedName name="Q" localSheetId="95">#REF!</definedName>
    <definedName name="Q" localSheetId="79">#REF!</definedName>
    <definedName name="Q" localSheetId="63">#REF!</definedName>
    <definedName name="Q" localSheetId="47">#REF!</definedName>
    <definedName name="Q" localSheetId="31">#REF!</definedName>
    <definedName name="Q" localSheetId="15">#REF!</definedName>
    <definedName name="Q" localSheetId="92">#REF!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100">#REF!</definedName>
    <definedName name="Q" localSheetId="84">#REF!</definedName>
    <definedName name="Q" localSheetId="68">#REF!</definedName>
    <definedName name="Q" localSheetId="52">#REF!</definedName>
    <definedName name="Q" localSheetId="36">#REF!</definedName>
    <definedName name="Q" localSheetId="20">#REF!</definedName>
    <definedName name="Q" localSheetId="101">#REF!</definedName>
    <definedName name="Q" localSheetId="85">#REF!</definedName>
    <definedName name="Q" localSheetId="69">#REF!</definedName>
    <definedName name="Q" localSheetId="53">#REF!</definedName>
    <definedName name="Q" localSheetId="37">#REF!</definedName>
    <definedName name="Q" localSheetId="21">#REF!</definedName>
    <definedName name="Q" localSheetId="111">#REF!</definedName>
    <definedName name="Q" localSheetId="94">#REF!</definedName>
    <definedName name="Q" localSheetId="78">#REF!</definedName>
    <definedName name="Q" localSheetId="62">#REF!</definedName>
    <definedName name="Q" localSheetId="46">#REF!</definedName>
    <definedName name="Q" localSheetId="30">#REF!</definedName>
    <definedName name="Q" localSheetId="14">#REF!</definedName>
    <definedName name="Q" localSheetId="107">#REF!</definedName>
    <definedName name="Q" localSheetId="90">#REF!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102">#REF!</definedName>
    <definedName name="Q" localSheetId="86">#REF!</definedName>
    <definedName name="Q" localSheetId="70">#REF!</definedName>
    <definedName name="Q" localSheetId="54">#REF!</definedName>
    <definedName name="Q" localSheetId="38">#REF!</definedName>
    <definedName name="Q" localSheetId="22">#REF!</definedName>
    <definedName name="Q" localSheetId="98">#REF!</definedName>
    <definedName name="Q" localSheetId="82">#REF!</definedName>
    <definedName name="Q" localSheetId="66">#REF!</definedName>
    <definedName name="Q" localSheetId="50">#REF!</definedName>
    <definedName name="Q" localSheetId="34">#REF!</definedName>
    <definedName name="Q" localSheetId="18">#REF!</definedName>
    <definedName name="Q" localSheetId="103">#REF!</definedName>
    <definedName name="Q" localSheetId="104">#REF!</definedName>
    <definedName name="Q" localSheetId="87">#REF!</definedName>
    <definedName name="Q" localSheetId="71">#REF!</definedName>
    <definedName name="Q" localSheetId="55">#REF!</definedName>
    <definedName name="Q" localSheetId="23">#REF!</definedName>
    <definedName name="Q" localSheetId="7">#REF!</definedName>
    <definedName name="Q" localSheetId="39">#REF!</definedName>
    <definedName name="Q" localSheetId="6">#REF!</definedName>
    <definedName name="Q">#REF!</definedName>
    <definedName name="RATES" localSheetId="110">#REF!</definedName>
    <definedName name="RATES" localSheetId="93">#REF!</definedName>
    <definedName name="RATES" localSheetId="77">#REF!</definedName>
    <definedName name="RATES" localSheetId="61">#REF!</definedName>
    <definedName name="RATES" localSheetId="45">#REF!</definedName>
    <definedName name="RATES" localSheetId="29">#REF!</definedName>
    <definedName name="RATES" localSheetId="13">#REF!</definedName>
    <definedName name="RATES" localSheetId="105">#REF!</definedName>
    <definedName name="RATES" localSheetId="88">#REF!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99">#REF!</definedName>
    <definedName name="RATES" localSheetId="83">#REF!</definedName>
    <definedName name="RATES" localSheetId="67">#REF!</definedName>
    <definedName name="RATES" localSheetId="51">#REF!</definedName>
    <definedName name="RATES" localSheetId="35">#REF!</definedName>
    <definedName name="RATES" localSheetId="19">#REF!</definedName>
    <definedName name="RATES" localSheetId="113">#REF!</definedName>
    <definedName name="RATES" localSheetId="96">#REF!</definedName>
    <definedName name="RATES" localSheetId="80">#REF!</definedName>
    <definedName name="RATES" localSheetId="64">#REF!</definedName>
    <definedName name="RATES" localSheetId="48">#REF!</definedName>
    <definedName name="RATES" localSheetId="32">#REF!</definedName>
    <definedName name="RATES" localSheetId="16">#REF!</definedName>
    <definedName name="RATES" localSheetId="114">#REF!</definedName>
    <definedName name="RATES" localSheetId="81">#REF!</definedName>
    <definedName name="RATES" localSheetId="65">#REF!</definedName>
    <definedName name="RATES" localSheetId="49">#REF!</definedName>
    <definedName name="RATES" localSheetId="33">#REF!</definedName>
    <definedName name="RATES" localSheetId="17">#REF!</definedName>
    <definedName name="RATES" localSheetId="106">#REF!</definedName>
    <definedName name="RATES" localSheetId="89">#REF!</definedName>
    <definedName name="RATES" localSheetId="73">#REF!</definedName>
    <definedName name="RATES" localSheetId="57">#REF!</definedName>
    <definedName name="RATES" localSheetId="9">#REF!</definedName>
    <definedName name="RATES" localSheetId="41">#REF!</definedName>
    <definedName name="RATES" localSheetId="25">#REF!</definedName>
    <definedName name="RATES" localSheetId="108">#REF!</definedName>
    <definedName name="RATES" localSheetId="91">#REF!</definedName>
    <definedName name="RATES" localSheetId="75">#REF!</definedName>
    <definedName name="RATES" localSheetId="59">#REF!</definedName>
    <definedName name="RATES" localSheetId="27">#REF!</definedName>
    <definedName name="RATES" localSheetId="11">#REF!</definedName>
    <definedName name="RATES" localSheetId="43">#REF!</definedName>
    <definedName name="RATES" localSheetId="95">#REF!</definedName>
    <definedName name="RATES" localSheetId="79">#REF!</definedName>
    <definedName name="RATES" localSheetId="63">#REF!</definedName>
    <definedName name="RATES" localSheetId="47">#REF!</definedName>
    <definedName name="RATES" localSheetId="31">#REF!</definedName>
    <definedName name="RATES" localSheetId="15">#REF!</definedName>
    <definedName name="RATES" localSheetId="92">#REF!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100">#REF!</definedName>
    <definedName name="RATES" localSheetId="84">#REF!</definedName>
    <definedName name="RATES" localSheetId="68">#REF!</definedName>
    <definedName name="RATES" localSheetId="52">#REF!</definedName>
    <definedName name="RATES" localSheetId="36">#REF!</definedName>
    <definedName name="RATES" localSheetId="20">#REF!</definedName>
    <definedName name="RATES" localSheetId="101">#REF!</definedName>
    <definedName name="RATES" localSheetId="85">#REF!</definedName>
    <definedName name="RATES" localSheetId="69">#REF!</definedName>
    <definedName name="RATES" localSheetId="53">#REF!</definedName>
    <definedName name="RATES" localSheetId="37">#REF!</definedName>
    <definedName name="RATES" localSheetId="21">#REF!</definedName>
    <definedName name="RATES" localSheetId="111">#REF!</definedName>
    <definedName name="RATES" localSheetId="94">#REF!</definedName>
    <definedName name="RATES" localSheetId="78">#REF!</definedName>
    <definedName name="RATES" localSheetId="62">#REF!</definedName>
    <definedName name="RATES" localSheetId="46">#REF!</definedName>
    <definedName name="RATES" localSheetId="30">#REF!</definedName>
    <definedName name="RATES" localSheetId="14">#REF!</definedName>
    <definedName name="RATES" localSheetId="107">#REF!</definedName>
    <definedName name="RATES" localSheetId="90">#REF!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102">#REF!</definedName>
    <definedName name="RATES" localSheetId="86">#REF!</definedName>
    <definedName name="RATES" localSheetId="70">#REF!</definedName>
    <definedName name="RATES" localSheetId="54">#REF!</definedName>
    <definedName name="RATES" localSheetId="38">#REF!</definedName>
    <definedName name="RATES" localSheetId="22">#REF!</definedName>
    <definedName name="RATES" localSheetId="98">#REF!</definedName>
    <definedName name="RATES" localSheetId="82">#REF!</definedName>
    <definedName name="RATES" localSheetId="66">#REF!</definedName>
    <definedName name="RATES" localSheetId="50">#REF!</definedName>
    <definedName name="RATES" localSheetId="34">#REF!</definedName>
    <definedName name="RATES" localSheetId="18">#REF!</definedName>
    <definedName name="RATES" localSheetId="103">#REF!</definedName>
    <definedName name="RATES" localSheetId="104">#REF!</definedName>
    <definedName name="RATES" localSheetId="87">#REF!</definedName>
    <definedName name="RATES" localSheetId="71">#REF!</definedName>
    <definedName name="RATES" localSheetId="55">#REF!</definedName>
    <definedName name="RATES" localSheetId="23">#REF!</definedName>
    <definedName name="RATES" localSheetId="7">#REF!</definedName>
    <definedName name="RATES" localSheetId="39">#REF!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110">#REF!</definedName>
    <definedName name="Spreads" localSheetId="93">#REF!</definedName>
    <definedName name="Spreads" localSheetId="77">#REF!</definedName>
    <definedName name="Spreads" localSheetId="61">#REF!</definedName>
    <definedName name="Spreads" localSheetId="45">#REF!</definedName>
    <definedName name="Spreads" localSheetId="29">#REF!</definedName>
    <definedName name="Spreads" localSheetId="13">#REF!</definedName>
    <definedName name="Spreads" localSheetId="105">#REF!</definedName>
    <definedName name="Spreads" localSheetId="88">#REF!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99">#REF!</definedName>
    <definedName name="Spreads" localSheetId="83">#REF!</definedName>
    <definedName name="Spreads" localSheetId="67">#REF!</definedName>
    <definedName name="Spreads" localSheetId="51">#REF!</definedName>
    <definedName name="Spreads" localSheetId="35">#REF!</definedName>
    <definedName name="Spreads" localSheetId="19">#REF!</definedName>
    <definedName name="Spreads" localSheetId="113">#REF!</definedName>
    <definedName name="Spreads" localSheetId="96">#REF!</definedName>
    <definedName name="Spreads" localSheetId="80">#REF!</definedName>
    <definedName name="Spreads" localSheetId="64">#REF!</definedName>
    <definedName name="Spreads" localSheetId="48">#REF!</definedName>
    <definedName name="Spreads" localSheetId="32">#REF!</definedName>
    <definedName name="Spreads" localSheetId="16">#REF!</definedName>
    <definedName name="Spreads" localSheetId="114">#REF!</definedName>
    <definedName name="Spreads" localSheetId="81">#REF!</definedName>
    <definedName name="Spreads" localSheetId="65">#REF!</definedName>
    <definedName name="Spreads" localSheetId="49">#REF!</definedName>
    <definedName name="Spreads" localSheetId="33">#REF!</definedName>
    <definedName name="Spreads" localSheetId="17">#REF!</definedName>
    <definedName name="Spreads" localSheetId="106">#REF!</definedName>
    <definedName name="Spreads" localSheetId="89">#REF!</definedName>
    <definedName name="Spreads" localSheetId="73">#REF!</definedName>
    <definedName name="Spreads" localSheetId="57">#REF!</definedName>
    <definedName name="Spreads" localSheetId="9">#REF!</definedName>
    <definedName name="Spreads" localSheetId="41">#REF!</definedName>
    <definedName name="Spreads" localSheetId="25">#REF!</definedName>
    <definedName name="Spreads" localSheetId="108">#REF!</definedName>
    <definedName name="Spreads" localSheetId="91">#REF!</definedName>
    <definedName name="Spreads" localSheetId="75">#REF!</definedName>
    <definedName name="Spreads" localSheetId="59">#REF!</definedName>
    <definedName name="Spreads" localSheetId="27">#REF!</definedName>
    <definedName name="Spreads" localSheetId="11">#REF!</definedName>
    <definedName name="Spreads" localSheetId="43">#REF!</definedName>
    <definedName name="Spreads" localSheetId="95">#REF!</definedName>
    <definedName name="Spreads" localSheetId="79">#REF!</definedName>
    <definedName name="Spreads" localSheetId="63">#REF!</definedName>
    <definedName name="Spreads" localSheetId="47">#REF!</definedName>
    <definedName name="Spreads" localSheetId="31">#REF!</definedName>
    <definedName name="Spreads" localSheetId="15">#REF!</definedName>
    <definedName name="Spreads" localSheetId="92">#REF!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100">#REF!</definedName>
    <definedName name="Spreads" localSheetId="84">#REF!</definedName>
    <definedName name="Spreads" localSheetId="68">#REF!</definedName>
    <definedName name="Spreads" localSheetId="52">#REF!</definedName>
    <definedName name="Spreads" localSheetId="36">#REF!</definedName>
    <definedName name="Spreads" localSheetId="20">#REF!</definedName>
    <definedName name="Spreads" localSheetId="101">#REF!</definedName>
    <definedName name="Spreads" localSheetId="85">#REF!</definedName>
    <definedName name="Spreads" localSheetId="69">#REF!</definedName>
    <definedName name="Spreads" localSheetId="53">#REF!</definedName>
    <definedName name="Spreads" localSheetId="37">#REF!</definedName>
    <definedName name="Spreads" localSheetId="21">#REF!</definedName>
    <definedName name="Spreads" localSheetId="111">#REF!</definedName>
    <definedName name="Spreads" localSheetId="94">#REF!</definedName>
    <definedName name="Spreads" localSheetId="78">#REF!</definedName>
    <definedName name="Spreads" localSheetId="62">#REF!</definedName>
    <definedName name="Spreads" localSheetId="46">#REF!</definedName>
    <definedName name="Spreads" localSheetId="30">#REF!</definedName>
    <definedName name="Spreads" localSheetId="14">#REF!</definedName>
    <definedName name="Spreads" localSheetId="107">#REF!</definedName>
    <definedName name="Spreads" localSheetId="90">#REF!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102">#REF!</definedName>
    <definedName name="Spreads" localSheetId="86">#REF!</definedName>
    <definedName name="Spreads" localSheetId="70">#REF!</definedName>
    <definedName name="Spreads" localSheetId="54">#REF!</definedName>
    <definedName name="Spreads" localSheetId="38">#REF!</definedName>
    <definedName name="Spreads" localSheetId="22">#REF!</definedName>
    <definedName name="Spreads" localSheetId="98">#REF!</definedName>
    <definedName name="Spreads" localSheetId="82">#REF!</definedName>
    <definedName name="Spreads" localSheetId="66">#REF!</definedName>
    <definedName name="Spreads" localSheetId="50">#REF!</definedName>
    <definedName name="Spreads" localSheetId="34">#REF!</definedName>
    <definedName name="Spreads" localSheetId="18">#REF!</definedName>
    <definedName name="Spreads" localSheetId="103">#REF!</definedName>
    <definedName name="Spreads" localSheetId="104">#REF!</definedName>
    <definedName name="Spreads" localSheetId="87">#REF!</definedName>
    <definedName name="Spreads" localSheetId="71">#REF!</definedName>
    <definedName name="Spreads" localSheetId="55">#REF!</definedName>
    <definedName name="Spreads" localSheetId="23">#REF!</definedName>
    <definedName name="Spreads" localSheetId="7">#REF!</definedName>
    <definedName name="Spreads" localSheetId="39">#REF!</definedName>
    <definedName name="Spreads" localSheetId="6">#REF!</definedName>
    <definedName name="Spreads">#REF!</definedName>
    <definedName name="ST" localSheetId="110">#REF!</definedName>
    <definedName name="ST" localSheetId="93">#REF!</definedName>
    <definedName name="ST" localSheetId="77">#REF!</definedName>
    <definedName name="ST" localSheetId="61">#REF!</definedName>
    <definedName name="ST" localSheetId="45">#REF!</definedName>
    <definedName name="ST" localSheetId="29">#REF!</definedName>
    <definedName name="ST" localSheetId="13">#REF!</definedName>
    <definedName name="ST" localSheetId="105">#REF!</definedName>
    <definedName name="ST" localSheetId="88">#REF!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99">#REF!</definedName>
    <definedName name="ST" localSheetId="83">#REF!</definedName>
    <definedName name="ST" localSheetId="67">#REF!</definedName>
    <definedName name="ST" localSheetId="51">#REF!</definedName>
    <definedName name="ST" localSheetId="35">#REF!</definedName>
    <definedName name="ST" localSheetId="19">#REF!</definedName>
    <definedName name="ST" localSheetId="113">#REF!</definedName>
    <definedName name="ST" localSheetId="96">#REF!</definedName>
    <definedName name="ST" localSheetId="80">#REF!</definedName>
    <definedName name="ST" localSheetId="64">#REF!</definedName>
    <definedName name="ST" localSheetId="48">#REF!</definedName>
    <definedName name="ST" localSheetId="32">#REF!</definedName>
    <definedName name="ST" localSheetId="16">#REF!</definedName>
    <definedName name="ST" localSheetId="114">#REF!</definedName>
    <definedName name="ST" localSheetId="81">#REF!</definedName>
    <definedName name="ST" localSheetId="65">#REF!</definedName>
    <definedName name="ST" localSheetId="49">#REF!</definedName>
    <definedName name="ST" localSheetId="33">#REF!</definedName>
    <definedName name="ST" localSheetId="17">#REF!</definedName>
    <definedName name="ST" localSheetId="106">#REF!</definedName>
    <definedName name="ST" localSheetId="89">#REF!</definedName>
    <definedName name="ST" localSheetId="73">#REF!</definedName>
    <definedName name="ST" localSheetId="57">#REF!</definedName>
    <definedName name="ST" localSheetId="9">#REF!</definedName>
    <definedName name="ST" localSheetId="41">#REF!</definedName>
    <definedName name="ST" localSheetId="25">#REF!</definedName>
    <definedName name="ST" localSheetId="108">#REF!</definedName>
    <definedName name="ST" localSheetId="91">#REF!</definedName>
    <definedName name="ST" localSheetId="75">#REF!</definedName>
    <definedName name="ST" localSheetId="59">#REF!</definedName>
    <definedName name="ST" localSheetId="27">#REF!</definedName>
    <definedName name="ST" localSheetId="11">#REF!</definedName>
    <definedName name="ST" localSheetId="43">#REF!</definedName>
    <definedName name="ST" localSheetId="95">#REF!</definedName>
    <definedName name="ST" localSheetId="79">#REF!</definedName>
    <definedName name="ST" localSheetId="63">#REF!</definedName>
    <definedName name="ST" localSheetId="47">#REF!</definedName>
    <definedName name="ST" localSheetId="31">#REF!</definedName>
    <definedName name="ST" localSheetId="15">#REF!</definedName>
    <definedName name="ST" localSheetId="92">#REF!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100">#REF!</definedName>
    <definedName name="ST" localSheetId="84">#REF!</definedName>
    <definedName name="ST" localSheetId="68">#REF!</definedName>
    <definedName name="ST" localSheetId="52">#REF!</definedName>
    <definedName name="ST" localSheetId="36">#REF!</definedName>
    <definedName name="ST" localSheetId="20">#REF!</definedName>
    <definedName name="ST" localSheetId="101">#REF!</definedName>
    <definedName name="ST" localSheetId="85">#REF!</definedName>
    <definedName name="ST" localSheetId="69">#REF!</definedName>
    <definedName name="ST" localSheetId="53">#REF!</definedName>
    <definedName name="ST" localSheetId="37">#REF!</definedName>
    <definedName name="ST" localSheetId="21">#REF!</definedName>
    <definedName name="ST" localSheetId="111">#REF!</definedName>
    <definedName name="ST" localSheetId="94">#REF!</definedName>
    <definedName name="ST" localSheetId="78">#REF!</definedName>
    <definedName name="ST" localSheetId="62">#REF!</definedName>
    <definedName name="ST" localSheetId="46">#REF!</definedName>
    <definedName name="ST" localSheetId="30">#REF!</definedName>
    <definedName name="ST" localSheetId="14">#REF!</definedName>
    <definedName name="ST" localSheetId="107">#REF!</definedName>
    <definedName name="ST" localSheetId="90">#REF!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102">#REF!</definedName>
    <definedName name="ST" localSheetId="86">#REF!</definedName>
    <definedName name="ST" localSheetId="70">#REF!</definedName>
    <definedName name="ST" localSheetId="54">#REF!</definedName>
    <definedName name="ST" localSheetId="38">#REF!</definedName>
    <definedName name="ST" localSheetId="22">#REF!</definedName>
    <definedName name="ST" localSheetId="98">#REF!</definedName>
    <definedName name="ST" localSheetId="82">#REF!</definedName>
    <definedName name="ST" localSheetId="66">#REF!</definedName>
    <definedName name="ST" localSheetId="50">#REF!</definedName>
    <definedName name="ST" localSheetId="34">#REF!</definedName>
    <definedName name="ST" localSheetId="18">#REF!</definedName>
    <definedName name="ST" localSheetId="103">#REF!</definedName>
    <definedName name="ST" localSheetId="104">#REF!</definedName>
    <definedName name="ST" localSheetId="87">#REF!</definedName>
    <definedName name="ST" localSheetId="71">#REF!</definedName>
    <definedName name="ST" localSheetId="55">#REF!</definedName>
    <definedName name="ST" localSheetId="23">#REF!</definedName>
    <definedName name="ST" localSheetId="7">#REF!</definedName>
    <definedName name="ST" localSheetId="39">#REF!</definedName>
    <definedName name="ST" localSheetId="6">#REF!</definedName>
    <definedName name="ST">#REF!</definedName>
    <definedName name="SUBTOT" localSheetId="110">#REF!</definedName>
    <definedName name="SUBTOT" localSheetId="93">#REF!</definedName>
    <definedName name="SUBTOT" localSheetId="77">#REF!</definedName>
    <definedName name="SUBTOT" localSheetId="61">#REF!</definedName>
    <definedName name="SUBTOT" localSheetId="45">#REF!</definedName>
    <definedName name="SUBTOT" localSheetId="29">#REF!</definedName>
    <definedName name="SUBTOT" localSheetId="13">#REF!</definedName>
    <definedName name="SUBTOT" localSheetId="105">#REF!</definedName>
    <definedName name="SUBTOT" localSheetId="88">#REF!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99">#REF!</definedName>
    <definedName name="SUBTOT" localSheetId="83">#REF!</definedName>
    <definedName name="SUBTOT" localSheetId="67">#REF!</definedName>
    <definedName name="SUBTOT" localSheetId="51">#REF!</definedName>
    <definedName name="SUBTOT" localSheetId="35">#REF!</definedName>
    <definedName name="SUBTOT" localSheetId="19">#REF!</definedName>
    <definedName name="SUBTOT" localSheetId="113">#REF!</definedName>
    <definedName name="SUBTOT" localSheetId="96">#REF!</definedName>
    <definedName name="SUBTOT" localSheetId="80">#REF!</definedName>
    <definedName name="SUBTOT" localSheetId="64">#REF!</definedName>
    <definedName name="SUBTOT" localSheetId="48">#REF!</definedName>
    <definedName name="SUBTOT" localSheetId="32">#REF!</definedName>
    <definedName name="SUBTOT" localSheetId="16">#REF!</definedName>
    <definedName name="SUBTOT" localSheetId="114">#REF!</definedName>
    <definedName name="SUBTOT" localSheetId="81">#REF!</definedName>
    <definedName name="SUBTOT" localSheetId="65">#REF!</definedName>
    <definedName name="SUBTOT" localSheetId="49">#REF!</definedName>
    <definedName name="SUBTOT" localSheetId="33">#REF!</definedName>
    <definedName name="SUBTOT" localSheetId="17">#REF!</definedName>
    <definedName name="SUBTOT" localSheetId="106">#REF!</definedName>
    <definedName name="SUBTOT" localSheetId="89">#REF!</definedName>
    <definedName name="SUBTOT" localSheetId="73">#REF!</definedName>
    <definedName name="SUBTOT" localSheetId="57">#REF!</definedName>
    <definedName name="SUBTOT" localSheetId="9">#REF!</definedName>
    <definedName name="SUBTOT" localSheetId="41">#REF!</definedName>
    <definedName name="SUBTOT" localSheetId="25">#REF!</definedName>
    <definedName name="SUBTOT" localSheetId="108">#REF!</definedName>
    <definedName name="SUBTOT" localSheetId="91">#REF!</definedName>
    <definedName name="SUBTOT" localSheetId="75">#REF!</definedName>
    <definedName name="SUBTOT" localSheetId="59">#REF!</definedName>
    <definedName name="SUBTOT" localSheetId="27">#REF!</definedName>
    <definedName name="SUBTOT" localSheetId="11">#REF!</definedName>
    <definedName name="SUBTOT" localSheetId="43">#REF!</definedName>
    <definedName name="SUBTOT" localSheetId="95">#REF!</definedName>
    <definedName name="SUBTOT" localSheetId="79">#REF!</definedName>
    <definedName name="SUBTOT" localSheetId="63">#REF!</definedName>
    <definedName name="SUBTOT" localSheetId="47">#REF!</definedName>
    <definedName name="SUBTOT" localSheetId="31">#REF!</definedName>
    <definedName name="SUBTOT" localSheetId="15">#REF!</definedName>
    <definedName name="SUBTOT" localSheetId="92">#REF!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100">#REF!</definedName>
    <definedName name="SUBTOT" localSheetId="84">#REF!</definedName>
    <definedName name="SUBTOT" localSheetId="68">#REF!</definedName>
    <definedName name="SUBTOT" localSheetId="52">#REF!</definedName>
    <definedName name="SUBTOT" localSheetId="36">#REF!</definedName>
    <definedName name="SUBTOT" localSheetId="20">#REF!</definedName>
    <definedName name="SUBTOT" localSheetId="101">#REF!</definedName>
    <definedName name="SUBTOT" localSheetId="85">#REF!</definedName>
    <definedName name="SUBTOT" localSheetId="69">#REF!</definedName>
    <definedName name="SUBTOT" localSheetId="53">#REF!</definedName>
    <definedName name="SUBTOT" localSheetId="37">#REF!</definedName>
    <definedName name="SUBTOT" localSheetId="21">#REF!</definedName>
    <definedName name="SUBTOT" localSheetId="111">#REF!</definedName>
    <definedName name="SUBTOT" localSheetId="94">#REF!</definedName>
    <definedName name="SUBTOT" localSheetId="78">#REF!</definedName>
    <definedName name="SUBTOT" localSheetId="62">#REF!</definedName>
    <definedName name="SUBTOT" localSheetId="46">#REF!</definedName>
    <definedName name="SUBTOT" localSheetId="30">#REF!</definedName>
    <definedName name="SUBTOT" localSheetId="14">#REF!</definedName>
    <definedName name="SUBTOT" localSheetId="107">#REF!</definedName>
    <definedName name="SUBTOT" localSheetId="90">#REF!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102">#REF!</definedName>
    <definedName name="SUBTOT" localSheetId="86">#REF!</definedName>
    <definedName name="SUBTOT" localSheetId="70">#REF!</definedName>
    <definedName name="SUBTOT" localSheetId="54">#REF!</definedName>
    <definedName name="SUBTOT" localSheetId="38">#REF!</definedName>
    <definedName name="SUBTOT" localSheetId="22">#REF!</definedName>
    <definedName name="SUBTOT" localSheetId="98">#REF!</definedName>
    <definedName name="SUBTOT" localSheetId="82">#REF!</definedName>
    <definedName name="SUBTOT" localSheetId="66">#REF!</definedName>
    <definedName name="SUBTOT" localSheetId="50">#REF!</definedName>
    <definedName name="SUBTOT" localSheetId="34">#REF!</definedName>
    <definedName name="SUBTOT" localSheetId="18">#REF!</definedName>
    <definedName name="SUBTOT" localSheetId="103">#REF!</definedName>
    <definedName name="SUBTOT" localSheetId="104">#REF!</definedName>
    <definedName name="SUBTOT" localSheetId="87">#REF!</definedName>
    <definedName name="SUBTOT" localSheetId="71">#REF!</definedName>
    <definedName name="SUBTOT" localSheetId="55">#REF!</definedName>
    <definedName name="SUBTOT" localSheetId="23">#REF!</definedName>
    <definedName name="SUBTOT" localSheetId="7">#REF!</definedName>
    <definedName name="SUBTOT" localSheetId="39">#REF!</definedName>
    <definedName name="SUBTOT" localSheetId="6">#REF!</definedName>
    <definedName name="SUBTOT">#REF!</definedName>
    <definedName name="TB" localSheetId="110">#REF!</definedName>
    <definedName name="TB" localSheetId="93">#REF!</definedName>
    <definedName name="TB" localSheetId="77">#REF!</definedName>
    <definedName name="TB" localSheetId="61">#REF!</definedName>
    <definedName name="TB" localSheetId="45">#REF!</definedName>
    <definedName name="TB" localSheetId="29">#REF!</definedName>
    <definedName name="TB" localSheetId="13">#REF!</definedName>
    <definedName name="TB" localSheetId="105">#REF!</definedName>
    <definedName name="TB" localSheetId="88">#REF!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99">#REF!</definedName>
    <definedName name="TB" localSheetId="83">#REF!</definedName>
    <definedName name="TB" localSheetId="67">#REF!</definedName>
    <definedName name="TB" localSheetId="51">#REF!</definedName>
    <definedName name="TB" localSheetId="35">#REF!</definedName>
    <definedName name="TB" localSheetId="19">#REF!</definedName>
    <definedName name="TB" localSheetId="113">#REF!</definedName>
    <definedName name="TB" localSheetId="96">#REF!</definedName>
    <definedName name="TB" localSheetId="80">#REF!</definedName>
    <definedName name="TB" localSheetId="64">#REF!</definedName>
    <definedName name="TB" localSheetId="48">#REF!</definedName>
    <definedName name="TB" localSheetId="32">#REF!</definedName>
    <definedName name="TB" localSheetId="16">#REF!</definedName>
    <definedName name="TB" localSheetId="114">#REF!</definedName>
    <definedName name="TB" localSheetId="81">#REF!</definedName>
    <definedName name="TB" localSheetId="65">#REF!</definedName>
    <definedName name="TB" localSheetId="49">#REF!</definedName>
    <definedName name="TB" localSheetId="33">#REF!</definedName>
    <definedName name="TB" localSheetId="17">#REF!</definedName>
    <definedName name="TB" localSheetId="106">#REF!</definedName>
    <definedName name="TB" localSheetId="89">#REF!</definedName>
    <definedName name="TB" localSheetId="73">#REF!</definedName>
    <definedName name="TB" localSheetId="57">#REF!</definedName>
    <definedName name="TB" localSheetId="9">#REF!</definedName>
    <definedName name="TB" localSheetId="41">#REF!</definedName>
    <definedName name="TB" localSheetId="25">#REF!</definedName>
    <definedName name="TB" localSheetId="108">#REF!</definedName>
    <definedName name="TB" localSheetId="91">#REF!</definedName>
    <definedName name="TB" localSheetId="75">#REF!</definedName>
    <definedName name="TB" localSheetId="59">#REF!</definedName>
    <definedName name="TB" localSheetId="27">#REF!</definedName>
    <definedName name="TB" localSheetId="11">#REF!</definedName>
    <definedName name="TB" localSheetId="43">#REF!</definedName>
    <definedName name="TB" localSheetId="95">#REF!</definedName>
    <definedName name="TB" localSheetId="79">#REF!</definedName>
    <definedName name="TB" localSheetId="63">#REF!</definedName>
    <definedName name="TB" localSheetId="47">#REF!</definedName>
    <definedName name="TB" localSheetId="31">#REF!</definedName>
    <definedName name="TB" localSheetId="15">#REF!</definedName>
    <definedName name="TB" localSheetId="92">#REF!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100">#REF!</definedName>
    <definedName name="TB" localSheetId="84">#REF!</definedName>
    <definedName name="TB" localSheetId="68">#REF!</definedName>
    <definedName name="TB" localSheetId="52">#REF!</definedName>
    <definedName name="TB" localSheetId="36">#REF!</definedName>
    <definedName name="TB" localSheetId="20">#REF!</definedName>
    <definedName name="TB" localSheetId="101">#REF!</definedName>
    <definedName name="TB" localSheetId="85">#REF!</definedName>
    <definedName name="TB" localSheetId="69">#REF!</definedName>
    <definedName name="TB" localSheetId="53">#REF!</definedName>
    <definedName name="TB" localSheetId="37">#REF!</definedName>
    <definedName name="TB" localSheetId="21">#REF!</definedName>
    <definedName name="TB" localSheetId="111">#REF!</definedName>
    <definedName name="TB" localSheetId="94">#REF!</definedName>
    <definedName name="TB" localSheetId="78">#REF!</definedName>
    <definedName name="TB" localSheetId="62">#REF!</definedName>
    <definedName name="TB" localSheetId="46">#REF!</definedName>
    <definedName name="TB" localSheetId="30">#REF!</definedName>
    <definedName name="TB" localSheetId="14">#REF!</definedName>
    <definedName name="TB" localSheetId="107">#REF!</definedName>
    <definedName name="TB" localSheetId="90">#REF!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102">#REF!</definedName>
    <definedName name="TB" localSheetId="86">#REF!</definedName>
    <definedName name="TB" localSheetId="70">#REF!</definedName>
    <definedName name="TB" localSheetId="54">#REF!</definedName>
    <definedName name="TB" localSheetId="38">#REF!</definedName>
    <definedName name="TB" localSheetId="22">#REF!</definedName>
    <definedName name="TB" localSheetId="98">#REF!</definedName>
    <definedName name="TB" localSheetId="82">#REF!</definedName>
    <definedName name="TB" localSheetId="66">#REF!</definedName>
    <definedName name="TB" localSheetId="50">#REF!</definedName>
    <definedName name="TB" localSheetId="34">#REF!</definedName>
    <definedName name="TB" localSheetId="18">#REF!</definedName>
    <definedName name="TB" localSheetId="103">#REF!</definedName>
    <definedName name="TB" localSheetId="104">#REF!</definedName>
    <definedName name="TB" localSheetId="87">#REF!</definedName>
    <definedName name="TB" localSheetId="71">#REF!</definedName>
    <definedName name="TB" localSheetId="55">#REF!</definedName>
    <definedName name="TB" localSheetId="23">#REF!</definedName>
    <definedName name="TB" localSheetId="7">#REF!</definedName>
    <definedName name="TB" localSheetId="39">#REF!</definedName>
    <definedName name="TB" localSheetId="6">#REF!</definedName>
    <definedName name="TB">#REF!</definedName>
    <definedName name="TEMP" localSheetId="110">#REF!</definedName>
    <definedName name="TEMP" localSheetId="93">#REF!</definedName>
    <definedName name="TEMP" localSheetId="77">#REF!</definedName>
    <definedName name="TEMP" localSheetId="61">#REF!</definedName>
    <definedName name="TEMP" localSheetId="45">#REF!</definedName>
    <definedName name="TEMP" localSheetId="29">#REF!</definedName>
    <definedName name="TEMP" localSheetId="13">#REF!</definedName>
    <definedName name="TEMP" localSheetId="105">#REF!</definedName>
    <definedName name="TEMP" localSheetId="88">#REF!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99">#REF!</definedName>
    <definedName name="TEMP" localSheetId="83">#REF!</definedName>
    <definedName name="TEMP" localSheetId="67">#REF!</definedName>
    <definedName name="TEMP" localSheetId="51">#REF!</definedName>
    <definedName name="TEMP" localSheetId="35">#REF!</definedName>
    <definedName name="TEMP" localSheetId="19">#REF!</definedName>
    <definedName name="TEMP" localSheetId="113">#REF!</definedName>
    <definedName name="TEMP" localSheetId="96">#REF!</definedName>
    <definedName name="TEMP" localSheetId="80">#REF!</definedName>
    <definedName name="TEMP" localSheetId="64">#REF!</definedName>
    <definedName name="TEMP" localSheetId="48">#REF!</definedName>
    <definedName name="TEMP" localSheetId="32">#REF!</definedName>
    <definedName name="TEMP" localSheetId="16">#REF!</definedName>
    <definedName name="TEMP" localSheetId="114">#REF!</definedName>
    <definedName name="TEMP" localSheetId="81">#REF!</definedName>
    <definedName name="TEMP" localSheetId="65">#REF!</definedName>
    <definedName name="TEMP" localSheetId="49">#REF!</definedName>
    <definedName name="TEMP" localSheetId="33">#REF!</definedName>
    <definedName name="TEMP" localSheetId="17">#REF!</definedName>
    <definedName name="TEMP" localSheetId="106">#REF!</definedName>
    <definedName name="TEMP" localSheetId="89">#REF!</definedName>
    <definedName name="TEMP" localSheetId="73">#REF!</definedName>
    <definedName name="TEMP" localSheetId="57">#REF!</definedName>
    <definedName name="TEMP" localSheetId="9">#REF!</definedName>
    <definedName name="TEMP" localSheetId="41">#REF!</definedName>
    <definedName name="TEMP" localSheetId="25">#REF!</definedName>
    <definedName name="TEMP" localSheetId="108">#REF!</definedName>
    <definedName name="TEMP" localSheetId="91">#REF!</definedName>
    <definedName name="TEMP" localSheetId="75">#REF!</definedName>
    <definedName name="TEMP" localSheetId="59">#REF!</definedName>
    <definedName name="TEMP" localSheetId="27">#REF!</definedName>
    <definedName name="TEMP" localSheetId="11">#REF!</definedName>
    <definedName name="TEMP" localSheetId="43">#REF!</definedName>
    <definedName name="TEMP" localSheetId="95">#REF!</definedName>
    <definedName name="TEMP" localSheetId="79">#REF!</definedName>
    <definedName name="TEMP" localSheetId="63">#REF!</definedName>
    <definedName name="TEMP" localSheetId="47">#REF!</definedName>
    <definedName name="TEMP" localSheetId="31">#REF!</definedName>
    <definedName name="TEMP" localSheetId="15">#REF!</definedName>
    <definedName name="TEMP" localSheetId="92">#REF!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100">#REF!</definedName>
    <definedName name="TEMP" localSheetId="84">#REF!</definedName>
    <definedName name="TEMP" localSheetId="68">#REF!</definedName>
    <definedName name="TEMP" localSheetId="52">#REF!</definedName>
    <definedName name="TEMP" localSheetId="36">#REF!</definedName>
    <definedName name="TEMP" localSheetId="20">#REF!</definedName>
    <definedName name="TEMP" localSheetId="101">#REF!</definedName>
    <definedName name="TEMP" localSheetId="85">#REF!</definedName>
    <definedName name="TEMP" localSheetId="69">#REF!</definedName>
    <definedName name="TEMP" localSheetId="53">#REF!</definedName>
    <definedName name="TEMP" localSheetId="37">#REF!</definedName>
    <definedName name="TEMP" localSheetId="21">#REF!</definedName>
    <definedName name="TEMP" localSheetId="111">#REF!</definedName>
    <definedName name="TEMP" localSheetId="94">#REF!</definedName>
    <definedName name="TEMP" localSheetId="78">#REF!</definedName>
    <definedName name="TEMP" localSheetId="62">#REF!</definedName>
    <definedName name="TEMP" localSheetId="46">#REF!</definedName>
    <definedName name="TEMP" localSheetId="30">#REF!</definedName>
    <definedName name="TEMP" localSheetId="14">#REF!</definedName>
    <definedName name="TEMP" localSheetId="107">#REF!</definedName>
    <definedName name="TEMP" localSheetId="90">#REF!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102">#REF!</definedName>
    <definedName name="TEMP" localSheetId="86">#REF!</definedName>
    <definedName name="TEMP" localSheetId="70">#REF!</definedName>
    <definedName name="TEMP" localSheetId="54">#REF!</definedName>
    <definedName name="TEMP" localSheetId="38">#REF!</definedName>
    <definedName name="TEMP" localSheetId="22">#REF!</definedName>
    <definedName name="TEMP" localSheetId="98">#REF!</definedName>
    <definedName name="TEMP" localSheetId="82">#REF!</definedName>
    <definedName name="TEMP" localSheetId="66">#REF!</definedName>
    <definedName name="TEMP" localSheetId="50">#REF!</definedName>
    <definedName name="TEMP" localSheetId="34">#REF!</definedName>
    <definedName name="TEMP" localSheetId="18">#REF!</definedName>
    <definedName name="TEMP" localSheetId="103">#REF!</definedName>
    <definedName name="TEMP" localSheetId="104">#REF!</definedName>
    <definedName name="TEMP" localSheetId="87">#REF!</definedName>
    <definedName name="TEMP" localSheetId="71">#REF!</definedName>
    <definedName name="TEMP" localSheetId="55">#REF!</definedName>
    <definedName name="TEMP" localSheetId="23">#REF!</definedName>
    <definedName name="TEMP" localSheetId="7">#REF!</definedName>
    <definedName name="TEMP" localSheetId="39">#REF!</definedName>
    <definedName name="TEMP" localSheetId="6">#REF!</definedName>
    <definedName name="TEMP">#REF!</definedName>
    <definedName name="ThisMonth" localSheetId="110">[5]Main!$D$15</definedName>
    <definedName name="ThisMonth" localSheetId="105">[6]Main!$D$15</definedName>
    <definedName name="ThisMonth" localSheetId="99">[7]Main!$D$15</definedName>
    <definedName name="ThisMonth" localSheetId="113">[5]Main!$D$15</definedName>
    <definedName name="ThisMonth" localSheetId="114">[5]Main!$D$15</definedName>
    <definedName name="ThisMonth" localSheetId="106">[6]Main!$D$15</definedName>
    <definedName name="ThisMonth" localSheetId="108">[6]Main!$D$15</definedName>
    <definedName name="ThisMonth" localSheetId="112">[6]Main!$D$15</definedName>
    <definedName name="ThisMonth" localSheetId="109">[6]Main!$D$15</definedName>
    <definedName name="ThisMonth" localSheetId="100">[7]Main!$D$15</definedName>
    <definedName name="ThisMonth" localSheetId="101">[7]Main!$D$15</definedName>
    <definedName name="ThisMonth" localSheetId="111">[8]Main!$D$15</definedName>
    <definedName name="ThisMonth" localSheetId="94">[8]Main!$D$15</definedName>
    <definedName name="ThisMonth" localSheetId="78">[8]Main!$D$15</definedName>
    <definedName name="ThisMonth" localSheetId="62">[8]Main!$D$15</definedName>
    <definedName name="ThisMonth" localSheetId="46">[8]Main!$D$15</definedName>
    <definedName name="ThisMonth" localSheetId="30">[8]Main!$D$15</definedName>
    <definedName name="ThisMonth" localSheetId="14">[8]Main!$D$15</definedName>
    <definedName name="ThisMonth" localSheetId="107">[8]Main!$D$15</definedName>
    <definedName name="ThisMonth" localSheetId="90">[8]Main!$D$15</definedName>
    <definedName name="ThisMonth" localSheetId="74">[8]Main!$D$15</definedName>
    <definedName name="ThisMonth" localSheetId="58">[8]Main!$D$15</definedName>
    <definedName name="ThisMonth" localSheetId="42">[8]Main!$D$15</definedName>
    <definedName name="ThisMonth" localSheetId="26">[8]Main!$D$15</definedName>
    <definedName name="ThisMonth" localSheetId="10">[8]Main!$D$15</definedName>
    <definedName name="ThisMonth" localSheetId="102">[8]Main!$D$15</definedName>
    <definedName name="ThisMonth" localSheetId="86">[8]Main!$D$15</definedName>
    <definedName name="ThisMonth" localSheetId="70">[8]Main!$D$15</definedName>
    <definedName name="ThisMonth" localSheetId="54">[8]Main!$D$15</definedName>
    <definedName name="ThisMonth" localSheetId="38">[8]Main!$D$15</definedName>
    <definedName name="ThisMonth" localSheetId="22">[8]Main!$D$15</definedName>
    <definedName name="ThisMonth" localSheetId="98">[8]Main!$D$15</definedName>
    <definedName name="ThisMonth" localSheetId="82">[8]Main!$D$15</definedName>
    <definedName name="ThisMonth" localSheetId="66">[8]Main!$D$15</definedName>
    <definedName name="ThisMonth" localSheetId="50">[8]Main!$D$15</definedName>
    <definedName name="ThisMonth" localSheetId="34">[8]Main!$D$15</definedName>
    <definedName name="ThisMonth" localSheetId="18">[8]Main!$D$15</definedName>
    <definedName name="ThisMonth" localSheetId="103">[7]Main!$D$15</definedName>
    <definedName name="ThisMonth" localSheetId="104">[6]Main!$D$15</definedName>
    <definedName name="ThisMonth" localSheetId="2">[9]Main!$D$15</definedName>
    <definedName name="ThisMonth" localSheetId="3">[15]Main!$D$15</definedName>
    <definedName name="ThisMonth" localSheetId="6">[15]Main!$D$15</definedName>
    <definedName name="ThisMonth">[16]Main!$D$15</definedName>
    <definedName name="TOTAL" localSheetId="110">#REF!</definedName>
    <definedName name="TOTAL" localSheetId="93">#REF!</definedName>
    <definedName name="TOTAL" localSheetId="77">#REF!</definedName>
    <definedName name="TOTAL" localSheetId="61">#REF!</definedName>
    <definedName name="TOTAL" localSheetId="45">#REF!</definedName>
    <definedName name="TOTAL" localSheetId="29">#REF!</definedName>
    <definedName name="TOTAL" localSheetId="13">#REF!</definedName>
    <definedName name="TOTAL" localSheetId="105">#REF!</definedName>
    <definedName name="TOTAL" localSheetId="88">#REF!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99">#REF!</definedName>
    <definedName name="TOTAL" localSheetId="83">#REF!</definedName>
    <definedName name="TOTAL" localSheetId="67">#REF!</definedName>
    <definedName name="TOTAL" localSheetId="51">#REF!</definedName>
    <definedName name="TOTAL" localSheetId="35">#REF!</definedName>
    <definedName name="TOTAL" localSheetId="19">#REF!</definedName>
    <definedName name="TOTAL" localSheetId="113">#REF!</definedName>
    <definedName name="TOTAL" localSheetId="96">#REF!</definedName>
    <definedName name="TOTAL" localSheetId="80">#REF!</definedName>
    <definedName name="TOTAL" localSheetId="64">#REF!</definedName>
    <definedName name="TOTAL" localSheetId="48">#REF!</definedName>
    <definedName name="TOTAL" localSheetId="32">#REF!</definedName>
    <definedName name="TOTAL" localSheetId="16">#REF!</definedName>
    <definedName name="TOTAL" localSheetId="114">#REF!</definedName>
    <definedName name="TOTAL" localSheetId="81">#REF!</definedName>
    <definedName name="TOTAL" localSheetId="65">#REF!</definedName>
    <definedName name="TOTAL" localSheetId="49">#REF!</definedName>
    <definedName name="TOTAL" localSheetId="33">#REF!</definedName>
    <definedName name="TOTAL" localSheetId="17">#REF!</definedName>
    <definedName name="TOTAL" localSheetId="106">#REF!</definedName>
    <definedName name="TOTAL" localSheetId="89">#REF!</definedName>
    <definedName name="TOTAL" localSheetId="73">#REF!</definedName>
    <definedName name="TOTAL" localSheetId="57">#REF!</definedName>
    <definedName name="TOTAL" localSheetId="9">#REF!</definedName>
    <definedName name="TOTAL" localSheetId="41">#REF!</definedName>
    <definedName name="TOTAL" localSheetId="25">#REF!</definedName>
    <definedName name="TOTAL" localSheetId="108">#REF!</definedName>
    <definedName name="TOTAL" localSheetId="91">#REF!</definedName>
    <definedName name="TOTAL" localSheetId="75">#REF!</definedName>
    <definedName name="TOTAL" localSheetId="59">#REF!</definedName>
    <definedName name="TOTAL" localSheetId="27">#REF!</definedName>
    <definedName name="TOTAL" localSheetId="11">#REF!</definedName>
    <definedName name="TOTAL" localSheetId="43">#REF!</definedName>
    <definedName name="TOTAL" localSheetId="95">#REF!</definedName>
    <definedName name="TOTAL" localSheetId="79">#REF!</definedName>
    <definedName name="TOTAL" localSheetId="63">#REF!</definedName>
    <definedName name="TOTAL" localSheetId="47">#REF!</definedName>
    <definedName name="TOTAL" localSheetId="31">#REF!</definedName>
    <definedName name="TOTAL" localSheetId="15">#REF!</definedName>
    <definedName name="TOTAL" localSheetId="92">#REF!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100">#REF!</definedName>
    <definedName name="TOTAL" localSheetId="84">#REF!</definedName>
    <definedName name="TOTAL" localSheetId="68">#REF!</definedName>
    <definedName name="TOTAL" localSheetId="52">#REF!</definedName>
    <definedName name="TOTAL" localSheetId="36">#REF!</definedName>
    <definedName name="TOTAL" localSheetId="20">#REF!</definedName>
    <definedName name="TOTAL" localSheetId="101">#REF!</definedName>
    <definedName name="TOTAL" localSheetId="85">#REF!</definedName>
    <definedName name="TOTAL" localSheetId="69">#REF!</definedName>
    <definedName name="TOTAL" localSheetId="53">#REF!</definedName>
    <definedName name="TOTAL" localSheetId="37">#REF!</definedName>
    <definedName name="TOTAL" localSheetId="21">#REF!</definedName>
    <definedName name="TOTAL" localSheetId="111">#REF!</definedName>
    <definedName name="TOTAL" localSheetId="94">#REF!</definedName>
    <definedName name="TOTAL" localSheetId="78">#REF!</definedName>
    <definedName name="TOTAL" localSheetId="62">#REF!</definedName>
    <definedName name="TOTAL" localSheetId="46">#REF!</definedName>
    <definedName name="TOTAL" localSheetId="30">#REF!</definedName>
    <definedName name="TOTAL" localSheetId="14">#REF!</definedName>
    <definedName name="TOTAL" localSheetId="107">#REF!</definedName>
    <definedName name="TOTAL" localSheetId="90">#REF!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102">#REF!</definedName>
    <definedName name="TOTAL" localSheetId="86">#REF!</definedName>
    <definedName name="TOTAL" localSheetId="70">#REF!</definedName>
    <definedName name="TOTAL" localSheetId="54">#REF!</definedName>
    <definedName name="TOTAL" localSheetId="38">#REF!</definedName>
    <definedName name="TOTAL" localSheetId="22">#REF!</definedName>
    <definedName name="TOTAL" localSheetId="98">#REF!</definedName>
    <definedName name="TOTAL" localSheetId="82">#REF!</definedName>
    <definedName name="TOTAL" localSheetId="66">#REF!</definedName>
    <definedName name="TOTAL" localSheetId="50">#REF!</definedName>
    <definedName name="TOTAL" localSheetId="34">#REF!</definedName>
    <definedName name="TOTAL" localSheetId="18">#REF!</definedName>
    <definedName name="TOTAL" localSheetId="103">#REF!</definedName>
    <definedName name="TOTAL" localSheetId="104">#REF!</definedName>
    <definedName name="TOTAL" localSheetId="87">#REF!</definedName>
    <definedName name="TOTAL" localSheetId="71">#REF!</definedName>
    <definedName name="TOTAL" localSheetId="55">#REF!</definedName>
    <definedName name="TOTAL" localSheetId="23">#REF!</definedName>
    <definedName name="TOTAL" localSheetId="7">#REF!</definedName>
    <definedName name="TOTAL" localSheetId="39">#REF!</definedName>
    <definedName name="TOTAL" localSheetId="6">#REF!</definedName>
    <definedName name="TOTAL">#REF!</definedName>
    <definedName name="TotalExposures" localSheetId="110">#REF!</definedName>
    <definedName name="TotalExposures" localSheetId="93">#REF!</definedName>
    <definedName name="TotalExposures" localSheetId="77">#REF!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105">#REF!</definedName>
    <definedName name="TotalExposures" localSheetId="88">#REF!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99">#REF!</definedName>
    <definedName name="TotalExposures" localSheetId="83">#REF!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113">#REF!</definedName>
    <definedName name="TotalExposures" localSheetId="96">#REF!</definedName>
    <definedName name="TotalExposures" localSheetId="8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114">#REF!</definedName>
    <definedName name="TotalExposures" localSheetId="81">#REF!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106">#REF!</definedName>
    <definedName name="TotalExposures" localSheetId="89">#REF!</definedName>
    <definedName name="TotalExposures" localSheetId="73">#REF!</definedName>
    <definedName name="TotalExposures" localSheetId="57">#REF!</definedName>
    <definedName name="TotalExposures" localSheetId="9">#REF!</definedName>
    <definedName name="TotalExposures" localSheetId="41">#REF!</definedName>
    <definedName name="TotalExposures" localSheetId="25">#REF!</definedName>
    <definedName name="TotalExposures" localSheetId="108">#REF!</definedName>
    <definedName name="TotalExposures" localSheetId="91">#REF!</definedName>
    <definedName name="TotalExposures" localSheetId="75">#REF!</definedName>
    <definedName name="TotalExposures" localSheetId="59">#REF!</definedName>
    <definedName name="TotalExposures" localSheetId="27">#REF!</definedName>
    <definedName name="TotalExposures" localSheetId="11">#REF!</definedName>
    <definedName name="TotalExposures" localSheetId="43">#REF!</definedName>
    <definedName name="TotalExposures" localSheetId="95">#REF!</definedName>
    <definedName name="TotalExposures" localSheetId="79">#REF!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92">#REF!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100">#REF!</definedName>
    <definedName name="TotalExposures" localSheetId="84">#REF!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101">#REF!</definedName>
    <definedName name="TotalExposures" localSheetId="85">#REF!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111">#REF!</definedName>
    <definedName name="TotalExposures" localSheetId="94">#REF!</definedName>
    <definedName name="TotalExposures" localSheetId="78">#REF!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107">#REF!</definedName>
    <definedName name="TotalExposures" localSheetId="90">#REF!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102">#REF!</definedName>
    <definedName name="TotalExposures" localSheetId="86">#REF!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98">#REF!</definedName>
    <definedName name="TotalExposures" localSheetId="82">#REF!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103">#REF!</definedName>
    <definedName name="TotalExposures" localSheetId="104">#REF!</definedName>
    <definedName name="TotalExposures" localSheetId="87">#REF!</definedName>
    <definedName name="TotalExposures" localSheetId="71">#REF!</definedName>
    <definedName name="TotalExposures" localSheetId="55">#REF!</definedName>
    <definedName name="TotalExposures" localSheetId="23">#REF!</definedName>
    <definedName name="TotalExposures" localSheetId="7">#REF!</definedName>
    <definedName name="TotalExposures" localSheetId="39">#REF!</definedName>
    <definedName name="TotalExposures" localSheetId="6">#REF!</definedName>
    <definedName name="TotalExposures">#REF!</definedName>
    <definedName name="TotalReturns" localSheetId="110">#REF!</definedName>
    <definedName name="TotalReturns" localSheetId="93">#REF!</definedName>
    <definedName name="TotalReturns" localSheetId="77">#REF!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105">#REF!</definedName>
    <definedName name="TotalReturns" localSheetId="88">#REF!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99">#REF!</definedName>
    <definedName name="TotalReturns" localSheetId="83">#REF!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113">#REF!</definedName>
    <definedName name="TotalReturns" localSheetId="96">#REF!</definedName>
    <definedName name="TotalReturns" localSheetId="8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114">#REF!</definedName>
    <definedName name="TotalReturns" localSheetId="81">#REF!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106">#REF!</definedName>
    <definedName name="TotalReturns" localSheetId="89">#REF!</definedName>
    <definedName name="TotalReturns" localSheetId="73">#REF!</definedName>
    <definedName name="TotalReturns" localSheetId="57">#REF!</definedName>
    <definedName name="TotalReturns" localSheetId="9">#REF!</definedName>
    <definedName name="TotalReturns" localSheetId="41">#REF!</definedName>
    <definedName name="TotalReturns" localSheetId="25">#REF!</definedName>
    <definedName name="TotalReturns" localSheetId="108">#REF!</definedName>
    <definedName name="TotalReturns" localSheetId="91">#REF!</definedName>
    <definedName name="TotalReturns" localSheetId="75">#REF!</definedName>
    <definedName name="TotalReturns" localSheetId="59">#REF!</definedName>
    <definedName name="TotalReturns" localSheetId="27">#REF!</definedName>
    <definedName name="TotalReturns" localSheetId="11">#REF!</definedName>
    <definedName name="TotalReturns" localSheetId="43">#REF!</definedName>
    <definedName name="TotalReturns" localSheetId="95">#REF!</definedName>
    <definedName name="TotalReturns" localSheetId="79">#REF!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92">#REF!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100">#REF!</definedName>
    <definedName name="TotalReturns" localSheetId="84">#REF!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101">#REF!</definedName>
    <definedName name="TotalReturns" localSheetId="85">#REF!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111">#REF!</definedName>
    <definedName name="TotalReturns" localSheetId="94">#REF!</definedName>
    <definedName name="TotalReturns" localSheetId="78">#REF!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107">#REF!</definedName>
    <definedName name="TotalReturns" localSheetId="90">#REF!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102">#REF!</definedName>
    <definedName name="TotalReturns" localSheetId="86">#REF!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98">#REF!</definedName>
    <definedName name="TotalReturns" localSheetId="82">#REF!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103">#REF!</definedName>
    <definedName name="TotalReturns" localSheetId="104">#REF!</definedName>
    <definedName name="TotalReturns" localSheetId="87">#REF!</definedName>
    <definedName name="TotalReturns" localSheetId="71">#REF!</definedName>
    <definedName name="TotalReturns" localSheetId="55">#REF!</definedName>
    <definedName name="TotalReturns" localSheetId="23">#REF!</definedName>
    <definedName name="TotalReturns" localSheetId="7">#REF!</definedName>
    <definedName name="TotalReturns" localSheetId="39">#REF!</definedName>
    <definedName name="TotalReturns" localSheetId="6">#REF!</definedName>
    <definedName name="TotalReturns">#REF!</definedName>
    <definedName name="UK_Gov_AP" localSheetId="110">'Apr 16'!$L$104</definedName>
    <definedName name="UK_Gov_AP" localSheetId="113">'Feb 16'!$L$104</definedName>
    <definedName name="UK_Gov_AP" localSheetId="114">'Jan 16'!$L$104</definedName>
    <definedName name="UK_Gov_AP_1_m" localSheetId="110">'Apr 16'!$L$105</definedName>
    <definedName name="UK_Gov_AP_1_m" localSheetId="113">'Feb 16'!$L$105</definedName>
    <definedName name="UK_Gov_AP_1_m" localSheetId="114">'Jan 16'!$L$105</definedName>
    <definedName name="UK_Gov_AP_1_y" localSheetId="110">'Apr 16'!$L$107</definedName>
    <definedName name="UK_Gov_AP_1_y" localSheetId="113">'Feb 16'!$L$107</definedName>
    <definedName name="UK_Gov_AP_1_y" localSheetId="114">'Jan 16'!$L$107</definedName>
    <definedName name="UK_Gov_AP_3_m" localSheetId="110">'Apr 16'!$L$106</definedName>
    <definedName name="UK_Gov_AP_3_m" localSheetId="113">'Feb 16'!$L$106</definedName>
    <definedName name="UK_Gov_AP_3_m" localSheetId="114">'Jan 16'!$L$106</definedName>
    <definedName name="UK_Gov_AR" localSheetId="110">'Apr 16'!$L$109</definedName>
    <definedName name="UK_Gov_AR" localSheetId="113">'Feb 16'!$L$109</definedName>
    <definedName name="UK_Gov_AR" localSheetId="114">'Jan 16'!$L$109</definedName>
    <definedName name="UK_Gov_AR_1_m" localSheetId="110">'Apr 16'!$L$110</definedName>
    <definedName name="UK_Gov_AR_1_m" localSheetId="113">'Feb 16'!$L$110</definedName>
    <definedName name="UK_Gov_AR_1_m" localSheetId="114">'Jan 16'!$L$110</definedName>
    <definedName name="UK_Gov_AR_1_y" localSheetId="110">'Apr 16'!$L$112</definedName>
    <definedName name="UK_Gov_AR_1_y" localSheetId="113">'Feb 16'!$L$112</definedName>
    <definedName name="UK_Gov_AR_1_y" localSheetId="114">'Jan 16'!$L$112</definedName>
    <definedName name="UK_Gov_AR_3_m" localSheetId="110">'Apr 16'!$L$111</definedName>
    <definedName name="UK_Gov_AR_3_m" localSheetId="113">'Feb 16'!$L$111</definedName>
    <definedName name="UK_Gov_AR_3_m" localSheetId="114">'Jan 16'!$L$111</definedName>
    <definedName name="UK_Gov_BN" localSheetId="110">'Apr 16'!$L$14</definedName>
    <definedName name="UK_Gov_BN" localSheetId="113">'Feb 16'!$L$14</definedName>
    <definedName name="UK_Gov_BN" localSheetId="114">'Jan 16'!$L$14</definedName>
    <definedName name="UK_Gov_BN_Claim" localSheetId="110">'Apr 16'!$L$15</definedName>
    <definedName name="UK_Gov_BN_Claim" localSheetId="113">'Feb 16'!$L$15</definedName>
    <definedName name="UK_Gov_BN_Claim" localSheetId="114">'Jan 16'!$L$15</definedName>
    <definedName name="UK_Gov_BN_HQ_In" localSheetId="110">'Apr 16'!$L$16</definedName>
    <definedName name="UK_Gov_BN_HQ_In" localSheetId="113">'Feb 16'!$L$16</definedName>
    <definedName name="UK_Gov_BN_HQ_In" localSheetId="114">'Jan 16'!$L$16</definedName>
    <definedName name="UK_Gov_BN_HQ_In_Non_Res" localSheetId="110">'Apr 16'!$L$18</definedName>
    <definedName name="UK_Gov_BN_HQ_In_Non_Res" localSheetId="113">'Feb 16'!$L$18</definedName>
    <definedName name="UK_Gov_BN_HQ_In_Non_Res" localSheetId="114">'Jan 16'!$L$18</definedName>
    <definedName name="UK_Gov_BN_HQ_In_Res" localSheetId="110">'Apr 16'!$L$17</definedName>
    <definedName name="UK_Gov_BN_HQ_In_Res" localSheetId="113">'Feb 16'!$L$17</definedName>
    <definedName name="UK_Gov_BN_HQ_In_Res" localSheetId="114">'Jan 16'!$L$17</definedName>
    <definedName name="UK_Gov_BN_HQ_Out" localSheetId="110">'Apr 16'!$L$19</definedName>
    <definedName name="UK_Gov_BN_HQ_Out" localSheetId="113">'Feb 16'!$L$19</definedName>
    <definedName name="UK_Gov_BN_HQ_Out" localSheetId="114">'Jan 16'!$L$19</definedName>
    <definedName name="UK_Gov_BN_HQ_Out_Non_Res" localSheetId="110">'Apr 16'!$L$21</definedName>
    <definedName name="UK_Gov_BN_HQ_Out_Non_Res" localSheetId="113">'Feb 16'!$L$21</definedName>
    <definedName name="UK_Gov_BN_HQ_Out_Non_Res" localSheetId="114">'Jan 16'!$L$21</definedName>
    <definedName name="UK_Gov_BN_HQ_Out_Res" localSheetId="110">'Apr 16'!$L$20</definedName>
    <definedName name="UK_Gov_BN_HQ_Out_Res" localSheetId="113">'Feb 16'!$L$20</definedName>
    <definedName name="UK_Gov_BN_HQ_Out_Res" localSheetId="114">'Jan 16'!$L$20</definedName>
    <definedName name="UK_Gov_CL" localSheetId="110">'Apr 16'!$L$131</definedName>
    <definedName name="UK_Gov_CL" localSheetId="113">'Feb 16'!$L$131</definedName>
    <definedName name="UK_Gov_CL" localSheetId="114">'Jan 16'!$L$131</definedName>
    <definedName name="UK_Gov_CL_HQ_In" localSheetId="110">'Apr 16'!$L$134</definedName>
    <definedName name="UK_Gov_CL_HQ_In" localSheetId="113">'Feb 16'!$L$134</definedName>
    <definedName name="UK_Gov_CL_HQ_In" localSheetId="114">'Jan 16'!$L$134</definedName>
    <definedName name="UK_Gov_CL_HQ_Out" localSheetId="110">'Apr 16'!$L$135</definedName>
    <definedName name="UK_Gov_CL_HQ_Out" localSheetId="113">'Feb 16'!$L$135</definedName>
    <definedName name="UK_Gov_CL_HQ_Out" localSheetId="114">'Jan 16'!$L$135</definedName>
    <definedName name="UK_Gov_CL_Other" localSheetId="110">'Apr 16'!$L$133</definedName>
    <definedName name="UK_Gov_CL_Other" localSheetId="113">'Feb 16'!$L$133</definedName>
    <definedName name="UK_Gov_CL_Other" localSheetId="114">'Jan 16'!$L$133</definedName>
    <definedName name="UK_Gov_Currency_Debt" localSheetId="110">'Apr 16'!$L$142</definedName>
    <definedName name="UK_Gov_Currency_Debt" localSheetId="113">'Feb 16'!$L$142</definedName>
    <definedName name="UK_Gov_Currency_Debt" localSheetId="114">'Jan 16'!$L$142</definedName>
    <definedName name="UK_Gov_FCA" localSheetId="110">'Apr 16'!$L$59</definedName>
    <definedName name="UK_Gov_FCA" localSheetId="113">'Feb 16'!$L$59</definedName>
    <definedName name="UK_Gov_FCA" localSheetId="114">'Jan 16'!$L$59</definedName>
    <definedName name="UK_Gov_FCA_Deposits" localSheetId="110">'Apr 16'!$L$62</definedName>
    <definedName name="UK_Gov_FCA_Deposits" localSheetId="113">'Feb 16'!$L$62</definedName>
    <definedName name="UK_Gov_FCA_Deposits" localSheetId="114">'Jan 16'!$L$62</definedName>
    <definedName name="UK_Gov_FCA_Foreign" localSheetId="110">'Apr 16'!$L$61</definedName>
    <definedName name="UK_Gov_FCA_Foreign" localSheetId="113">'Feb 16'!$L$61</definedName>
    <definedName name="UK_Gov_FCA_Foreign" localSheetId="114">'Jan 16'!$L$61</definedName>
    <definedName name="UK_Gov_FCA_MMI" localSheetId="110">'Apr 16'!$L$60</definedName>
    <definedName name="UK_Gov_FCA_MMI" localSheetId="113">'Feb 16'!$L$60</definedName>
    <definedName name="UK_Gov_FCA_MMI" localSheetId="114">'Jan 16'!$L$60</definedName>
    <definedName name="UK_Gov_FCA_Other" localSheetId="110">'Apr 16'!$L$93</definedName>
    <definedName name="UK_Gov_FCA_Other" localSheetId="113">'Feb 16'!$L$93</definedName>
    <definedName name="UK_Gov_FCA_Other" localSheetId="114">'Jan 16'!$L$93</definedName>
    <definedName name="UK_Gov_FCD" localSheetId="110">'Apr 16'!$L$32</definedName>
    <definedName name="UK_Gov_FCD" localSheetId="105">'Aug 16'!$L$32</definedName>
    <definedName name="UK_Gov_FCD" localSheetId="99">'Dec 16'!$L$32</definedName>
    <definedName name="UK_Gov_FCD" localSheetId="113">'Feb 16'!$L$32</definedName>
    <definedName name="UK_Gov_FCD" localSheetId="114">'Jan 16'!$L$32</definedName>
    <definedName name="UK_Gov_FCD" localSheetId="106">'Jul 16'!$L$32</definedName>
    <definedName name="UK_Gov_FCD" localSheetId="108">'Jun 16'!$L$32</definedName>
    <definedName name="UK_Gov_FCD" localSheetId="112">'Mar 16'!$L$32</definedName>
    <definedName name="UK_Gov_FCD" localSheetId="109">'May 16'!$L$32</definedName>
    <definedName name="UK_Gov_FCD" localSheetId="100">'Nov 16'!$L$32</definedName>
    <definedName name="UK_Gov_FCD" localSheetId="101">'Oct 16'!$L$32</definedName>
    <definedName name="UK_Gov_FCD" localSheetId="103">'Sep 16'!$L$32</definedName>
    <definedName name="UK_Gov_FCD" localSheetId="104">'Sep 16 (old)'!$L$32</definedName>
    <definedName name="UK_Gov_FCD" localSheetId="6">[17]output!$L$32</definedName>
    <definedName name="UK_Gov_FCD" localSheetId="5">[18]output!$L$32</definedName>
    <definedName name="UK_Gov_FCD_Central_Banks" localSheetId="110">'Apr 16'!$L$34</definedName>
    <definedName name="UK_Gov_FCD_Central_Banks" localSheetId="105">'Aug 16'!$L$34</definedName>
    <definedName name="UK_Gov_FCD_Central_Banks" localSheetId="99">'Dec 16'!$L$34</definedName>
    <definedName name="UK_Gov_FCD_Central_Banks" localSheetId="113">'Feb 16'!$L$34</definedName>
    <definedName name="UK_Gov_FCD_Central_Banks" localSheetId="114">'Jan 16'!$L$34</definedName>
    <definedName name="UK_Gov_FCD_Central_Banks" localSheetId="106">'Jul 16'!$L$34</definedName>
    <definedName name="UK_Gov_FCD_Central_Banks" localSheetId="108">'Jun 16'!$L$34</definedName>
    <definedName name="UK_Gov_FCD_Central_Banks" localSheetId="112">'Mar 16'!$L$34</definedName>
    <definedName name="UK_Gov_FCD_Central_Banks" localSheetId="109">'May 16'!$L$34</definedName>
    <definedName name="UK_Gov_FCD_Central_Banks" localSheetId="100">'Nov 16'!$L$34</definedName>
    <definedName name="UK_Gov_FCD_Central_Banks" localSheetId="101">'Oct 16'!$L$34</definedName>
    <definedName name="UK_Gov_FCD_Central_Banks" localSheetId="103">'Sep 16'!$L$34</definedName>
    <definedName name="UK_Gov_FCD_Central_Banks" localSheetId="104">'Sep 16 (old)'!$L$34</definedName>
    <definedName name="UK_Gov_FCD_HQ_In" localSheetId="110">'Apr 16'!$L$35</definedName>
    <definedName name="UK_Gov_FCD_HQ_In" localSheetId="105">'Aug 16'!$L$35</definedName>
    <definedName name="UK_Gov_FCD_HQ_In" localSheetId="99">'Dec 16'!$L$35</definedName>
    <definedName name="UK_Gov_FCD_HQ_In" localSheetId="113">'Feb 16'!$L$35</definedName>
    <definedName name="UK_Gov_FCD_HQ_In" localSheetId="114">'Jan 16'!$L$35</definedName>
    <definedName name="UK_Gov_FCD_HQ_In" localSheetId="106">'Jul 16'!$L$35</definedName>
    <definedName name="UK_Gov_FCD_HQ_In" localSheetId="108">'Jun 16'!$L$35</definedName>
    <definedName name="UK_Gov_FCD_HQ_In" localSheetId="112">'Mar 16'!$L$35</definedName>
    <definedName name="UK_Gov_FCD_HQ_In" localSheetId="109">'May 16'!$L$35</definedName>
    <definedName name="UK_Gov_FCD_HQ_In" localSheetId="100">'Nov 16'!$L$35</definedName>
    <definedName name="UK_Gov_FCD_HQ_In" localSheetId="101">'Oct 16'!$L$35</definedName>
    <definedName name="UK_Gov_FCD_HQ_In" localSheetId="103">'Sep 16'!$L$35</definedName>
    <definedName name="UK_Gov_FCD_HQ_In" localSheetId="104">'Sep 16 (old)'!$L$35</definedName>
    <definedName name="UK_Gov_FCD_HQ_In_Non_Res" localSheetId="110">'Apr 16'!$L$37</definedName>
    <definedName name="UK_Gov_FCD_HQ_In_Non_Res" localSheetId="113">'Feb 16'!$L$37</definedName>
    <definedName name="UK_Gov_FCD_HQ_In_Non_Res" localSheetId="114">'Jan 16'!$L$37</definedName>
    <definedName name="UK_Gov_FCD_HQ_In_Res" localSheetId="110">'Apr 16'!$L$36</definedName>
    <definedName name="UK_Gov_FCD_HQ_In_Res" localSheetId="113">'Feb 16'!$L$36</definedName>
    <definedName name="UK_Gov_FCD_HQ_In_Res" localSheetId="114">'Jan 16'!$L$36</definedName>
    <definedName name="UK_Gov_FCD_HQ_Out" localSheetId="110">'Apr 16'!$L$38</definedName>
    <definedName name="UK_Gov_FCD_HQ_Out" localSheetId="105">'Aug 16'!$L$38</definedName>
    <definedName name="UK_Gov_FCD_HQ_Out" localSheetId="99">'Dec 16'!$L$38</definedName>
    <definedName name="UK_Gov_FCD_HQ_Out" localSheetId="113">'Feb 16'!$L$38</definedName>
    <definedName name="UK_Gov_FCD_HQ_Out" localSheetId="114">'Jan 16'!$L$38</definedName>
    <definedName name="UK_Gov_FCD_HQ_Out" localSheetId="106">'Jul 16'!$L$38</definedName>
    <definedName name="UK_Gov_FCD_HQ_Out" localSheetId="108">'Jun 16'!$L$38</definedName>
    <definedName name="UK_Gov_FCD_HQ_Out" localSheetId="112">'Mar 16'!$L$38</definedName>
    <definedName name="UK_Gov_FCD_HQ_Out" localSheetId="109">'May 16'!$L$38</definedName>
    <definedName name="UK_Gov_FCD_HQ_Out" localSheetId="100">'Nov 16'!$L$38</definedName>
    <definedName name="UK_Gov_FCD_HQ_Out" localSheetId="101">'Oct 16'!$L$38</definedName>
    <definedName name="UK_Gov_FCD_HQ_Out" localSheetId="103">'Sep 16'!$L$38</definedName>
    <definedName name="UK_Gov_FCD_HQ_Out" localSheetId="104">'Sep 16 (old)'!$L$38</definedName>
    <definedName name="UK_Gov_FCD_HQ_Out_Non_Res" localSheetId="110">'Apr 16'!$L$40</definedName>
    <definedName name="UK_Gov_FCD_HQ_Out_Non_Res" localSheetId="113">'Feb 16'!$L$40</definedName>
    <definedName name="UK_Gov_FCD_HQ_Out_Non_Res" localSheetId="114">'Jan 16'!$L$40</definedName>
    <definedName name="UK_Gov_FCD_HQ_Out_Res" localSheetId="110">'Apr 16'!$L$39</definedName>
    <definedName name="UK_Gov_FCD_HQ_Out_Res" localSheetId="113">'Feb 16'!$L$39</definedName>
    <definedName name="UK_Gov_FCD_HQ_Out_Res" localSheetId="114">'Jan 16'!$L$39</definedName>
    <definedName name="UK_Gov_FCLS" localSheetId="110">'Apr 16'!$L$72</definedName>
    <definedName name="UK_Gov_FCLS" localSheetId="113">'Feb 16'!$L$72</definedName>
    <definedName name="UK_Gov_FCLS" localSheetId="114">'Jan 16'!$L$72</definedName>
    <definedName name="UK_Gov_FCLS_1_m" localSheetId="110">'Apr 16'!$L$74</definedName>
    <definedName name="UK_Gov_FCLS_1_m" localSheetId="113">'Feb 16'!$L$74</definedName>
    <definedName name="UK_Gov_FCLS_1_m" localSheetId="114">'Jan 16'!$L$74</definedName>
    <definedName name="UK_Gov_FCLS_1_y" localSheetId="110">'Apr 16'!$L$76</definedName>
    <definedName name="UK_Gov_FCLS_1_y" localSheetId="113">'Feb 16'!$L$76</definedName>
    <definedName name="UK_Gov_FCLS_1_y" localSheetId="114">'Jan 16'!$L$76</definedName>
    <definedName name="UK_Gov_FCLS_3_m" localSheetId="110">'Apr 16'!$L$75</definedName>
    <definedName name="UK_Gov_FCLS_3_m" localSheetId="113">'Feb 16'!$L$75</definedName>
    <definedName name="UK_Gov_FCLS_3_m" localSheetId="114">'Jan 16'!$L$75</definedName>
    <definedName name="UK_Gov_FCR" localSheetId="110">'Apr 16'!$L$10</definedName>
    <definedName name="UK_Gov_FCR" localSheetId="105">'Aug 16'!$L$10</definedName>
    <definedName name="UK_Gov_FCR" localSheetId="99">'Dec 16'!$L$10</definedName>
    <definedName name="UK_Gov_FCR" localSheetId="113">'Feb 16'!$L$10</definedName>
    <definedName name="UK_Gov_FCR" localSheetId="114">'Jan 16'!$L$10</definedName>
    <definedName name="UK_Gov_FCR" localSheetId="106">'Jul 16'!$L$10</definedName>
    <definedName name="UK_Gov_FCR" localSheetId="108">'Jun 16'!$L$10</definedName>
    <definedName name="UK_Gov_FCR" localSheetId="112">'Mar 16'!$L$10</definedName>
    <definedName name="UK_Gov_FCR" localSheetId="109">'May 16'!$L$10</definedName>
    <definedName name="UK_Gov_FCR" localSheetId="100">'Nov 16'!$L$10</definedName>
    <definedName name="UK_Gov_FCR" localSheetId="101">'Oct 16'!$L$10</definedName>
    <definedName name="UK_Gov_FCR" localSheetId="103">'Sep 16'!$L$10</definedName>
    <definedName name="UK_Gov_FCR" localSheetId="104">'Sep 16 (old)'!$L$10</definedName>
    <definedName name="UK_Gov_FCS" localSheetId="110">'Apr 16'!$L$128</definedName>
    <definedName name="UK_Gov_FCS" localSheetId="113">'Feb 16'!$L$128</definedName>
    <definedName name="UK_Gov_FCS" localSheetId="114">'Jan 16'!$L$128</definedName>
    <definedName name="UK_Gov_FI_foreign" localSheetId="110">'Apr 16'!$L$144</definedName>
    <definedName name="UK_Gov_FI_foreign" localSheetId="113">'Feb 16'!$L$144</definedName>
    <definedName name="UK_Gov_FI_foreign" localSheetId="114">'Jan 16'!$L$144</definedName>
    <definedName name="UK_Gov_Gold_Dollar" localSheetId="110">'Apr 16'!$L$48</definedName>
    <definedName name="UK_Gov_Gold_Dollar" localSheetId="105">'Aug 16'!$L$48</definedName>
    <definedName name="UK_Gov_Gold_Dollar" localSheetId="99">'Dec 16'!$L$48</definedName>
    <definedName name="UK_Gov_Gold_Dollar" localSheetId="113">'Feb 16'!$L$48</definedName>
    <definedName name="UK_Gov_Gold_Dollar" localSheetId="114">'Jan 16'!$L$48</definedName>
    <definedName name="UK_Gov_Gold_Dollar" localSheetId="106">'Jul 16'!$L$48</definedName>
    <definedName name="UK_Gov_Gold_Dollar" localSheetId="108">'Jun 16'!$L$48</definedName>
    <definedName name="UK_Gov_Gold_Dollar" localSheetId="112">'Mar 16'!$L$48</definedName>
    <definedName name="UK_Gov_Gold_Dollar" localSheetId="109">'May 16'!$L$48</definedName>
    <definedName name="UK_Gov_Gold_Dollar" localSheetId="100">'Nov 16'!$L$48</definedName>
    <definedName name="UK_Gov_Gold_Dollar" localSheetId="101">'Oct 16'!$L$48</definedName>
    <definedName name="UK_Gov_Gold_Dollar" localSheetId="103">'Sep 16'!$L$48</definedName>
    <definedName name="UK_Gov_Gold_Dollar" localSheetId="104">'Sep 16 (old)'!$L$48</definedName>
    <definedName name="UK_Gov_Gold_Fine" localSheetId="110">'Apr 16'!$L$49</definedName>
    <definedName name="UK_Gov_Gold_Fine" localSheetId="113">'Feb 16'!$L$49</definedName>
    <definedName name="UK_Gov_Gold_Fine" localSheetId="114">'Jan 16'!$L$49</definedName>
    <definedName name="UK_Gov_IMF" localSheetId="110">'Apr 16'!$L$44</definedName>
    <definedName name="UK_Gov_IMF" localSheetId="105">'Aug 16'!$L$44</definedName>
    <definedName name="UK_Gov_IMF" localSheetId="99">'Dec 16'!$L$44</definedName>
    <definedName name="UK_Gov_IMF" localSheetId="113">'Feb 16'!$L$44</definedName>
    <definedName name="UK_Gov_IMF" localSheetId="114">'Jan 16'!$L$44</definedName>
    <definedName name="UK_Gov_IMF" localSheetId="106">'Jul 16'!$L$44</definedName>
    <definedName name="UK_Gov_IMF" localSheetId="108">'Jun 16'!$L$44</definedName>
    <definedName name="UK_Gov_IMF" localSheetId="112">'Mar 16'!$L$44</definedName>
    <definedName name="UK_Gov_IMF" localSheetId="109">'May 16'!$L$44</definedName>
    <definedName name="UK_Gov_IMF" localSheetId="100">'Nov 16'!$L$44</definedName>
    <definedName name="UK_Gov_IMF" localSheetId="101">'Oct 16'!$L$44</definedName>
    <definedName name="UK_Gov_IMF" localSheetId="103">'Sep 16'!$L$44</definedName>
    <definedName name="UK_Gov_IMF" localSheetId="104">'Sep 16 (old)'!$L$44</definedName>
    <definedName name="UK_Gov_Liab_Collateral" localSheetId="110">'Apr 16'!$L$124</definedName>
    <definedName name="UK_Gov_Liab_Collateral" localSheetId="113">'Feb 16'!$L$124</definedName>
    <definedName name="UK_Gov_Liab_Collateral" localSheetId="114">'Jan 16'!$L$124</definedName>
    <definedName name="UK_Gov_Liab_Foreign" localSheetId="110">'Apr 16'!$L$122</definedName>
    <definedName name="UK_Gov_Liab_Foreign" localSheetId="113">'Feb 16'!$L$122</definedName>
    <definedName name="UK_Gov_Liab_Foreign" localSheetId="114">'Jan 16'!$L$122</definedName>
    <definedName name="UK_Gov_Liab_Other" localSheetId="110">'Apr 16'!$L$125</definedName>
    <definedName name="UK_Gov_Liab_Other" localSheetId="113">'Feb 16'!$L$125</definedName>
    <definedName name="UK_Gov_Liab_Other" localSheetId="114">'Jan 16'!$L$125</definedName>
    <definedName name="UK_Gov_Long" localSheetId="110">'Apr 16'!$L$87</definedName>
    <definedName name="UK_Gov_Long" localSheetId="113">'Feb 16'!$L$87</definedName>
    <definedName name="UK_Gov_Long" localSheetId="114">'Jan 16'!$L$87</definedName>
    <definedName name="UK_Gov_Long_1_m" localSheetId="110">'Apr 16'!$L$89</definedName>
    <definedName name="UK_Gov_Long_1_m" localSheetId="113">'Feb 16'!$L$89</definedName>
    <definedName name="UK_Gov_Long_1_m" localSheetId="114">'Jan 16'!$L$89</definedName>
    <definedName name="UK_Gov_Long_1_y" localSheetId="110">'Apr 16'!$L$91</definedName>
    <definedName name="UK_Gov_Long_1_y" localSheetId="113">'Feb 16'!$L$91</definedName>
    <definedName name="UK_Gov_Long_1_y" localSheetId="114">'Jan 16'!$L$91</definedName>
    <definedName name="UK_Gov_Long_3_m" localSheetId="110">'Apr 16'!$L$90</definedName>
    <definedName name="UK_Gov_Long_3_m" localSheetId="113">'Feb 16'!$L$90</definedName>
    <definedName name="UK_Gov_Long_3_m" localSheetId="114">'Jan 16'!$L$90</definedName>
    <definedName name="UK_Gov_MMI" localSheetId="110">'Apr 16'!$L$23</definedName>
    <definedName name="UK_Gov_MMI" localSheetId="113">'Feb 16'!$L$23</definedName>
    <definedName name="UK_Gov_MMI" localSheetId="114">'Jan 16'!$L$23</definedName>
    <definedName name="UK_Gov_MMI_Claim" localSheetId="110">'Apr 16'!$L$24</definedName>
    <definedName name="UK_Gov_MMI_Claim" localSheetId="113">'Feb 16'!$L$24</definedName>
    <definedName name="UK_Gov_MMI_Claim" localSheetId="114">'Jan 16'!$L$24</definedName>
    <definedName name="UK_Gov_MMI_HQ_In" localSheetId="110">'Apr 16'!$L$25</definedName>
    <definedName name="UK_Gov_MMI_HQ_In" localSheetId="113">'Feb 16'!$L$25</definedName>
    <definedName name="UK_Gov_MMI_HQ_In" localSheetId="114">'Jan 16'!$L$25</definedName>
    <definedName name="UK_Gov_MMI_HQ_In_Non_Res" localSheetId="110">'Apr 16'!$L$27</definedName>
    <definedName name="UK_Gov_MMI_HQ_In_Non_Res" localSheetId="113">'Feb 16'!$L$27</definedName>
    <definedName name="UK_Gov_MMI_HQ_In_Non_Res" localSheetId="114">'Jan 16'!$L$27</definedName>
    <definedName name="UK_Gov_MMI_HQ_In_Res" localSheetId="110">'Apr 16'!$L$26</definedName>
    <definedName name="UK_Gov_MMI_HQ_In_Res" localSheetId="113">'Feb 16'!$L$26</definedName>
    <definedName name="UK_Gov_MMI_HQ_In_Res" localSheetId="114">'Jan 16'!$L$26</definedName>
    <definedName name="UK_Gov_MMI_HQ_Out" localSheetId="110">'Apr 16'!$L$28</definedName>
    <definedName name="UK_Gov_MMI_HQ_Out" localSheetId="113">'Feb 16'!$L$28</definedName>
    <definedName name="UK_Gov_MMI_HQ_Out" localSheetId="114">'Jan 16'!$L$28</definedName>
    <definedName name="UK_Gov_MMI_HQ_Out_Non_Res" localSheetId="110">'Apr 16'!$L$30</definedName>
    <definedName name="UK_Gov_MMI_HQ_Out_Non_Res" localSheetId="113">'Feb 16'!$L$30</definedName>
    <definedName name="UK_Gov_MMI_HQ_Out_Non_Res" localSheetId="114">'Jan 16'!$L$30</definedName>
    <definedName name="UK_Gov_MMI_HQ_Out_Res" localSheetId="110">'Apr 16'!$L$29</definedName>
    <definedName name="UK_Gov_MMI_HQ_Out_Res" localSheetId="113">'Feb 16'!$L$29</definedName>
    <definedName name="UK_Gov_MMI_HQ_Out_Res" localSheetId="114">'Jan 16'!$L$29</definedName>
    <definedName name="UK_Gov_Net_Drains" localSheetId="110">'Apr 16'!$L$113</definedName>
    <definedName name="UK_Gov_Net_Drains" localSheetId="113">'Feb 16'!$L$113</definedName>
    <definedName name="UK_Gov_Net_Drains" localSheetId="114">'Jan 16'!$L$113</definedName>
    <definedName name="UK_Gov_Off_Bal" localSheetId="110">'Apr 16'!$L$151</definedName>
    <definedName name="UK_Gov_Off_Bal" localSheetId="113">'Feb 16'!$L$151</definedName>
    <definedName name="UK_Gov_Off_Bal" localSheetId="114">'Jan 16'!$L$151</definedName>
    <definedName name="UK_Gov_Off_Bal_1_y" localSheetId="110">'Apr 16'!$L$157</definedName>
    <definedName name="UK_Gov_Off_Bal_1_y" localSheetId="113">'Feb 16'!$L$157</definedName>
    <definedName name="UK_Gov_Off_Bal_1_y" localSheetId="114">'Jan 16'!$L$157</definedName>
    <definedName name="UK_Gov_Off_Bal_CCIR_Swaps" localSheetId="110">'Apr 16'!$L$153</definedName>
    <definedName name="UK_Gov_Off_Bal_CCIR_Swaps" localSheetId="113">'Feb 16'!$L$153</definedName>
    <definedName name="UK_Gov_Off_Bal_CCIR_Swaps" localSheetId="114">'Jan 16'!$L$153</definedName>
    <definedName name="UK_Gov_Off_Bal_Foreign" localSheetId="110">'Apr 16'!$L$152</definedName>
    <definedName name="UK_Gov_Off_Bal_Foreign" localSheetId="113">'Feb 16'!$L$152</definedName>
    <definedName name="UK_Gov_Off_Bal_Foreign" localSheetId="114">'Jan 16'!$L$152</definedName>
    <definedName name="UK_Gov_Off_Bal_IR_Swaps" localSheetId="110">'Apr 16'!$L$154</definedName>
    <definedName name="UK_Gov_Off_Bal_IR_Swaps" localSheetId="113">'Feb 16'!$L$154</definedName>
    <definedName name="UK_Gov_Off_Bal_IR_Swaps" localSheetId="114">'Jan 16'!$L$154</definedName>
    <definedName name="UK_Gov_Off_Bal_Options" localSheetId="110">'Apr 16'!$L$155</definedName>
    <definedName name="UK_Gov_Off_Bal_Options" localSheetId="113">'Feb 16'!$L$155</definedName>
    <definedName name="UK_Gov_Off_Bal_Options" localSheetId="114">'Jan 16'!$L$155</definedName>
    <definedName name="UK_Gov_ORA" localSheetId="110">'Apr 16'!$L$51</definedName>
    <definedName name="UK_Gov_ORA" localSheetId="105">'Aug 16'!$L$51</definedName>
    <definedName name="UK_Gov_ORA" localSheetId="99">'Dec 16'!$L$51</definedName>
    <definedName name="UK_Gov_ORA" localSheetId="113">'Feb 16'!$L$51</definedName>
    <definedName name="UK_Gov_ORA" localSheetId="114">'Jan 16'!$L$51</definedName>
    <definedName name="UK_Gov_ORA" localSheetId="106">'Jul 16'!$L$51</definedName>
    <definedName name="UK_Gov_ORA" localSheetId="108">'Jun 16'!$L$51</definedName>
    <definedName name="UK_Gov_ORA" localSheetId="112">'Mar 16'!$L$51</definedName>
    <definedName name="UK_Gov_ORA" localSheetId="109">'May 16'!$L$51</definedName>
    <definedName name="UK_Gov_ORA" localSheetId="100">'Nov 16'!$L$51</definedName>
    <definedName name="UK_Gov_ORA" localSheetId="101">'Oct 16'!$L$51</definedName>
    <definedName name="UK_Gov_ORA" localSheetId="103">'Sep 16'!$L$51</definedName>
    <definedName name="UK_Gov_ORA" localSheetId="104">'Sep 16 (old)'!$L$51</definedName>
    <definedName name="UK_Gov_ORA_Capital" localSheetId="110">'Apr 16'!$L$53</definedName>
    <definedName name="UK_Gov_ORA_Capital" localSheetId="113">'Feb 16'!$L$53</definedName>
    <definedName name="UK_Gov_ORA_Capital" localSheetId="114">'Jan 16'!$L$53</definedName>
    <definedName name="UK_Gov_ORA_Claim" localSheetId="110">'Apr 16'!$L$56</definedName>
    <definedName name="UK_Gov_ORA_Claim" localSheetId="113">'Feb 16'!$L$56</definedName>
    <definedName name="UK_Gov_ORA_Claim" localSheetId="114">'Jan 16'!$L$56</definedName>
    <definedName name="UK_Gov_ORA_Claim_Res" localSheetId="110">'Apr 16'!$L$57</definedName>
    <definedName name="UK_Gov_ORA_Claim_Res" localSheetId="113">'Feb 16'!$L$57</definedName>
    <definedName name="UK_Gov_ORA_Claim_Res" localSheetId="114">'Jan 16'!$L$57</definedName>
    <definedName name="UK_Gov_ORA_Foreign" localSheetId="110">'Apr 16'!$L$54</definedName>
    <definedName name="UK_Gov_ORA_Foreign" localSheetId="105">'Aug 16'!$L$54</definedName>
    <definedName name="UK_Gov_ORA_Foreign" localSheetId="99">'Dec 16'!$L$54</definedName>
    <definedName name="UK_Gov_ORA_Foreign" localSheetId="113">'Feb 16'!$L$54</definedName>
    <definedName name="UK_Gov_ORA_Foreign" localSheetId="114">'Jan 16'!$L$54</definedName>
    <definedName name="UK_Gov_ORA_Foreign" localSheetId="106">'Jul 16'!$L$54</definedName>
    <definedName name="UK_Gov_ORA_Foreign" localSheetId="108">'Jun 16'!$L$54</definedName>
    <definedName name="UK_Gov_ORA_Foreign" localSheetId="112">'Mar 16'!$L$54</definedName>
    <definedName name="UK_Gov_ORA_Foreign" localSheetId="109">'May 16'!$L$54</definedName>
    <definedName name="UK_Gov_ORA_Foreign" localSheetId="100">'Nov 16'!$L$54</definedName>
    <definedName name="UK_Gov_ORA_Foreign" localSheetId="101">'Oct 16'!$L$54</definedName>
    <definedName name="UK_Gov_ORA_Foreign" localSheetId="103">'Sep 16'!$L$54</definedName>
    <definedName name="UK_Gov_ORA_Foreign" localSheetId="104">'Sep 16 (old)'!$L$54</definedName>
    <definedName name="UK_Gov_ORA_Foreign_Res" localSheetId="110">'Apr 16'!$L$55</definedName>
    <definedName name="UK_Gov_ORA_Foreign_Res" localSheetId="113">'Feb 16'!$L$55</definedName>
    <definedName name="UK_Gov_ORA_Foreign_Res" localSheetId="114">'Jan 16'!$L$55</definedName>
    <definedName name="UK_Gov_Pledged_RA" localSheetId="110">'Apr 16'!$L$146</definedName>
    <definedName name="UK_Gov_Pledged_RA" localSheetId="113">'Feb 16'!$L$146</definedName>
    <definedName name="UK_Gov_Pledged_RA" localSheetId="114">'Jan 16'!$L$146</definedName>
    <definedName name="UK_Gov_RA" localSheetId="110">'Apr 16'!$L$8</definedName>
    <definedName name="UK_Gov_RA" localSheetId="113">'Feb 16'!$L$8</definedName>
    <definedName name="UK_Gov_RA" localSheetId="114">'Jan 16'!$L$8</definedName>
    <definedName name="UK_Gov_RA_as_Collateral" localSheetId="110">'Apr 16'!$L$148</definedName>
    <definedName name="UK_Gov_RA_as_Collateral" localSheetId="113">'Feb 16'!$L$148</definedName>
    <definedName name="UK_Gov_RA_as_Collateral" localSheetId="114">'Jan 16'!$L$148</definedName>
    <definedName name="UK_Gov_Repos_In" localSheetId="110">'Apr 16'!$L$99</definedName>
    <definedName name="UK_Gov_Repos_In" localSheetId="113">'Feb 16'!$L$99</definedName>
    <definedName name="UK_Gov_Repos_In" localSheetId="114">'Jan 16'!$L$99</definedName>
    <definedName name="UK_Gov_Repos_In_1_m" localSheetId="110">'Apr 16'!$L$100</definedName>
    <definedName name="UK_Gov_Repos_In_1_m" localSheetId="113">'Feb 16'!$L$100</definedName>
    <definedName name="UK_Gov_Repos_In_1_m" localSheetId="114">'Jan 16'!$L$100</definedName>
    <definedName name="UK_Gov_Repos_In_1_y" localSheetId="110">'Apr 16'!$L$102</definedName>
    <definedName name="UK_Gov_Repos_In_1_y" localSheetId="113">'Feb 16'!$L$102</definedName>
    <definedName name="UK_Gov_Repos_In_1_y" localSheetId="114">'Jan 16'!$L$102</definedName>
    <definedName name="UK_Gov_Repos_In_3_m" localSheetId="110">'Apr 16'!$L$101</definedName>
    <definedName name="UK_Gov_Repos_In_3_m" localSheetId="113">'Feb 16'!$L$101</definedName>
    <definedName name="UK_Gov_Repos_In_3_m" localSheetId="114">'Jan 16'!$L$101</definedName>
    <definedName name="UK_Gov_Repos_Out" localSheetId="110">'Apr 16'!$L$94</definedName>
    <definedName name="UK_Gov_Repos_Out" localSheetId="113">'Feb 16'!$L$94</definedName>
    <definedName name="UK_Gov_Repos_Out" localSheetId="114">'Jan 16'!$L$94</definedName>
    <definedName name="UK_Gov_Repos_Out_1_m" localSheetId="110">'Apr 16'!$L$95</definedName>
    <definedName name="UK_Gov_Repos_Out_1_m" localSheetId="113">'Feb 16'!$L$95</definedName>
    <definedName name="UK_Gov_Repos_Out_1_m" localSheetId="114">'Jan 16'!$L$95</definedName>
    <definedName name="UK_Gov_Repos_Out_1_y" localSheetId="110">'Apr 16'!$L$97</definedName>
    <definedName name="UK_Gov_Repos_Out_1_y" localSheetId="113">'Feb 16'!$L$97</definedName>
    <definedName name="UK_Gov_Repos_Out_1_y" localSheetId="114">'Jan 16'!$L$97</definedName>
    <definedName name="UK_Gov_Repos_Out_3_m" localSheetId="110">'Apr 16'!$L$96</definedName>
    <definedName name="UK_Gov_Repos_Out_3_m" localSheetId="113">'Feb 16'!$L$96</definedName>
    <definedName name="UK_Gov_Repos_Out_3_m" localSheetId="114">'Jan 16'!$L$96</definedName>
    <definedName name="UK_Gov_SDR" localSheetId="110">'Apr 16'!$L$46</definedName>
    <definedName name="UK_Gov_SDR" localSheetId="105">'Aug 16'!$L$46</definedName>
    <definedName name="UK_Gov_SDR" localSheetId="99">'Dec 16'!$L$46</definedName>
    <definedName name="UK_Gov_SDR" localSheetId="113">'Feb 16'!$L$46</definedName>
    <definedName name="UK_Gov_SDR" localSheetId="114">'Jan 16'!$L$46</definedName>
    <definedName name="UK_Gov_SDR" localSheetId="106">'Jul 16'!$L$46</definedName>
    <definedName name="UK_Gov_SDR" localSheetId="108">'Jun 16'!$L$46</definedName>
    <definedName name="UK_Gov_SDR" localSheetId="112">'Mar 16'!$L$46</definedName>
    <definedName name="UK_Gov_SDR" localSheetId="109">'May 16'!$L$46</definedName>
    <definedName name="UK_Gov_SDR" localSheetId="100">'Nov 16'!$L$46</definedName>
    <definedName name="UK_Gov_SDR" localSheetId="101">'Oct 16'!$L$46</definedName>
    <definedName name="UK_Gov_SDR" localSheetId="103">'Sep 16'!$L$46</definedName>
    <definedName name="UK_Gov_SDR" localSheetId="104">'Sep 16 (old)'!$L$46</definedName>
    <definedName name="UK_Gov_Sec" localSheetId="110">'Apr 16'!$L$12</definedName>
    <definedName name="UK_Gov_Sec" localSheetId="105">'Aug 16'!$L$12</definedName>
    <definedName name="UK_Gov_Sec" localSheetId="99">'Dec 16'!$L$12</definedName>
    <definedName name="UK_Gov_Sec" localSheetId="113">'Feb 16'!$L$12</definedName>
    <definedName name="UK_Gov_Sec" localSheetId="114">'Jan 16'!$L$12</definedName>
    <definedName name="UK_Gov_Sec" localSheetId="106">'Jul 16'!$L$12</definedName>
    <definedName name="UK_Gov_Sec" localSheetId="108">'Jun 16'!$L$12</definedName>
    <definedName name="UK_Gov_Sec" localSheetId="112">'Mar 16'!$L$12</definedName>
    <definedName name="UK_Gov_Sec" localSheetId="109">'May 16'!$L$12</definedName>
    <definedName name="UK_Gov_Sec" localSheetId="100">'Nov 16'!$L$12</definedName>
    <definedName name="UK_Gov_Sec" localSheetId="101">'Oct 16'!$L$12</definedName>
    <definedName name="UK_Gov_Sec" localSheetId="103">'Sep 16'!$L$12</definedName>
    <definedName name="UK_Gov_Sec" localSheetId="104">'Sep 16 (old)'!$L$12</definedName>
    <definedName name="UK_Gov_Sec" localSheetId="6">[17]output!$L$12</definedName>
    <definedName name="UK_Gov_Sec" localSheetId="5">[18]output!$L$12</definedName>
    <definedName name="UK_Gov_Sec_as_Collateral" localSheetId="110">'Apr 16'!$L$149</definedName>
    <definedName name="UK_Gov_Sec_as_Collateral" localSheetId="113">'Feb 16'!$L$149</definedName>
    <definedName name="UK_Gov_Sec_as_Collateral" localSheetId="114">'Jan 16'!$L$149</definedName>
    <definedName name="UK_Gov_Short" localSheetId="110">'Apr 16'!$L$81</definedName>
    <definedName name="UK_Gov_Short" localSheetId="113">'Feb 16'!$L$81</definedName>
    <definedName name="UK_Gov_Short" localSheetId="114">'Jan 16'!$L$81</definedName>
    <definedName name="UK_Gov_Short_1_m" localSheetId="110">'Apr 16'!$L$83</definedName>
    <definedName name="UK_Gov_Short_1_m" localSheetId="113">'Feb 16'!$L$83</definedName>
    <definedName name="UK_Gov_Short_1_m" localSheetId="114">'Jan 16'!$L$83</definedName>
    <definedName name="UK_Gov_Short_1_y" localSheetId="110">'Apr 16'!$L$85</definedName>
    <definedName name="UK_Gov_Short_1_y" localSheetId="113">'Feb 16'!$L$85</definedName>
    <definedName name="UK_Gov_Short_1_y" localSheetId="114">'Jan 16'!$L$85</definedName>
    <definedName name="UK_Gov_Short_3_m" localSheetId="110">'Apr 16'!$L$84</definedName>
    <definedName name="UK_Gov_Short_3_m" localSheetId="113">'Feb 16'!$L$84</definedName>
    <definedName name="UK_Gov_Short_3_m" localSheetId="114">'Jan 16'!$L$84</definedName>
    <definedName name="UK_Gov_Short_Long" localSheetId="110">'Apr 16'!$L$79</definedName>
    <definedName name="UK_Gov_Short_Long" localSheetId="113">'Feb 16'!$L$79</definedName>
    <definedName name="UK_Gov_Short_Long" localSheetId="114">'Jan 16'!$L$79</definedName>
    <definedName name="w" localSheetId="110">#REF!</definedName>
    <definedName name="w" localSheetId="93">#REF!</definedName>
    <definedName name="w" localSheetId="77">#REF!</definedName>
    <definedName name="w" localSheetId="61">#REF!</definedName>
    <definedName name="w" localSheetId="45">#REF!</definedName>
    <definedName name="w" localSheetId="29">#REF!</definedName>
    <definedName name="w" localSheetId="13">#REF!</definedName>
    <definedName name="w" localSheetId="105">#REF!</definedName>
    <definedName name="w" localSheetId="88">#REF!</definedName>
    <definedName name="w" localSheetId="72">#REF!</definedName>
    <definedName name="w" localSheetId="56">#REF!</definedName>
    <definedName name="w" localSheetId="40">#REF!</definedName>
    <definedName name="w" localSheetId="24">#REF!</definedName>
    <definedName name="w" localSheetId="8">#REF!</definedName>
    <definedName name="w" localSheetId="99">#REF!</definedName>
    <definedName name="w" localSheetId="83">#REF!</definedName>
    <definedName name="w" localSheetId="67">#REF!</definedName>
    <definedName name="w" localSheetId="51">#REF!</definedName>
    <definedName name="w" localSheetId="35">#REF!</definedName>
    <definedName name="w" localSheetId="19">#REF!</definedName>
    <definedName name="w" localSheetId="113">#REF!</definedName>
    <definedName name="w" localSheetId="96">#REF!</definedName>
    <definedName name="w" localSheetId="80">#REF!</definedName>
    <definedName name="w" localSheetId="64">#REF!</definedName>
    <definedName name="w" localSheetId="48">#REF!</definedName>
    <definedName name="w" localSheetId="32">#REF!</definedName>
    <definedName name="w" localSheetId="16">#REF!</definedName>
    <definedName name="w" localSheetId="114">#REF!</definedName>
    <definedName name="w" localSheetId="81">#REF!</definedName>
    <definedName name="w" localSheetId="65">#REF!</definedName>
    <definedName name="w" localSheetId="49">#REF!</definedName>
    <definedName name="w" localSheetId="33">#REF!</definedName>
    <definedName name="w" localSheetId="17">#REF!</definedName>
    <definedName name="w" localSheetId="106">#REF!</definedName>
    <definedName name="w" localSheetId="89">#REF!</definedName>
    <definedName name="w" localSheetId="73">#REF!</definedName>
    <definedName name="w" localSheetId="57">#REF!</definedName>
    <definedName name="w" localSheetId="9">#REF!</definedName>
    <definedName name="w" localSheetId="41">#REF!</definedName>
    <definedName name="w" localSheetId="25">#REF!</definedName>
    <definedName name="w" localSheetId="108">#REF!</definedName>
    <definedName name="w" localSheetId="91">#REF!</definedName>
    <definedName name="w" localSheetId="75">#REF!</definedName>
    <definedName name="w" localSheetId="59">#REF!</definedName>
    <definedName name="w" localSheetId="27">#REF!</definedName>
    <definedName name="w" localSheetId="11">#REF!</definedName>
    <definedName name="w" localSheetId="43">#REF!</definedName>
    <definedName name="w" localSheetId="95">#REF!</definedName>
    <definedName name="w" localSheetId="79">#REF!</definedName>
    <definedName name="w" localSheetId="63">#REF!</definedName>
    <definedName name="w" localSheetId="47">#REF!</definedName>
    <definedName name="w" localSheetId="31">#REF!</definedName>
    <definedName name="w" localSheetId="15">#REF!</definedName>
    <definedName name="w" localSheetId="92">#REF!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100">#REF!</definedName>
    <definedName name="w" localSheetId="84">#REF!</definedName>
    <definedName name="w" localSheetId="68">#REF!</definedName>
    <definedName name="w" localSheetId="52">#REF!</definedName>
    <definedName name="w" localSheetId="36">#REF!</definedName>
    <definedName name="w" localSheetId="20">#REF!</definedName>
    <definedName name="w" localSheetId="101">#REF!</definedName>
    <definedName name="w" localSheetId="85">#REF!</definedName>
    <definedName name="w" localSheetId="69">#REF!</definedName>
    <definedName name="w" localSheetId="53">#REF!</definedName>
    <definedName name="w" localSheetId="37">#REF!</definedName>
    <definedName name="w" localSheetId="21">#REF!</definedName>
    <definedName name="w" localSheetId="111">#REF!</definedName>
    <definedName name="w" localSheetId="94">#REF!</definedName>
    <definedName name="w" localSheetId="78">#REF!</definedName>
    <definedName name="w" localSheetId="62">#REF!</definedName>
    <definedName name="w" localSheetId="46">#REF!</definedName>
    <definedName name="w" localSheetId="30">#REF!</definedName>
    <definedName name="w" localSheetId="14">#REF!</definedName>
    <definedName name="w" localSheetId="107">#REF!</definedName>
    <definedName name="w" localSheetId="90">#REF!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102">#REF!</definedName>
    <definedName name="w" localSheetId="86">#REF!</definedName>
    <definedName name="w" localSheetId="70">#REF!</definedName>
    <definedName name="w" localSheetId="54">#REF!</definedName>
    <definedName name="w" localSheetId="38">#REF!</definedName>
    <definedName name="w" localSheetId="22">#REF!</definedName>
    <definedName name="w" localSheetId="98">#REF!</definedName>
    <definedName name="w" localSheetId="82">#REF!</definedName>
    <definedName name="w" localSheetId="66">#REF!</definedName>
    <definedName name="w" localSheetId="50">#REF!</definedName>
    <definedName name="w" localSheetId="34">#REF!</definedName>
    <definedName name="w" localSheetId="18">#REF!</definedName>
    <definedName name="w" localSheetId="103">#REF!</definedName>
    <definedName name="w" localSheetId="104">#REF!</definedName>
    <definedName name="w" localSheetId="87">#REF!</definedName>
    <definedName name="w" localSheetId="71">#REF!</definedName>
    <definedName name="w" localSheetId="55">#REF!</definedName>
    <definedName name="w" localSheetId="23">#REF!</definedName>
    <definedName name="w" localSheetId="7">#REF!</definedName>
    <definedName name="w" localSheetId="39">#REF!</definedName>
    <definedName name="w" localSheetId="6">#REF!</definedName>
    <definedName name="w">#REF!</definedName>
    <definedName name="YY" localSheetId="110">#REF!</definedName>
    <definedName name="YY" localSheetId="93">#REF!</definedName>
    <definedName name="YY" localSheetId="77">#REF!</definedName>
    <definedName name="YY" localSheetId="61">#REF!</definedName>
    <definedName name="YY" localSheetId="45">#REF!</definedName>
    <definedName name="YY" localSheetId="29">#REF!</definedName>
    <definedName name="YY" localSheetId="13">#REF!</definedName>
    <definedName name="YY" localSheetId="105">#REF!</definedName>
    <definedName name="YY" localSheetId="88">#REF!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99">#REF!</definedName>
    <definedName name="YY" localSheetId="83">#REF!</definedName>
    <definedName name="YY" localSheetId="67">#REF!</definedName>
    <definedName name="YY" localSheetId="51">#REF!</definedName>
    <definedName name="YY" localSheetId="35">#REF!</definedName>
    <definedName name="YY" localSheetId="19">#REF!</definedName>
    <definedName name="YY" localSheetId="113">#REF!</definedName>
    <definedName name="YY" localSheetId="96">#REF!</definedName>
    <definedName name="YY" localSheetId="80">#REF!</definedName>
    <definedName name="YY" localSheetId="64">#REF!</definedName>
    <definedName name="YY" localSheetId="48">#REF!</definedName>
    <definedName name="YY" localSheetId="32">#REF!</definedName>
    <definedName name="YY" localSheetId="16">#REF!</definedName>
    <definedName name="YY" localSheetId="114">#REF!</definedName>
    <definedName name="YY" localSheetId="81">#REF!</definedName>
    <definedName name="YY" localSheetId="65">#REF!</definedName>
    <definedName name="YY" localSheetId="49">#REF!</definedName>
    <definedName name="YY" localSheetId="33">#REF!</definedName>
    <definedName name="YY" localSheetId="17">#REF!</definedName>
    <definedName name="YY" localSheetId="106">#REF!</definedName>
    <definedName name="YY" localSheetId="89">#REF!</definedName>
    <definedName name="YY" localSheetId="73">#REF!</definedName>
    <definedName name="YY" localSheetId="57">#REF!</definedName>
    <definedName name="YY" localSheetId="9">#REF!</definedName>
    <definedName name="YY" localSheetId="41">#REF!</definedName>
    <definedName name="YY" localSheetId="25">#REF!</definedName>
    <definedName name="YY" localSheetId="108">#REF!</definedName>
    <definedName name="YY" localSheetId="91">#REF!</definedName>
    <definedName name="YY" localSheetId="75">#REF!</definedName>
    <definedName name="YY" localSheetId="59">#REF!</definedName>
    <definedName name="YY" localSheetId="27">#REF!</definedName>
    <definedName name="YY" localSheetId="11">#REF!</definedName>
    <definedName name="YY" localSheetId="43">#REF!</definedName>
    <definedName name="YY" localSheetId="95">#REF!</definedName>
    <definedName name="YY" localSheetId="79">#REF!</definedName>
    <definedName name="YY" localSheetId="63">#REF!</definedName>
    <definedName name="YY" localSheetId="47">#REF!</definedName>
    <definedName name="YY" localSheetId="31">#REF!</definedName>
    <definedName name="YY" localSheetId="15">#REF!</definedName>
    <definedName name="YY" localSheetId="92">#REF!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100">#REF!</definedName>
    <definedName name="YY" localSheetId="84">#REF!</definedName>
    <definedName name="YY" localSheetId="68">#REF!</definedName>
    <definedName name="YY" localSheetId="52">#REF!</definedName>
    <definedName name="YY" localSheetId="36">#REF!</definedName>
    <definedName name="YY" localSheetId="20">#REF!</definedName>
    <definedName name="YY" localSheetId="101">#REF!</definedName>
    <definedName name="YY" localSheetId="85">#REF!</definedName>
    <definedName name="YY" localSheetId="69">#REF!</definedName>
    <definedName name="YY" localSheetId="53">#REF!</definedName>
    <definedName name="YY" localSheetId="37">#REF!</definedName>
    <definedName name="YY" localSheetId="21">#REF!</definedName>
    <definedName name="YY" localSheetId="111">#REF!</definedName>
    <definedName name="YY" localSheetId="94">#REF!</definedName>
    <definedName name="YY" localSheetId="78">#REF!</definedName>
    <definedName name="YY" localSheetId="62">#REF!</definedName>
    <definedName name="YY" localSheetId="46">#REF!</definedName>
    <definedName name="YY" localSheetId="30">#REF!</definedName>
    <definedName name="YY" localSheetId="14">#REF!</definedName>
    <definedName name="YY" localSheetId="107">#REF!</definedName>
    <definedName name="YY" localSheetId="90">#REF!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102">#REF!</definedName>
    <definedName name="YY" localSheetId="86">#REF!</definedName>
    <definedName name="YY" localSheetId="70">#REF!</definedName>
    <definedName name="YY" localSheetId="54">#REF!</definedName>
    <definedName name="YY" localSheetId="38">#REF!</definedName>
    <definedName name="YY" localSheetId="22">#REF!</definedName>
    <definedName name="YY" localSheetId="98">#REF!</definedName>
    <definedName name="YY" localSheetId="82">#REF!</definedName>
    <definedName name="YY" localSheetId="66">#REF!</definedName>
    <definedName name="YY" localSheetId="50">#REF!</definedName>
    <definedName name="YY" localSheetId="34">#REF!</definedName>
    <definedName name="YY" localSheetId="18">#REF!</definedName>
    <definedName name="YY" localSheetId="103">#REF!</definedName>
    <definedName name="YY" localSheetId="104">#REF!</definedName>
    <definedName name="YY" localSheetId="87">#REF!</definedName>
    <definedName name="YY" localSheetId="71">#REF!</definedName>
    <definedName name="YY" localSheetId="55">#REF!</definedName>
    <definedName name="YY" localSheetId="23">#REF!</definedName>
    <definedName name="YY" localSheetId="7">#REF!</definedName>
    <definedName name="YY" localSheetId="39">#REF!</definedName>
    <definedName name="YY" localSheetId="6">#REF!</definedName>
    <definedName name="YY">#REF!</definedName>
    <definedName name="YY__" localSheetId="110">#REF!</definedName>
    <definedName name="YY__" localSheetId="93">#REF!</definedName>
    <definedName name="YY__" localSheetId="77">#REF!</definedName>
    <definedName name="YY__" localSheetId="61">#REF!</definedName>
    <definedName name="YY__" localSheetId="45">#REF!</definedName>
    <definedName name="YY__" localSheetId="29">#REF!</definedName>
    <definedName name="YY__" localSheetId="13">#REF!</definedName>
    <definedName name="YY__" localSheetId="105">#REF!</definedName>
    <definedName name="YY__" localSheetId="88">#REF!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99">#REF!</definedName>
    <definedName name="YY__" localSheetId="83">#REF!</definedName>
    <definedName name="YY__" localSheetId="67">#REF!</definedName>
    <definedName name="YY__" localSheetId="51">#REF!</definedName>
    <definedName name="YY__" localSheetId="35">#REF!</definedName>
    <definedName name="YY__" localSheetId="19">#REF!</definedName>
    <definedName name="YY__" localSheetId="113">#REF!</definedName>
    <definedName name="YY__" localSheetId="96">#REF!</definedName>
    <definedName name="YY__" localSheetId="80">#REF!</definedName>
    <definedName name="YY__" localSheetId="64">#REF!</definedName>
    <definedName name="YY__" localSheetId="48">#REF!</definedName>
    <definedName name="YY__" localSheetId="32">#REF!</definedName>
    <definedName name="YY__" localSheetId="16">#REF!</definedName>
    <definedName name="YY__" localSheetId="114">#REF!</definedName>
    <definedName name="YY__" localSheetId="81">#REF!</definedName>
    <definedName name="YY__" localSheetId="65">#REF!</definedName>
    <definedName name="YY__" localSheetId="49">#REF!</definedName>
    <definedName name="YY__" localSheetId="33">#REF!</definedName>
    <definedName name="YY__" localSheetId="17">#REF!</definedName>
    <definedName name="YY__" localSheetId="106">#REF!</definedName>
    <definedName name="YY__" localSheetId="89">#REF!</definedName>
    <definedName name="YY__" localSheetId="73">#REF!</definedName>
    <definedName name="YY__" localSheetId="57">#REF!</definedName>
    <definedName name="YY__" localSheetId="9">#REF!</definedName>
    <definedName name="YY__" localSheetId="41">#REF!</definedName>
    <definedName name="YY__" localSheetId="25">#REF!</definedName>
    <definedName name="YY__" localSheetId="108">#REF!</definedName>
    <definedName name="YY__" localSheetId="91">#REF!</definedName>
    <definedName name="YY__" localSheetId="75">#REF!</definedName>
    <definedName name="YY__" localSheetId="59">#REF!</definedName>
    <definedName name="YY__" localSheetId="27">#REF!</definedName>
    <definedName name="YY__" localSheetId="11">#REF!</definedName>
    <definedName name="YY__" localSheetId="43">#REF!</definedName>
    <definedName name="YY__" localSheetId="95">#REF!</definedName>
    <definedName name="YY__" localSheetId="79">#REF!</definedName>
    <definedName name="YY__" localSheetId="63">#REF!</definedName>
    <definedName name="YY__" localSheetId="47">#REF!</definedName>
    <definedName name="YY__" localSheetId="31">#REF!</definedName>
    <definedName name="YY__" localSheetId="15">#REF!</definedName>
    <definedName name="YY__" localSheetId="92">#REF!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100">#REF!</definedName>
    <definedName name="YY__" localSheetId="84">#REF!</definedName>
    <definedName name="YY__" localSheetId="68">#REF!</definedName>
    <definedName name="YY__" localSheetId="52">#REF!</definedName>
    <definedName name="YY__" localSheetId="36">#REF!</definedName>
    <definedName name="YY__" localSheetId="20">#REF!</definedName>
    <definedName name="YY__" localSheetId="101">#REF!</definedName>
    <definedName name="YY__" localSheetId="85">#REF!</definedName>
    <definedName name="YY__" localSheetId="69">#REF!</definedName>
    <definedName name="YY__" localSheetId="53">#REF!</definedName>
    <definedName name="YY__" localSheetId="37">#REF!</definedName>
    <definedName name="YY__" localSheetId="21">#REF!</definedName>
    <definedName name="YY__" localSheetId="111">#REF!</definedName>
    <definedName name="YY__" localSheetId="94">#REF!</definedName>
    <definedName name="YY__" localSheetId="78">#REF!</definedName>
    <definedName name="YY__" localSheetId="62">#REF!</definedName>
    <definedName name="YY__" localSheetId="46">#REF!</definedName>
    <definedName name="YY__" localSheetId="30">#REF!</definedName>
    <definedName name="YY__" localSheetId="14">#REF!</definedName>
    <definedName name="YY__" localSheetId="107">#REF!</definedName>
    <definedName name="YY__" localSheetId="90">#REF!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102">#REF!</definedName>
    <definedName name="YY__" localSheetId="86">#REF!</definedName>
    <definedName name="YY__" localSheetId="70">#REF!</definedName>
    <definedName name="YY__" localSheetId="54">#REF!</definedName>
    <definedName name="YY__" localSheetId="38">#REF!</definedName>
    <definedName name="YY__" localSheetId="22">#REF!</definedName>
    <definedName name="YY__" localSheetId="98">#REF!</definedName>
    <definedName name="YY__" localSheetId="82">#REF!</definedName>
    <definedName name="YY__" localSheetId="66">#REF!</definedName>
    <definedName name="YY__" localSheetId="50">#REF!</definedName>
    <definedName name="YY__" localSheetId="34">#REF!</definedName>
    <definedName name="YY__" localSheetId="18">#REF!</definedName>
    <definedName name="YY__" localSheetId="103">#REF!</definedName>
    <definedName name="YY__" localSheetId="104">#REF!</definedName>
    <definedName name="YY__" localSheetId="87">#REF!</definedName>
    <definedName name="YY__" localSheetId="71">#REF!</definedName>
    <definedName name="YY__" localSheetId="55">#REF!</definedName>
    <definedName name="YY__" localSheetId="23">#REF!</definedName>
    <definedName name="YY__" localSheetId="7">#REF!</definedName>
    <definedName name="YY__" localSheetId="39">#REF!</definedName>
    <definedName name="YY__" localSheetId="6">#REF!</definedName>
    <definedName name="YY__">#REF!</definedName>
    <definedName name="ZINS" localSheetId="110">#REF!</definedName>
    <definedName name="ZINS" localSheetId="93">#REF!</definedName>
    <definedName name="ZINS" localSheetId="77">#REF!</definedName>
    <definedName name="ZINS" localSheetId="61">#REF!</definedName>
    <definedName name="ZINS" localSheetId="45">#REF!</definedName>
    <definedName name="ZINS" localSheetId="29">#REF!</definedName>
    <definedName name="ZINS" localSheetId="13">#REF!</definedName>
    <definedName name="ZINS" localSheetId="105">#REF!</definedName>
    <definedName name="ZINS" localSheetId="88">#REF!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99">#REF!</definedName>
    <definedName name="ZINS" localSheetId="83">#REF!</definedName>
    <definedName name="ZINS" localSheetId="67">#REF!</definedName>
    <definedName name="ZINS" localSheetId="51">#REF!</definedName>
    <definedName name="ZINS" localSheetId="35">#REF!</definedName>
    <definedName name="ZINS" localSheetId="19">#REF!</definedName>
    <definedName name="ZINS" localSheetId="113">#REF!</definedName>
    <definedName name="ZINS" localSheetId="96">#REF!</definedName>
    <definedName name="ZINS" localSheetId="80">#REF!</definedName>
    <definedName name="ZINS" localSheetId="64">#REF!</definedName>
    <definedName name="ZINS" localSheetId="48">#REF!</definedName>
    <definedName name="ZINS" localSheetId="32">#REF!</definedName>
    <definedName name="ZINS" localSheetId="16">#REF!</definedName>
    <definedName name="ZINS" localSheetId="114">#REF!</definedName>
    <definedName name="ZINS" localSheetId="81">#REF!</definedName>
    <definedName name="ZINS" localSheetId="65">#REF!</definedName>
    <definedName name="ZINS" localSheetId="49">#REF!</definedName>
    <definedName name="ZINS" localSheetId="33">#REF!</definedName>
    <definedName name="ZINS" localSheetId="17">#REF!</definedName>
    <definedName name="ZINS" localSheetId="106">#REF!</definedName>
    <definedName name="ZINS" localSheetId="89">#REF!</definedName>
    <definedName name="ZINS" localSheetId="73">#REF!</definedName>
    <definedName name="ZINS" localSheetId="57">#REF!</definedName>
    <definedName name="ZINS" localSheetId="9">#REF!</definedName>
    <definedName name="ZINS" localSheetId="41">#REF!</definedName>
    <definedName name="ZINS" localSheetId="25">#REF!</definedName>
    <definedName name="ZINS" localSheetId="108">#REF!</definedName>
    <definedName name="ZINS" localSheetId="91">#REF!</definedName>
    <definedName name="ZINS" localSheetId="75">#REF!</definedName>
    <definedName name="ZINS" localSheetId="59">#REF!</definedName>
    <definedName name="ZINS" localSheetId="27">#REF!</definedName>
    <definedName name="ZINS" localSheetId="11">#REF!</definedName>
    <definedName name="ZINS" localSheetId="43">#REF!</definedName>
    <definedName name="ZINS" localSheetId="95">#REF!</definedName>
    <definedName name="ZINS" localSheetId="79">#REF!</definedName>
    <definedName name="ZINS" localSheetId="63">#REF!</definedName>
    <definedName name="ZINS" localSheetId="47">#REF!</definedName>
    <definedName name="ZINS" localSheetId="31">#REF!</definedName>
    <definedName name="ZINS" localSheetId="15">#REF!</definedName>
    <definedName name="ZINS" localSheetId="92">#REF!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100">#REF!</definedName>
    <definedName name="ZINS" localSheetId="84">#REF!</definedName>
    <definedName name="ZINS" localSheetId="68">#REF!</definedName>
    <definedName name="ZINS" localSheetId="52">#REF!</definedName>
    <definedName name="ZINS" localSheetId="36">#REF!</definedName>
    <definedName name="ZINS" localSheetId="20">#REF!</definedName>
    <definedName name="ZINS" localSheetId="101">#REF!</definedName>
    <definedName name="ZINS" localSheetId="85">#REF!</definedName>
    <definedName name="ZINS" localSheetId="69">#REF!</definedName>
    <definedName name="ZINS" localSheetId="53">#REF!</definedName>
    <definedName name="ZINS" localSheetId="37">#REF!</definedName>
    <definedName name="ZINS" localSheetId="21">#REF!</definedName>
    <definedName name="ZINS" localSheetId="111">#REF!</definedName>
    <definedName name="ZINS" localSheetId="94">#REF!</definedName>
    <definedName name="ZINS" localSheetId="78">#REF!</definedName>
    <definedName name="ZINS" localSheetId="62">#REF!</definedName>
    <definedName name="ZINS" localSheetId="46">#REF!</definedName>
    <definedName name="ZINS" localSheetId="30">#REF!</definedName>
    <definedName name="ZINS" localSheetId="14">#REF!</definedName>
    <definedName name="ZINS" localSheetId="107">#REF!</definedName>
    <definedName name="ZINS" localSheetId="90">#REF!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102">#REF!</definedName>
    <definedName name="ZINS" localSheetId="86">#REF!</definedName>
    <definedName name="ZINS" localSheetId="70">#REF!</definedName>
    <definedName name="ZINS" localSheetId="54">#REF!</definedName>
    <definedName name="ZINS" localSheetId="38">#REF!</definedName>
    <definedName name="ZINS" localSheetId="22">#REF!</definedName>
    <definedName name="ZINS" localSheetId="98">#REF!</definedName>
    <definedName name="ZINS" localSheetId="82">#REF!</definedName>
    <definedName name="ZINS" localSheetId="66">#REF!</definedName>
    <definedName name="ZINS" localSheetId="50">#REF!</definedName>
    <definedName name="ZINS" localSheetId="34">#REF!</definedName>
    <definedName name="ZINS" localSheetId="18">#REF!</definedName>
    <definedName name="ZINS" localSheetId="103">#REF!</definedName>
    <definedName name="ZINS" localSheetId="104">#REF!</definedName>
    <definedName name="ZINS" localSheetId="87">#REF!</definedName>
    <definedName name="ZINS" localSheetId="71">#REF!</definedName>
    <definedName name="ZINS" localSheetId="55">#REF!</definedName>
    <definedName name="ZINS" localSheetId="23">#REF!</definedName>
    <definedName name="ZINS" localSheetId="7">#REF!</definedName>
    <definedName name="ZINS" localSheetId="39">#REF!</definedName>
    <definedName name="ZINS" localSheetId="6">#REF!</definedName>
    <definedName name="ZINS">#REF!</definedName>
  </definedNames>
  <calcPr calcId="162913" calcOnSave="0"/>
</workbook>
</file>

<file path=xl/calcChain.xml><?xml version="1.0" encoding="utf-8"?>
<calcChain xmlns="http://schemas.openxmlformats.org/spreadsheetml/2006/main">
  <c r="P73" i="339" l="1"/>
  <c r="I73" i="339"/>
  <c r="P26" i="339" l="1"/>
  <c r="P25" i="339" l="1"/>
  <c r="P24" i="339" l="1"/>
  <c r="P23"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<sst xmlns="http://schemas.openxmlformats.org/spreadsheetml/2006/main" count="14904" uniqueCount="444">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</sst>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00_);_(* \(#,##0.00\);_(* &quot;-&quot;??_);_(@_)"/>
    <numFmt numFmtId="165" formatCode="_(&quot;£&quot;* #,##0_);_(&quot;£&quot;* \(#,##0\);_(&quot;£&quot;* &quot;-&quot;_);_(@_)"/>
    <numFmt numFmtId="166" formatCode="_(* #,##0_);_(* \(#,##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 numFmtId="178" formatCode="#,##0.0000"/>
    <numFmt numFmtId="179" formatCode="#,##0.000000000"/>
    <numFmt numFmtId="180" formatCode="_-* #,##0.00000_-;\-* #,##0.00000_-;_-* &quot;-&quot;??_-;_-@_-"/>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4" fontId="10" fillId="0" borderId="0" applyFont="0" applyFill="0" applyBorder="0" applyAlignment="0" applyProtection="0"/>
    <xf numFmtId="164" fontId="42"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3"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9" fillId="0" borderId="0" applyFont="0" applyFill="0" applyBorder="0" applyAlignment="0" applyProtection="0"/>
    <xf numFmtId="0" fontId="9" fillId="0" borderId="0"/>
    <xf numFmtId="164"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4" fontId="7" fillId="0" borderId="0" applyFont="0" applyFill="0" applyBorder="0" applyAlignment="0" applyProtection="0"/>
    <xf numFmtId="0" fontId="6" fillId="0" borderId="0"/>
    <xf numFmtId="164" fontId="6" fillId="0" borderId="0" applyFont="0" applyFill="0" applyBorder="0" applyAlignment="0" applyProtection="0"/>
    <xf numFmtId="164"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6" fontId="10" fillId="0" borderId="0" applyFont="0" applyFill="0" applyBorder="0" applyAlignment="0" applyProtection="0"/>
    <xf numFmtId="164" fontId="2" fillId="0" borderId="0" applyFont="0" applyFill="0" applyBorder="0" applyAlignment="0" applyProtection="0"/>
    <xf numFmtId="165"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36">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4" fontId="23" fillId="0" borderId="0" xfId="32" applyFont="1" applyFill="1"/>
    <xf numFmtId="164"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4" fontId="40" fillId="0" borderId="0" xfId="32" applyFont="1"/>
    <xf numFmtId="164"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4"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4" fontId="14" fillId="0" borderId="0" xfId="32" applyFont="1" applyFill="1" applyBorder="1"/>
    <xf numFmtId="0" fontId="20" fillId="0" borderId="0" xfId="189" applyFont="1" applyFill="1"/>
    <xf numFmtId="164"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4" fontId="10" fillId="0" borderId="0" xfId="32" applyFill="1"/>
    <xf numFmtId="164" fontId="40" fillId="0" borderId="0" xfId="32" applyFont="1" applyFill="1"/>
    <xf numFmtId="0" fontId="19" fillId="0" borderId="0" xfId="32" applyNumberFormat="1" applyFont="1" applyFill="1" applyAlignment="1">
      <alignment horizontal="center"/>
    </xf>
    <xf numFmtId="164"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4" fontId="10" fillId="0" borderId="0" xfId="32" applyFont="1" applyFill="1"/>
    <xf numFmtId="164" fontId="0" fillId="0" borderId="0" xfId="32" applyFont="1" applyFill="1"/>
    <xf numFmtId="164" fontId="15" fillId="0" borderId="0" xfId="32" applyFont="1" applyFill="1"/>
    <xf numFmtId="174" fontId="13" fillId="0" borderId="0" xfId="32" applyNumberFormat="1" applyFont="1" applyFill="1" applyBorder="1"/>
    <xf numFmtId="164"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4" fontId="14" fillId="0" borderId="0" xfId="199" applyFont="1" applyFill="1" applyBorder="1"/>
    <xf numFmtId="0" fontId="20" fillId="0" borderId="0" xfId="198" applyFont="1" applyFill="1"/>
    <xf numFmtId="164"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4"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4" fontId="14" fillId="0" borderId="0" xfId="201" applyFont="1" applyFill="1" applyBorder="1"/>
    <xf numFmtId="0" fontId="20" fillId="0" borderId="0" xfId="200" applyFont="1" applyFill="1"/>
    <xf numFmtId="164"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4"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4" fontId="10" fillId="0" borderId="0" xfId="202"/>
    <xf numFmtId="164"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4"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4"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4" fontId="14" fillId="0" borderId="0" xfId="32" applyNumberFormat="1" applyFont="1" applyFill="1" applyBorder="1"/>
    <xf numFmtId="164"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4"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4"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4" fontId="16" fillId="0" borderId="0" xfId="30843" applyFont="1" applyFill="1" applyBorder="1" applyAlignment="1">
      <alignment horizontal="right"/>
    </xf>
    <xf numFmtId="3" fontId="10" fillId="0" borderId="0" xfId="55613" applyNumberFormat="1" applyFont="1" applyFill="1" applyBorder="1"/>
    <xf numFmtId="164" fontId="10" fillId="0" borderId="0" xfId="30843" applyFont="1" applyFill="1" applyBorder="1"/>
    <xf numFmtId="3" fontId="10" fillId="0" borderId="0" xfId="55613" applyNumberFormat="1" applyFont="1" applyFill="1" applyBorder="1" applyAlignment="1">
      <alignment horizontal="right"/>
    </xf>
    <xf numFmtId="164"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4"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4"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4"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6" fillId="0" borderId="0" xfId="55613" applyFont="1" applyFill="1" applyBorder="1" applyAlignment="1">
      <alignment vertical="center"/>
    </xf>
    <xf numFmtId="0" fontId="10" fillId="0" borderId="0" xfId="0" applyFont="1" applyBorder="1"/>
    <xf numFmtId="164"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9" fontId="81" fillId="0" borderId="0" xfId="0" applyNumberFormat="1" applyFont="1" applyFill="1"/>
    <xf numFmtId="174" fontId="14" fillId="0" borderId="0" xfId="32" applyNumberFormat="1" applyFont="1" applyFill="1" applyBorder="1"/>
    <xf numFmtId="169" fontId="97" fillId="0" borderId="0" xfId="0" applyNumberFormat="1" applyFont="1" applyFill="1"/>
    <xf numFmtId="178" fontId="14" fillId="0" borderId="0" xfId="32" applyNumberFormat="1" applyFont="1" applyFill="1" applyBorder="1"/>
    <xf numFmtId="169" fontId="89" fillId="0" borderId="0" xfId="0" applyNumberFormat="1" applyFont="1" applyFill="1"/>
    <xf numFmtId="169" fontId="81" fillId="0" borderId="0" xfId="32" applyNumberFormat="1" applyFont="1" applyFill="1"/>
    <xf numFmtId="179" fontId="13" fillId="0" borderId="0" xfId="32"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180"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876">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18.xml"/><Relationship Id="rId138"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8.xml"/><Relationship Id="rId128" Type="http://schemas.openxmlformats.org/officeDocument/2006/relationships/externalLink" Target="externalLinks/externalLink1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3.xml"/><Relationship Id="rId134" Type="http://schemas.openxmlformats.org/officeDocument/2006/relationships/theme" Target="theme/theme1.xml"/><Relationship Id="rId13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1.xml"/><Relationship Id="rId124" Type="http://schemas.openxmlformats.org/officeDocument/2006/relationships/externalLink" Target="externalLinks/externalLink9.xml"/><Relationship Id="rId129" Type="http://schemas.openxmlformats.org/officeDocument/2006/relationships/externalLink" Target="externalLinks/externalLink14.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17.xml"/><Relationship Id="rId14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externalLink" Target="externalLinks/externalLink4.xml"/><Relationship Id="rId127" Type="http://schemas.openxmlformats.org/officeDocument/2006/relationships/externalLink" Target="externalLinks/externalLink1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7.xml"/><Relationship Id="rId130" Type="http://schemas.openxmlformats.org/officeDocument/2006/relationships/externalLink" Target="externalLinks/externalLink15.xml"/><Relationship Id="rId13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5.xml"/><Relationship Id="rId125"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6.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3.2" x14ac:dyDescent="0.25"/>
  <cols>
    <col min="1" max="2" width="40.5546875" style="396" customWidth="1"/>
    <col min="3" max="5" width="20.554687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C16" sqref="C16"/>
    </sheetView>
  </sheetViews>
  <sheetFormatPr defaultColWidth="9.109375" defaultRowHeight="15.6" x14ac:dyDescent="0.3"/>
  <cols>
    <col min="1" max="1" width="2.88671875" style="1" customWidth="1"/>
    <col min="2" max="2" width="5" style="62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44743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184043.27417967113</v>
      </c>
      <c r="M8" s="76"/>
      <c r="N8" s="76">
        <v>24758.325019807788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9">
        <v>1</v>
      </c>
      <c r="C10" s="21" t="s">
        <v>7</v>
      </c>
      <c r="L10" s="79">
        <v>108330.74314393784</v>
      </c>
      <c r="M10" s="79"/>
      <c r="N10" s="79">
        <v>11383.331262737793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97876.421545556586</v>
      </c>
      <c r="M12" s="79"/>
      <c r="N12" s="79">
        <v>9753.3337089700035</v>
      </c>
      <c r="P12" s="79"/>
      <c r="Q12" s="79"/>
      <c r="R12" s="79"/>
      <c r="S12" s="79"/>
    </row>
    <row r="13" spans="1:28" ht="7.5" customHeight="1" x14ac:dyDescent="0.3"/>
    <row r="14" spans="1:28" ht="15" customHeight="1" x14ac:dyDescent="0.3">
      <c r="D14" s="8" t="s">
        <v>10</v>
      </c>
      <c r="L14" s="17">
        <v>91124.423873266584</v>
      </c>
      <c r="M14" s="17"/>
      <c r="N14" s="17">
        <v>5019.2936920200027</v>
      </c>
      <c r="P14" s="17"/>
      <c r="Q14" s="17"/>
      <c r="R14" s="17"/>
      <c r="S14" s="17"/>
    </row>
    <row r="15" spans="1:28" ht="15" customHeight="1" x14ac:dyDescent="0.3">
      <c r="D15" s="22" t="s">
        <v>11</v>
      </c>
      <c r="E15" s="23" t="s">
        <v>12</v>
      </c>
      <c r="L15" s="17">
        <v>87149.611962836585</v>
      </c>
      <c r="N15" s="17">
        <v>5019.2936920200027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3974.8119104299994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3974.8119104299994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6751.9976722900019</v>
      </c>
      <c r="M23" s="17"/>
      <c r="N23" s="17">
        <v>4734.0400169500008</v>
      </c>
      <c r="P23" s="17"/>
      <c r="Q23" s="17"/>
      <c r="R23" s="17"/>
      <c r="S23" s="17"/>
      <c r="U23" s="8"/>
      <c r="V23" s="8"/>
      <c r="W23" s="8"/>
      <c r="X23" s="8"/>
      <c r="Y23" s="8"/>
      <c r="Z23" s="8"/>
      <c r="AA23" s="8"/>
      <c r="AB23" s="8"/>
    </row>
    <row r="24" spans="1:28" ht="15" customHeight="1" x14ac:dyDescent="0.25">
      <c r="A24" s="8"/>
      <c r="B24" s="8"/>
      <c r="D24" s="22" t="s">
        <v>11</v>
      </c>
      <c r="E24" s="23" t="s">
        <v>12</v>
      </c>
      <c r="L24" s="10">
        <v>6317.1225752800019</v>
      </c>
      <c r="N24" s="10">
        <v>4734.0400169500008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434.87509700999993</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434.87509700999993</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10454.32159838125</v>
      </c>
      <c r="M32" s="17"/>
      <c r="N32" s="17">
        <v>1629.9975537677899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9887.690158108313</v>
      </c>
      <c r="N34" s="609">
        <v>1626.6593091992079</v>
      </c>
      <c r="U34" s="8"/>
      <c r="V34" s="8"/>
      <c r="W34" s="8"/>
      <c r="X34" s="8"/>
      <c r="Y34" s="8"/>
      <c r="Z34" s="8"/>
      <c r="AA34" s="8"/>
      <c r="AB34" s="8"/>
    </row>
    <row r="35" spans="1:28" ht="13.2" x14ac:dyDescent="0.25">
      <c r="A35" s="8"/>
      <c r="D35" s="22" t="s">
        <v>13</v>
      </c>
      <c r="E35" s="8" t="s">
        <v>22</v>
      </c>
      <c r="L35" s="609">
        <v>1.3556003454614063</v>
      </c>
      <c r="M35" s="610"/>
      <c r="N35" s="609">
        <v>0</v>
      </c>
      <c r="U35" s="8"/>
      <c r="V35" s="8"/>
      <c r="W35" s="8"/>
      <c r="X35" s="8"/>
      <c r="Y35" s="8"/>
      <c r="Z35" s="8"/>
      <c r="AA35" s="8"/>
      <c r="AB35" s="8"/>
    </row>
    <row r="36" spans="1:28" ht="15.75" customHeight="1" x14ac:dyDescent="0.25">
      <c r="A36" s="8"/>
      <c r="F36" s="24" t="s">
        <v>15</v>
      </c>
      <c r="L36" s="611">
        <v>1.7162205342336333E-2</v>
      </c>
      <c r="M36" s="610"/>
      <c r="N36" s="611">
        <v>0</v>
      </c>
      <c r="P36" s="81"/>
      <c r="Q36" s="81"/>
      <c r="R36" s="81"/>
      <c r="S36" s="81"/>
      <c r="U36" s="8"/>
      <c r="V36" s="8"/>
      <c r="W36" s="8"/>
      <c r="X36" s="8"/>
      <c r="Y36" s="8"/>
      <c r="Z36" s="8"/>
      <c r="AA36" s="8"/>
      <c r="AB36" s="8"/>
    </row>
    <row r="37" spans="1:28" ht="13.2" x14ac:dyDescent="0.25">
      <c r="A37" s="8"/>
      <c r="F37" s="24" t="s">
        <v>16</v>
      </c>
      <c r="L37" s="611">
        <v>1.3384381401190699</v>
      </c>
      <c r="M37" s="610"/>
      <c r="N37" s="611">
        <v>0</v>
      </c>
      <c r="P37" s="81"/>
      <c r="Q37" s="81"/>
      <c r="R37" s="81"/>
      <c r="S37" s="81"/>
      <c r="U37" s="8"/>
      <c r="V37" s="8"/>
      <c r="W37" s="8"/>
      <c r="X37" s="8"/>
      <c r="Y37" s="8"/>
      <c r="Z37" s="8"/>
      <c r="AA37" s="8"/>
      <c r="AB37" s="8"/>
    </row>
    <row r="38" spans="1:28" ht="13.2" x14ac:dyDescent="0.25">
      <c r="A38" s="8"/>
      <c r="D38" s="22" t="s">
        <v>17</v>
      </c>
      <c r="E38" s="8" t="s">
        <v>23</v>
      </c>
      <c r="L38" s="609">
        <v>565.27583992747509</v>
      </c>
      <c r="N38" s="609">
        <v>3.3382445685820312</v>
      </c>
      <c r="U38" s="8"/>
      <c r="V38" s="8"/>
      <c r="W38" s="8"/>
      <c r="X38" s="8"/>
      <c r="Y38" s="8"/>
      <c r="Z38" s="8"/>
      <c r="AA38" s="8"/>
      <c r="AB38" s="8"/>
    </row>
    <row r="39" spans="1:28" ht="13.2" x14ac:dyDescent="0.25">
      <c r="A39" s="8"/>
      <c r="F39" s="24" t="s">
        <v>15</v>
      </c>
      <c r="L39" s="611">
        <v>381.2334922741183</v>
      </c>
      <c r="M39" s="612"/>
      <c r="N39" s="611">
        <v>8.8549740993272139E-12</v>
      </c>
      <c r="P39" s="81"/>
      <c r="Q39" s="81"/>
      <c r="R39" s="81"/>
      <c r="S39" s="81"/>
      <c r="U39" s="8"/>
      <c r="V39" s="8"/>
      <c r="W39" s="8"/>
      <c r="X39" s="8"/>
      <c r="Y39" s="8"/>
      <c r="Z39" s="8"/>
      <c r="AA39" s="8"/>
      <c r="AB39" s="8"/>
    </row>
    <row r="40" spans="1:28" ht="13.2" x14ac:dyDescent="0.25">
      <c r="A40" s="8"/>
      <c r="F40" s="24" t="s">
        <v>16</v>
      </c>
      <c r="L40" s="611">
        <v>184.04234765335676</v>
      </c>
      <c r="M40" s="612"/>
      <c r="N40" s="611">
        <v>3.3382445685731761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9">
        <v>2</v>
      </c>
      <c r="C44" s="21" t="s">
        <v>24</v>
      </c>
      <c r="L44" s="79">
        <v>6981.6893609638309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9">
        <v>3</v>
      </c>
      <c r="C46" s="21" t="s">
        <v>25</v>
      </c>
      <c r="L46" s="79">
        <v>39273.194415268765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9">
        <v>4</v>
      </c>
      <c r="C48" s="21" t="s">
        <v>26</v>
      </c>
      <c r="H48" s="14"/>
      <c r="I48" s="8" t="s">
        <v>27</v>
      </c>
      <c r="L48" s="79">
        <v>17582.522986610697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9">
        <v>5</v>
      </c>
      <c r="C51" s="21" t="s">
        <v>93</v>
      </c>
      <c r="G51" s="14"/>
      <c r="L51" s="79">
        <v>11875.12427288998</v>
      </c>
      <c r="M51" s="79"/>
      <c r="N51" s="79">
        <v>13374.993757069993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8099.0190825299796</v>
      </c>
      <c r="N56" s="10">
        <v>13374.993757069993</v>
      </c>
    </row>
    <row r="57" spans="1:28" s="28" customFormat="1" ht="15.75" customHeight="1" x14ac:dyDescent="0.25">
      <c r="G57" s="14" t="s">
        <v>30</v>
      </c>
      <c r="L57" s="80">
        <v>7844.8626684300016</v>
      </c>
      <c r="M57" s="80"/>
      <c r="N57" s="80">
        <v>1712.85318502</v>
      </c>
      <c r="O57"/>
      <c r="P57" s="80"/>
      <c r="Q57" s="80"/>
      <c r="R57" s="80"/>
      <c r="S57" s="80"/>
      <c r="T57"/>
      <c r="U57"/>
      <c r="V57"/>
      <c r="W57"/>
      <c r="X57"/>
      <c r="Y57"/>
      <c r="Z57"/>
      <c r="AA57"/>
      <c r="AB57"/>
    </row>
    <row r="58" spans="1:28" ht="13.2" x14ac:dyDescent="0.25">
      <c r="A58" s="8"/>
      <c r="F58" s="8" t="s">
        <v>121</v>
      </c>
      <c r="L58" s="10">
        <v>3776.1051903600001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-19760.016820025372</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-7787.8410755212717</v>
      </c>
      <c r="U74" s="8"/>
      <c r="V74" s="8"/>
      <c r="W74" s="8"/>
      <c r="X74" s="8"/>
      <c r="Y74" s="8"/>
      <c r="Z74" s="8"/>
      <c r="AA74" s="8"/>
      <c r="AB74" s="8"/>
    </row>
    <row r="75" spans="1:28" x14ac:dyDescent="0.3">
      <c r="I75" s="13"/>
      <c r="J75" s="32" t="s">
        <v>37</v>
      </c>
      <c r="K75" s="32"/>
      <c r="L75" s="614">
        <v>0</v>
      </c>
      <c r="N75" s="10">
        <v>-6918.5063612867762</v>
      </c>
      <c r="U75" s="8"/>
      <c r="V75" s="8"/>
      <c r="W75" s="8"/>
      <c r="X75" s="8"/>
      <c r="Y75" s="8"/>
      <c r="Z75" s="8"/>
      <c r="AA75" s="8"/>
      <c r="AB75" s="8"/>
    </row>
    <row r="76" spans="1:28" x14ac:dyDescent="0.3">
      <c r="I76" s="13"/>
      <c r="J76" s="31" t="s">
        <v>38</v>
      </c>
      <c r="K76" s="31"/>
      <c r="L76" s="614">
        <v>0</v>
      </c>
      <c r="N76" s="10">
        <v>-5053.6693832173232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-9907.6134699539562</v>
      </c>
      <c r="M79" s="79"/>
      <c r="N79" s="79">
        <v>-2380.3759116882793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-17052.337371506816</v>
      </c>
      <c r="M81" s="79"/>
      <c r="N81" s="79">
        <v>-22016.688155145348</v>
      </c>
      <c r="P81" s="79"/>
      <c r="Q81" s="79"/>
      <c r="R81" s="79"/>
      <c r="S81" s="79"/>
    </row>
    <row r="82" spans="1:19" ht="9" customHeight="1" x14ac:dyDescent="0.25">
      <c r="A82" s="8"/>
      <c r="I82" s="13"/>
    </row>
    <row r="83" spans="1:19" ht="13.2" x14ac:dyDescent="0.25">
      <c r="A83" s="8"/>
      <c r="B83" s="8"/>
      <c r="I83" s="8" t="s">
        <v>29</v>
      </c>
      <c r="J83" s="31" t="s">
        <v>36</v>
      </c>
      <c r="K83" s="31"/>
      <c r="L83" s="10">
        <v>-2400.9545113759791</v>
      </c>
      <c r="M83" s="426"/>
      <c r="N83" s="10">
        <v>-8027.2590567441048</v>
      </c>
    </row>
    <row r="84" spans="1:19" ht="13.2" x14ac:dyDescent="0.25">
      <c r="A84" s="8"/>
      <c r="B84" s="8"/>
      <c r="I84" s="13"/>
      <c r="J84" s="32" t="s">
        <v>37</v>
      </c>
      <c r="K84" s="32"/>
      <c r="L84" s="10">
        <v>-2893.1503728130524</v>
      </c>
      <c r="M84" s="426"/>
      <c r="N84" s="10">
        <v>-7124.7402338436923</v>
      </c>
    </row>
    <row r="85" spans="1:19" ht="13.2" x14ac:dyDescent="0.25">
      <c r="A85" s="8"/>
      <c r="B85" s="8"/>
      <c r="I85" s="13"/>
      <c r="J85" s="31" t="s">
        <v>38</v>
      </c>
      <c r="K85" s="31"/>
      <c r="L85" s="10">
        <v>-11758.232487317782</v>
      </c>
      <c r="M85" s="426"/>
      <c r="N85" s="10">
        <v>-6864.6888645575518</v>
      </c>
    </row>
    <row r="86" spans="1:19" ht="13.5" customHeight="1" x14ac:dyDescent="0.25">
      <c r="A86" s="8"/>
      <c r="B86" s="8"/>
      <c r="I86" s="13"/>
      <c r="J86" s="31"/>
      <c r="K86" s="31"/>
    </row>
    <row r="87" spans="1:19" ht="13.2" x14ac:dyDescent="0.25">
      <c r="A87" s="8"/>
      <c r="B87" s="8"/>
      <c r="C87" s="8" t="s">
        <v>20</v>
      </c>
      <c r="D87" s="8" t="s">
        <v>43</v>
      </c>
      <c r="I87" s="15" t="s">
        <v>44</v>
      </c>
      <c r="J87" s="13"/>
      <c r="K87" s="13"/>
      <c r="L87" s="79">
        <v>7144.7239015528594</v>
      </c>
      <c r="M87" s="79"/>
      <c r="N87" s="79">
        <v>19636.312243457069</v>
      </c>
      <c r="P87" s="79"/>
      <c r="Q87" s="79"/>
      <c r="R87" s="79"/>
      <c r="S87" s="79"/>
    </row>
    <row r="88" spans="1:19" ht="9" customHeight="1" x14ac:dyDescent="0.25">
      <c r="A88" s="8"/>
      <c r="B88" s="8"/>
      <c r="I88" s="13"/>
    </row>
    <row r="89" spans="1:19" ht="13.2" x14ac:dyDescent="0.25">
      <c r="A89" s="8"/>
      <c r="B89" s="8"/>
      <c r="I89" s="8" t="s">
        <v>29</v>
      </c>
      <c r="J89" s="31" t="s">
        <v>36</v>
      </c>
      <c r="K89" s="31"/>
      <c r="L89" s="10">
        <v>1043.8055708458051</v>
      </c>
      <c r="N89" s="10">
        <v>7939.2705281667413</v>
      </c>
    </row>
    <row r="90" spans="1:19" ht="13.2" x14ac:dyDescent="0.25">
      <c r="A90" s="8"/>
      <c r="B90" s="8"/>
      <c r="I90" s="13"/>
      <c r="J90" s="32" t="s">
        <v>37</v>
      </c>
      <c r="K90" s="32"/>
      <c r="L90" s="10">
        <v>1355.3026212961356</v>
      </c>
      <c r="N90" s="10">
        <v>6616.0985450513554</v>
      </c>
    </row>
    <row r="91" spans="1:19" ht="13.2" x14ac:dyDescent="0.25">
      <c r="A91" s="8"/>
      <c r="B91" s="8"/>
      <c r="I91" s="13"/>
      <c r="J91" s="31" t="s">
        <v>38</v>
      </c>
      <c r="K91" s="31"/>
      <c r="L91" s="10">
        <v>4745.6157094109185</v>
      </c>
      <c r="N91" s="10">
        <v>5080.9431702389729</v>
      </c>
    </row>
    <row r="92" spans="1:19" ht="12" customHeight="1" x14ac:dyDescent="0.25">
      <c r="A92" s="8"/>
      <c r="B92" s="8"/>
      <c r="I92" s="13"/>
      <c r="J92" s="13"/>
      <c r="K92" s="13"/>
    </row>
    <row r="93" spans="1:19" ht="13.2" x14ac:dyDescent="0.25">
      <c r="A93" s="8"/>
      <c r="B93" s="29">
        <v>3</v>
      </c>
      <c r="C93" s="21" t="s">
        <v>121</v>
      </c>
      <c r="L93" s="79">
        <v>-12329.383197029185</v>
      </c>
      <c r="M93" s="79"/>
      <c r="N93" s="79">
        <v>0</v>
      </c>
      <c r="P93" s="79"/>
      <c r="Q93" s="79"/>
      <c r="R93" s="79"/>
      <c r="S93" s="79"/>
    </row>
    <row r="94" spans="1:19" ht="35.25" customHeight="1" x14ac:dyDescent="0.25">
      <c r="A94" s="8"/>
      <c r="B94" s="8"/>
      <c r="C94" s="8" t="s">
        <v>122</v>
      </c>
      <c r="I94" s="15" t="s">
        <v>44</v>
      </c>
      <c r="J94" s="13"/>
      <c r="K94" s="13"/>
      <c r="L94" s="17">
        <v>-12329.383197029185</v>
      </c>
      <c r="M94" s="17"/>
      <c r="N94" s="17">
        <v>0</v>
      </c>
      <c r="P94" s="17"/>
      <c r="Q94" s="17"/>
      <c r="R94" s="17"/>
      <c r="S94" s="17"/>
    </row>
    <row r="95" spans="1:19" ht="18.75" customHeight="1" x14ac:dyDescent="0.25">
      <c r="A95" s="8"/>
      <c r="B95" s="8"/>
      <c r="I95" s="8" t="s">
        <v>29</v>
      </c>
      <c r="J95" s="31" t="s">
        <v>36</v>
      </c>
      <c r="L95" s="10">
        <v>-10367.346689392192</v>
      </c>
      <c r="N95" s="10">
        <v>0</v>
      </c>
    </row>
    <row r="96" spans="1:19" ht="13.2" x14ac:dyDescent="0.25">
      <c r="A96" s="8"/>
      <c r="B96" s="8"/>
      <c r="J96" s="32" t="s">
        <v>37</v>
      </c>
      <c r="L96" s="10">
        <v>-1962.0365076369933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-22236.996666983141</v>
      </c>
      <c r="M113" s="17"/>
      <c r="N113" s="17">
        <v>-22140.392731713651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-265.00175899999999</v>
      </c>
      <c r="M146" s="39"/>
      <c r="N146" s="39">
        <v>-26.037414999999999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12321.413154400623</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10121.247376130388</v>
      </c>
      <c r="M149" s="615"/>
      <c r="N149" s="40">
        <v>13769.268549875202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-50195.449258716653</v>
      </c>
      <c r="M151" s="39"/>
      <c r="N151" s="39">
        <v>-2241.4095320332235</v>
      </c>
      <c r="P151" s="39"/>
      <c r="Q151" s="39"/>
      <c r="R151" s="39"/>
      <c r="S151" s="39"/>
      <c r="U151" s="8"/>
      <c r="V151" s="8"/>
      <c r="W151" s="8"/>
      <c r="X151" s="8"/>
      <c r="Y151" s="8"/>
      <c r="Z151" s="8"/>
      <c r="AA151" s="8"/>
      <c r="AB151" s="8"/>
    </row>
    <row r="152" spans="1:28" x14ac:dyDescent="0.3">
      <c r="I152" s="8" t="s">
        <v>64</v>
      </c>
      <c r="J152" s="28"/>
      <c r="K152" s="28"/>
      <c r="L152" s="27">
        <v>26.791849853338093</v>
      </c>
      <c r="M152" s="27"/>
      <c r="N152" s="27">
        <v>-2525.6184444832238</v>
      </c>
      <c r="P152" s="27"/>
      <c r="Q152" s="27"/>
      <c r="R152" s="27"/>
      <c r="S152" s="27"/>
      <c r="U152" s="8"/>
      <c r="V152" s="8"/>
      <c r="W152" s="8"/>
      <c r="X152" s="8"/>
      <c r="Y152" s="8"/>
      <c r="Z152" s="8"/>
      <c r="AA152" s="8"/>
      <c r="AB152" s="8"/>
    </row>
    <row r="153" spans="1:28" x14ac:dyDescent="0.3">
      <c r="I153" s="8" t="s">
        <v>65</v>
      </c>
      <c r="J153" s="28"/>
      <c r="K153" s="28"/>
      <c r="L153" s="27">
        <v>-50505.079008469991</v>
      </c>
      <c r="M153" s="27"/>
      <c r="N153" s="27">
        <v>286.75868483999989</v>
      </c>
      <c r="P153" s="27"/>
      <c r="Q153" s="27"/>
      <c r="R153" s="27"/>
      <c r="S153" s="27"/>
      <c r="U153" s="8"/>
      <c r="V153" s="8"/>
      <c r="W153" s="8"/>
      <c r="X153" s="8"/>
      <c r="Y153" s="8"/>
      <c r="Z153" s="8"/>
      <c r="AA153" s="8"/>
      <c r="AB153" s="8"/>
    </row>
    <row r="154" spans="1:28" x14ac:dyDescent="0.3">
      <c r="I154" s="8" t="s">
        <v>66</v>
      </c>
      <c r="J154" s="28"/>
      <c r="K154" s="28"/>
      <c r="L154" s="27">
        <v>282.83789990000008</v>
      </c>
      <c r="M154" s="27"/>
      <c r="N154" s="27">
        <v>-2.5497723900000011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K10" sqref="K10"/>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44713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57190.031491928799</v>
      </c>
      <c r="L8" s="448"/>
      <c r="M8" s="433">
        <v>3253.0595721599998</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41263.70326418709</v>
      </c>
      <c r="L9" s="448"/>
      <c r="M9" s="433">
        <v>14583.830959566147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7511.3530390223141</v>
      </c>
      <c r="L10" s="448"/>
      <c r="M10" s="433">
        <v>6981.0437893831568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50188.989521050396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529.33074535416802</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18048.653511080785</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10497.658951232272</v>
      </c>
      <c r="L14" s="448"/>
      <c r="M14" s="433">
        <v>1648.9533430826643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185229.72052385582</v>
      </c>
      <c r="L16" s="451"/>
      <c r="M16" s="450">
        <v>26466.887664191963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-33967.29749759</v>
      </c>
      <c r="L20" s="448"/>
      <c r="M20" s="433">
        <v>-3259.3872844200059</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-20692.12965531943</v>
      </c>
      <c r="L21" s="448"/>
      <c r="M21" s="433">
        <v>-14573.740346794042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-6586.6189729791413</v>
      </c>
      <c r="L22" s="448"/>
      <c r="M22" s="433">
        <v>-7000.1806971247361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-39105.724303890318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-2357.8034599228981</v>
      </c>
      <c r="L26" s="448"/>
      <c r="M26" s="433">
        <v>-1649.1736695207328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-102709.57388970179</v>
      </c>
      <c r="L28" s="451"/>
      <c r="M28" s="450">
        <v>-26482.481997859515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174732.06157262356</v>
      </c>
      <c r="L32" s="11"/>
      <c r="M32" s="433">
        <v>24817.9343211093</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10497.658951232272</v>
      </c>
      <c r="L33" s="11"/>
      <c r="M33" s="433">
        <v>1648.9533430826643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185229.72052385582</v>
      </c>
      <c r="L34" s="11"/>
      <c r="M34" s="452">
        <v>26466.887664191963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168076.97905265904</v>
      </c>
      <c r="L36" s="433"/>
      <c r="M36" s="457"/>
      <c r="N36" s="456"/>
      <c r="O36" s="149"/>
      <c r="P36" s="149"/>
      <c r="Q36" s="149"/>
      <c r="V36" s="470">
        <v>-122932.51679580574</v>
      </c>
      <c r="W36" s="475"/>
      <c r="X36"/>
    </row>
    <row r="37" spans="3:26" s="453" customFormat="1" x14ac:dyDescent="0.3">
      <c r="I37" s="455" t="s">
        <v>355</v>
      </c>
      <c r="K37" s="478">
        <v>10497.658951232272</v>
      </c>
      <c r="L37" s="433"/>
      <c r="M37" s="457"/>
      <c r="N37" s="456"/>
      <c r="O37" s="149"/>
      <c r="P37" s="149"/>
      <c r="Q37" s="149"/>
      <c r="V37" s="470">
        <v>-129.17219425898475</v>
      </c>
      <c r="W37" s="475"/>
      <c r="X37"/>
    </row>
    <row r="38" spans="3:26" s="453" customFormat="1" x14ac:dyDescent="0.3">
      <c r="J38" s="431"/>
      <c r="K38" s="479">
        <v>178574.6380038913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875" priority="37" operator="between">
      <formula>0.49</formula>
      <formula>-0.49</formula>
    </cfRule>
    <cfRule type="cellIs" dxfId="874" priority="38" operator="notBetween">
      <formula>0.49</formula>
      <formula>-0.49</formula>
    </cfRule>
  </conditionalFormatting>
  <conditionalFormatting sqref="X8:X10 X14 V8:V14 V20:V24 V26 X20:X22 X26">
    <cfRule type="cellIs" dxfId="873" priority="35" operator="notEqual">
      <formula>0</formula>
    </cfRule>
    <cfRule type="cellIs" dxfId="872" priority="36" operator="equal">
      <formula>0</formula>
    </cfRule>
  </conditionalFormatting>
  <conditionalFormatting sqref="V8:V14 X8:X10 X14 V20:V24 V26 X20:X22 X26">
    <cfRule type="cellIs" dxfId="871" priority="33" operator="notBetween">
      <formula>1</formula>
      <formula>-1</formula>
    </cfRule>
    <cfRule type="cellIs" dxfId="870" priority="34" operator="between">
      <formula>1</formula>
      <formula>-1</formula>
    </cfRule>
  </conditionalFormatting>
  <conditionalFormatting sqref="X13">
    <cfRule type="cellIs" dxfId="869" priority="31" operator="notEqual">
      <formula>0</formula>
    </cfRule>
    <cfRule type="cellIs" dxfId="868" priority="32" operator="equal">
      <formula>0</formula>
    </cfRule>
  </conditionalFormatting>
  <conditionalFormatting sqref="X13">
    <cfRule type="cellIs" dxfId="867" priority="29" operator="notBetween">
      <formula>1</formula>
      <formula>-1</formula>
    </cfRule>
    <cfRule type="cellIs" dxfId="866" priority="30" operator="between">
      <formula>1</formula>
      <formula>-1</formula>
    </cfRule>
  </conditionalFormatting>
  <conditionalFormatting sqref="V16">
    <cfRule type="cellIs" dxfId="865" priority="27" operator="notEqual">
      <formula>0</formula>
    </cfRule>
    <cfRule type="cellIs" dxfId="864" priority="28" operator="equal">
      <formula>0</formula>
    </cfRule>
  </conditionalFormatting>
  <conditionalFormatting sqref="V16">
    <cfRule type="cellIs" dxfId="863" priority="25" operator="notBetween">
      <formula>1</formula>
      <formula>-1</formula>
    </cfRule>
    <cfRule type="cellIs" dxfId="862" priority="26" operator="between">
      <formula>1</formula>
      <formula>-1</formula>
    </cfRule>
  </conditionalFormatting>
  <conditionalFormatting sqref="X16">
    <cfRule type="cellIs" dxfId="861" priority="23" operator="notEqual">
      <formula>0</formula>
    </cfRule>
    <cfRule type="cellIs" dxfId="860" priority="24" operator="equal">
      <formula>0</formula>
    </cfRule>
  </conditionalFormatting>
  <conditionalFormatting sqref="X16">
    <cfRule type="cellIs" dxfId="859" priority="21" operator="notBetween">
      <formula>1</formula>
      <formula>-1</formula>
    </cfRule>
    <cfRule type="cellIs" dxfId="858" priority="22" operator="between">
      <formula>1</formula>
      <formula>-1</formula>
    </cfRule>
  </conditionalFormatting>
  <conditionalFormatting sqref="V28">
    <cfRule type="cellIs" dxfId="857" priority="19" operator="notEqual">
      <formula>0</formula>
    </cfRule>
    <cfRule type="cellIs" dxfId="856" priority="20" operator="equal">
      <formula>0</formula>
    </cfRule>
  </conditionalFormatting>
  <conditionalFormatting sqref="V28">
    <cfRule type="cellIs" dxfId="855" priority="17" operator="notBetween">
      <formula>1</formula>
      <formula>-1</formula>
    </cfRule>
    <cfRule type="cellIs" dxfId="854" priority="18" operator="between">
      <formula>1</formula>
      <formula>-1</formula>
    </cfRule>
  </conditionalFormatting>
  <conditionalFormatting sqref="X28">
    <cfRule type="cellIs" dxfId="853" priority="15" operator="notEqual">
      <formula>0</formula>
    </cfRule>
    <cfRule type="cellIs" dxfId="852" priority="16" operator="equal">
      <formula>0</formula>
    </cfRule>
  </conditionalFormatting>
  <conditionalFormatting sqref="X28">
    <cfRule type="cellIs" dxfId="851" priority="13" operator="notBetween">
      <formula>1</formula>
      <formula>-1</formula>
    </cfRule>
    <cfRule type="cellIs" dxfId="850" priority="14" operator="between">
      <formula>1</formula>
      <formula>-1</formula>
    </cfRule>
  </conditionalFormatting>
  <conditionalFormatting sqref="V32:V34">
    <cfRule type="cellIs" dxfId="849" priority="11" operator="notEqual">
      <formula>0</formula>
    </cfRule>
    <cfRule type="cellIs" dxfId="848" priority="12" operator="equal">
      <formula>0</formula>
    </cfRule>
  </conditionalFormatting>
  <conditionalFormatting sqref="V32:V34">
    <cfRule type="cellIs" dxfId="847" priority="9" operator="notBetween">
      <formula>1</formula>
      <formula>-1</formula>
    </cfRule>
    <cfRule type="cellIs" dxfId="846" priority="10" operator="between">
      <formula>1</formula>
      <formula>-1</formula>
    </cfRule>
  </conditionalFormatting>
  <conditionalFormatting sqref="X32:X34">
    <cfRule type="cellIs" dxfId="845" priority="7" operator="notEqual">
      <formula>0</formula>
    </cfRule>
    <cfRule type="cellIs" dxfId="844" priority="8" operator="equal">
      <formula>0</formula>
    </cfRule>
  </conditionalFormatting>
  <conditionalFormatting sqref="X32:X34">
    <cfRule type="cellIs" dxfId="843" priority="5" operator="notBetween">
      <formula>1</formula>
      <formula>-1</formula>
    </cfRule>
    <cfRule type="cellIs" dxfId="842" priority="6" operator="between">
      <formula>1</formula>
      <formula>-1</formula>
    </cfRule>
  </conditionalFormatting>
  <conditionalFormatting sqref="V36:V38">
    <cfRule type="cellIs" dxfId="841" priority="3" operator="notEqual">
      <formula>0</formula>
    </cfRule>
    <cfRule type="cellIs" dxfId="840" priority="4" operator="equal">
      <formula>0</formula>
    </cfRule>
  </conditionalFormatting>
  <conditionalFormatting sqref="V36:V38">
    <cfRule type="cellIs" dxfId="839" priority="1" operator="notBetween">
      <formula>1</formula>
      <formula>-1</formula>
    </cfRule>
    <cfRule type="cellIs" dxfId="83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35"/>
      <c r="W2" s="635"/>
      <c r="X2" s="635"/>
      <c r="Y2" s="635"/>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44140625" style="166" customWidth="1"/>
    <col min="6" max="6" width="9.109375" style="166"/>
    <col min="7" max="7" width="9.44140625" style="166" customWidth="1"/>
    <col min="8" max="8" width="11.5546875" style="166" customWidth="1"/>
    <col min="9" max="9" width="21.5546875" style="166" customWidth="1"/>
    <col min="10" max="10" width="7.441406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44140625" bestFit="1" customWidth="1"/>
    <col min="23" max="23" width="8.44140625" customWidth="1"/>
    <col min="24" max="24" width="4.5546875" customWidth="1"/>
    <col min="25" max="25" width="17.5546875" bestFit="1" customWidth="1"/>
    <col min="26" max="26" width="18.554687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35"/>
      <c r="W2" s="635"/>
      <c r="X2" s="635"/>
      <c r="Y2" s="635"/>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H24" sqref="H24"/>
    </sheetView>
  </sheetViews>
  <sheetFormatPr defaultColWidth="9.109375" defaultRowHeight="15.6" x14ac:dyDescent="0.3"/>
  <cols>
    <col min="1" max="1" width="2.88671875" style="1" customWidth="1"/>
    <col min="2" max="2" width="5" style="62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185229.72051842805</v>
      </c>
      <c r="M8" s="76"/>
      <c r="N8" s="76">
        <v>26466.887664191978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8">
        <v>1</v>
      </c>
      <c r="C10" s="21" t="s">
        <v>7</v>
      </c>
      <c r="L10" s="79">
        <v>108830.21667339448</v>
      </c>
      <c r="M10" s="79"/>
      <c r="N10" s="79">
        <v>12425.685418721981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97304.274352424938</v>
      </c>
      <c r="M12" s="79"/>
      <c r="N12" s="79">
        <v>10764.924640389998</v>
      </c>
      <c r="P12" s="79"/>
      <c r="Q12" s="79"/>
      <c r="R12" s="79"/>
      <c r="S12" s="79"/>
    </row>
    <row r="13" spans="1:28" ht="7.5" customHeight="1" x14ac:dyDescent="0.3"/>
    <row r="14" spans="1:28" ht="15" customHeight="1" x14ac:dyDescent="0.3">
      <c r="D14" s="8" t="s">
        <v>10</v>
      </c>
      <c r="L14" s="17">
        <v>88329.351750904942</v>
      </c>
      <c r="M14" s="17"/>
      <c r="N14" s="17">
        <v>4969.5958808899986</v>
      </c>
      <c r="P14" s="17"/>
      <c r="Q14" s="17"/>
      <c r="R14" s="17"/>
      <c r="S14" s="17"/>
    </row>
    <row r="15" spans="1:28" ht="15" customHeight="1" x14ac:dyDescent="0.3">
      <c r="D15" s="22" t="s">
        <v>11</v>
      </c>
      <c r="E15" s="23" t="s">
        <v>12</v>
      </c>
      <c r="L15" s="17">
        <v>84211.444483994943</v>
      </c>
      <c r="N15" s="17">
        <v>4969.5958808899986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4117.9072669100005</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4117.9072669100005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8974.9226015199984</v>
      </c>
      <c r="M23" s="17"/>
      <c r="N23" s="17">
        <v>5795.3287594999993</v>
      </c>
      <c r="P23" s="17"/>
      <c r="Q23" s="17"/>
      <c r="R23" s="17"/>
      <c r="S23" s="17"/>
      <c r="U23" s="8"/>
      <c r="V23" s="8"/>
      <c r="W23" s="8"/>
      <c r="X23" s="8"/>
      <c r="Y23" s="8"/>
      <c r="Z23" s="8"/>
      <c r="AA23" s="8"/>
      <c r="AB23" s="8"/>
    </row>
    <row r="24" spans="1:28" ht="15" customHeight="1" x14ac:dyDescent="0.25">
      <c r="A24" s="8"/>
      <c r="B24" s="8"/>
      <c r="D24" s="22" t="s">
        <v>11</v>
      </c>
      <c r="E24" s="23" t="s">
        <v>12</v>
      </c>
      <c r="L24" s="10">
        <v>8428.9068952599991</v>
      </c>
      <c r="N24" s="10">
        <v>5795.3287594999993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546.01570626</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546.01570626</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11525.942320969534</v>
      </c>
      <c r="M32" s="17"/>
      <c r="N32" s="17">
        <v>1660.7607783319829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10965.542961690573</v>
      </c>
      <c r="N34" s="609">
        <v>1658.2002180456996</v>
      </c>
      <c r="U34" s="8"/>
      <c r="V34" s="8"/>
      <c r="W34" s="8"/>
      <c r="X34" s="8"/>
      <c r="Y34" s="8"/>
      <c r="Z34" s="8"/>
      <c r="AA34" s="8"/>
      <c r="AB34" s="8"/>
    </row>
    <row r="35" spans="1:28" ht="13.2" x14ac:dyDescent="0.25">
      <c r="A35" s="8"/>
      <c r="D35" s="22" t="s">
        <v>13</v>
      </c>
      <c r="E35" s="8" t="s">
        <v>22</v>
      </c>
      <c r="L35" s="609">
        <v>2.0268503676942919</v>
      </c>
      <c r="M35" s="610"/>
      <c r="N35" s="609">
        <v>0</v>
      </c>
      <c r="U35" s="8"/>
      <c r="V35" s="8"/>
      <c r="W35" s="8"/>
      <c r="X35" s="8"/>
      <c r="Y35" s="8"/>
      <c r="Z35" s="8"/>
      <c r="AA35" s="8"/>
      <c r="AB35" s="8"/>
    </row>
    <row r="36" spans="1:28" ht="15.75" customHeight="1" x14ac:dyDescent="0.25">
      <c r="A36" s="8"/>
      <c r="F36" s="24" t="s">
        <v>15</v>
      </c>
      <c r="L36" s="611">
        <v>1.7294727575222175E-2</v>
      </c>
      <c r="M36" s="610"/>
      <c r="N36" s="611">
        <v>0</v>
      </c>
      <c r="P36" s="81"/>
      <c r="Q36" s="81"/>
      <c r="R36" s="81"/>
      <c r="S36" s="81"/>
      <c r="U36" s="8"/>
      <c r="V36" s="8"/>
      <c r="W36" s="8"/>
      <c r="X36" s="8"/>
      <c r="Y36" s="8"/>
      <c r="Z36" s="8"/>
      <c r="AA36" s="8"/>
      <c r="AB36" s="8"/>
    </row>
    <row r="37" spans="1:28" ht="13.2" x14ac:dyDescent="0.25">
      <c r="A37" s="8"/>
      <c r="F37" s="24" t="s">
        <v>16</v>
      </c>
      <c r="L37" s="611">
        <v>2.00955564011907</v>
      </c>
      <c r="M37" s="610"/>
      <c r="N37" s="611">
        <v>0</v>
      </c>
      <c r="P37" s="81"/>
      <c r="Q37" s="81"/>
      <c r="R37" s="81"/>
      <c r="S37" s="81"/>
      <c r="U37" s="8"/>
      <c r="V37" s="8"/>
      <c r="W37" s="8"/>
      <c r="X37" s="8"/>
      <c r="Y37" s="8"/>
      <c r="Z37" s="8"/>
      <c r="AA37" s="8"/>
      <c r="AB37" s="8"/>
    </row>
    <row r="38" spans="1:28" ht="13.2" x14ac:dyDescent="0.25">
      <c r="A38" s="8"/>
      <c r="D38" s="22" t="s">
        <v>17</v>
      </c>
      <c r="E38" s="8" t="s">
        <v>23</v>
      </c>
      <c r="L38" s="609">
        <v>558.37250891126746</v>
      </c>
      <c r="N38" s="609">
        <v>2.5605602862833643</v>
      </c>
      <c r="U38" s="8"/>
      <c r="V38" s="8"/>
      <c r="W38" s="8"/>
      <c r="X38" s="8"/>
      <c r="Y38" s="8"/>
      <c r="Z38" s="8"/>
      <c r="AA38" s="8"/>
      <c r="AB38" s="8"/>
    </row>
    <row r="39" spans="1:28" ht="13.2" x14ac:dyDescent="0.25">
      <c r="A39" s="8"/>
      <c r="F39" s="24" t="s">
        <v>15</v>
      </c>
      <c r="L39" s="611">
        <v>373.36422472695671</v>
      </c>
      <c r="M39" s="612"/>
      <c r="N39" s="611">
        <v>9.0777587827922566E-12</v>
      </c>
      <c r="P39" s="81"/>
      <c r="Q39" s="81"/>
      <c r="R39" s="81"/>
      <c r="S39" s="81"/>
      <c r="U39" s="8"/>
      <c r="V39" s="8"/>
      <c r="W39" s="8"/>
      <c r="X39" s="8"/>
      <c r="Y39" s="8"/>
      <c r="Z39" s="8"/>
      <c r="AA39" s="8"/>
      <c r="AB39" s="8"/>
    </row>
    <row r="40" spans="1:28" ht="13.2" x14ac:dyDescent="0.25">
      <c r="A40" s="8"/>
      <c r="F40" s="24" t="s">
        <v>16</v>
      </c>
      <c r="L40" s="611">
        <v>185.00828418431072</v>
      </c>
      <c r="M40" s="612"/>
      <c r="N40" s="611">
        <v>2.5605602862742867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8">
        <v>2</v>
      </c>
      <c r="C44" s="21" t="s">
        <v>24</v>
      </c>
      <c r="L44" s="79">
        <v>7003.7379115295817</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8">
        <v>3</v>
      </c>
      <c r="C46" s="21" t="s">
        <v>25</v>
      </c>
      <c r="L46" s="79">
        <v>39629.80451510282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8">
        <v>4</v>
      </c>
      <c r="C48" s="21" t="s">
        <v>26</v>
      </c>
      <c r="H48" s="14"/>
      <c r="I48" s="8" t="s">
        <v>27</v>
      </c>
      <c r="L48" s="79">
        <v>18048.653505653176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8">
        <v>5</v>
      </c>
      <c r="C51" s="21" t="s">
        <v>93</v>
      </c>
      <c r="G51" s="14"/>
      <c r="L51" s="79">
        <v>11717.307912748005</v>
      </c>
      <c r="M51" s="79"/>
      <c r="N51" s="79">
        <v>14041.202245469998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8161.8608183300057</v>
      </c>
      <c r="N56" s="10">
        <v>14041.202245469998</v>
      </c>
    </row>
    <row r="57" spans="1:28" s="28" customFormat="1" ht="15.75" customHeight="1" x14ac:dyDescent="0.25">
      <c r="G57" s="14" t="s">
        <v>30</v>
      </c>
      <c r="L57" s="80">
        <v>6281.7010005099992</v>
      </c>
      <c r="M57" s="80"/>
      <c r="N57" s="80">
        <v>2196.1891772499998</v>
      </c>
      <c r="O57"/>
      <c r="P57" s="80"/>
      <c r="Q57" s="80"/>
      <c r="R57" s="80"/>
      <c r="S57" s="80"/>
      <c r="T57"/>
      <c r="U57"/>
      <c r="V57"/>
      <c r="W57"/>
      <c r="X57"/>
      <c r="Y57"/>
      <c r="Z57"/>
      <c r="AA57"/>
      <c r="AB57"/>
    </row>
    <row r="58" spans="1:28" ht="13.2" x14ac:dyDescent="0.25">
      <c r="A58" s="8"/>
      <c r="F58" s="8" t="s">
        <v>121</v>
      </c>
      <c r="L58" s="10">
        <v>3555.4470944180002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-22271.89031824562</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-7162.9327504574194</v>
      </c>
      <c r="U74" s="8"/>
      <c r="V74" s="8"/>
      <c r="W74" s="8"/>
      <c r="X74" s="8"/>
      <c r="Y74" s="8"/>
      <c r="Z74" s="8"/>
      <c r="AA74" s="8"/>
      <c r="AB74" s="8"/>
    </row>
    <row r="75" spans="1:28" x14ac:dyDescent="0.3">
      <c r="I75" s="13"/>
      <c r="J75" s="32" t="s">
        <v>37</v>
      </c>
      <c r="K75" s="32"/>
      <c r="L75" s="614">
        <v>0</v>
      </c>
      <c r="N75" s="10">
        <v>-9478.683678460402</v>
      </c>
      <c r="U75" s="8"/>
      <c r="V75" s="8"/>
      <c r="W75" s="8"/>
      <c r="X75" s="8"/>
      <c r="Y75" s="8"/>
      <c r="Z75" s="8"/>
      <c r="AA75" s="8"/>
      <c r="AB75" s="8"/>
    </row>
    <row r="76" spans="1:28" x14ac:dyDescent="0.3">
      <c r="I76" s="13"/>
      <c r="J76" s="31" t="s">
        <v>38</v>
      </c>
      <c r="K76" s="31"/>
      <c r="L76" s="614">
        <v>0</v>
      </c>
      <c r="N76" s="10">
        <v>-5630.273889327802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-10471.136812250312</v>
      </c>
      <c r="M79" s="79"/>
      <c r="N79" s="79">
        <v>-1594.76378779281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-19147.470313432754</v>
      </c>
      <c r="M81" s="79"/>
      <c r="N81" s="79">
        <v>-23909.245271047566</v>
      </c>
      <c r="P81" s="79"/>
      <c r="Q81" s="79"/>
      <c r="R81" s="79"/>
      <c r="S81" s="79"/>
    </row>
    <row r="82" spans="1:19" ht="9" customHeight="1" x14ac:dyDescent="0.25">
      <c r="A82" s="8"/>
      <c r="I82" s="13"/>
    </row>
    <row r="83" spans="1:19" ht="13.2" x14ac:dyDescent="0.25">
      <c r="A83" s="8"/>
      <c r="B83" s="8"/>
      <c r="I83" s="8" t="s">
        <v>29</v>
      </c>
      <c r="J83" s="31" t="s">
        <v>36</v>
      </c>
      <c r="K83" s="31"/>
      <c r="L83" s="10">
        <v>-2344.7100410753987</v>
      </c>
      <c r="M83" s="426"/>
      <c r="N83" s="10">
        <v>-6964.9290783087017</v>
      </c>
    </row>
    <row r="84" spans="1:19" ht="13.2" x14ac:dyDescent="0.25">
      <c r="A84" s="8"/>
      <c r="B84" s="8"/>
      <c r="I84" s="13"/>
      <c r="J84" s="32" t="s">
        <v>37</v>
      </c>
      <c r="K84" s="32"/>
      <c r="L84" s="10">
        <v>-4768.2311835043229</v>
      </c>
      <c r="M84" s="426"/>
      <c r="N84" s="10">
        <v>-9764.8577649008548</v>
      </c>
    </row>
    <row r="85" spans="1:19" ht="13.2" x14ac:dyDescent="0.25">
      <c r="A85" s="8"/>
      <c r="B85" s="8"/>
      <c r="I85" s="13"/>
      <c r="J85" s="31" t="s">
        <v>38</v>
      </c>
      <c r="K85" s="31"/>
      <c r="L85" s="10">
        <v>-12034.529088853033</v>
      </c>
      <c r="M85" s="426"/>
      <c r="N85" s="10">
        <v>-7179.4584278380089</v>
      </c>
    </row>
    <row r="86" spans="1:19" ht="13.5" customHeight="1" x14ac:dyDescent="0.25">
      <c r="A86" s="8"/>
      <c r="B86" s="8"/>
      <c r="I86" s="13"/>
      <c r="J86" s="31"/>
      <c r="K86" s="31"/>
    </row>
    <row r="87" spans="1:19" ht="13.2" x14ac:dyDescent="0.25">
      <c r="A87" s="8"/>
      <c r="B87" s="8"/>
      <c r="C87" s="8" t="s">
        <v>20</v>
      </c>
      <c r="D87" s="8" t="s">
        <v>43</v>
      </c>
      <c r="I87" s="15" t="s">
        <v>44</v>
      </c>
      <c r="J87" s="13"/>
      <c r="K87" s="13"/>
      <c r="L87" s="79">
        <v>8676.333501182442</v>
      </c>
      <c r="M87" s="79"/>
      <c r="N87" s="79">
        <v>22314.481483254756</v>
      </c>
      <c r="P87" s="79"/>
      <c r="Q87" s="79"/>
      <c r="R87" s="79"/>
      <c r="S87" s="79"/>
    </row>
    <row r="88" spans="1:19" ht="9" customHeight="1" x14ac:dyDescent="0.25">
      <c r="A88" s="8"/>
      <c r="B88" s="8"/>
      <c r="I88" s="13"/>
    </row>
    <row r="89" spans="1:19" ht="13.2" x14ac:dyDescent="0.25">
      <c r="A89" s="8"/>
      <c r="B89" s="8"/>
      <c r="I89" s="8" t="s">
        <v>29</v>
      </c>
      <c r="J89" s="31" t="s">
        <v>36</v>
      </c>
      <c r="K89" s="31"/>
      <c r="L89" s="10">
        <v>1814.0338845114068</v>
      </c>
      <c r="N89" s="10">
        <v>7183.9305361554525</v>
      </c>
    </row>
    <row r="90" spans="1:19" ht="13.2" x14ac:dyDescent="0.25">
      <c r="A90" s="8"/>
      <c r="B90" s="8"/>
      <c r="I90" s="13"/>
      <c r="J90" s="32" t="s">
        <v>37</v>
      </c>
      <c r="K90" s="32"/>
      <c r="L90" s="10">
        <v>1915.8811238902599</v>
      </c>
      <c r="N90" s="10">
        <v>9478.6443441868541</v>
      </c>
    </row>
    <row r="91" spans="1:19" ht="13.2" x14ac:dyDescent="0.25">
      <c r="A91" s="8"/>
      <c r="B91" s="8"/>
      <c r="I91" s="13"/>
      <c r="J91" s="31" t="s">
        <v>38</v>
      </c>
      <c r="K91" s="31"/>
      <c r="L91" s="10">
        <v>4946.4184927807746</v>
      </c>
      <c r="N91" s="10">
        <v>5651.9066029124533</v>
      </c>
    </row>
    <row r="92" spans="1:19" ht="12" customHeight="1" x14ac:dyDescent="0.25">
      <c r="A92" s="8"/>
      <c r="B92" s="8"/>
      <c r="I92" s="13"/>
      <c r="J92" s="13"/>
      <c r="K92" s="13"/>
    </row>
    <row r="93" spans="1:19" ht="13.2" x14ac:dyDescent="0.25">
      <c r="A93" s="8"/>
      <c r="B93" s="29">
        <v>3</v>
      </c>
      <c r="C93" s="21" t="s">
        <v>121</v>
      </c>
      <c r="L93" s="79">
        <v>-14694.94366295512</v>
      </c>
      <c r="M93" s="79"/>
      <c r="N93" s="79">
        <v>0</v>
      </c>
      <c r="P93" s="79"/>
      <c r="Q93" s="79"/>
      <c r="R93" s="79"/>
      <c r="S93" s="79"/>
    </row>
    <row r="94" spans="1:19" ht="35.25" customHeight="1" x14ac:dyDescent="0.25">
      <c r="A94" s="8"/>
      <c r="B94" s="8"/>
      <c r="C94" s="8" t="s">
        <v>122</v>
      </c>
      <c r="I94" s="15" t="s">
        <v>44</v>
      </c>
      <c r="J94" s="13"/>
      <c r="K94" s="13"/>
      <c r="L94" s="17">
        <v>-14694.94366295512</v>
      </c>
      <c r="M94" s="17"/>
      <c r="N94" s="17">
        <v>0</v>
      </c>
      <c r="P94" s="17"/>
      <c r="Q94" s="17"/>
      <c r="R94" s="17"/>
      <c r="S94" s="17"/>
    </row>
    <row r="95" spans="1:19" ht="18.75" customHeight="1" x14ac:dyDescent="0.25">
      <c r="A95" s="8"/>
      <c r="B95" s="8"/>
      <c r="I95" s="8" t="s">
        <v>29</v>
      </c>
      <c r="J95" s="31" t="s">
        <v>36</v>
      </c>
      <c r="L95" s="10">
        <v>-10436.772658237796</v>
      </c>
      <c r="N95" s="10">
        <v>0</v>
      </c>
    </row>
    <row r="96" spans="1:19" ht="13.2" x14ac:dyDescent="0.25">
      <c r="A96" s="8"/>
      <c r="B96" s="8"/>
      <c r="J96" s="32" t="s">
        <v>37</v>
      </c>
      <c r="L96" s="10">
        <v>-4258.1710047173237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-25166.080475205432</v>
      </c>
      <c r="M113" s="17"/>
      <c r="N113" s="17">
        <v>-23866.65410603843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-31.108359</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14412.179631700397</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10104.088948540824</v>
      </c>
      <c r="M149" s="615"/>
      <c r="N149" s="40">
        <v>14030.789849067112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-48923.91861891147</v>
      </c>
      <c r="M151" s="39"/>
      <c r="N151" s="39">
        <v>-1464.417057619512</v>
      </c>
      <c r="P151" s="39"/>
      <c r="Q151" s="39"/>
      <c r="R151" s="39"/>
      <c r="S151" s="39"/>
      <c r="U151" s="8"/>
      <c r="V151" s="8"/>
      <c r="W151" s="8"/>
      <c r="X151" s="8"/>
      <c r="Y151" s="8"/>
      <c r="Z151" s="8"/>
      <c r="AA151" s="8"/>
      <c r="AB151" s="8"/>
    </row>
    <row r="152" spans="1:28" x14ac:dyDescent="0.3">
      <c r="I152" s="8" t="s">
        <v>64</v>
      </c>
      <c r="J152" s="28"/>
      <c r="K152" s="28"/>
      <c r="L152" s="27">
        <v>47.112463972649259</v>
      </c>
      <c r="M152" s="27"/>
      <c r="N152" s="27">
        <v>-1770.5026893895122</v>
      </c>
      <c r="P152" s="27"/>
      <c r="Q152" s="27"/>
      <c r="R152" s="27"/>
      <c r="S152" s="27"/>
      <c r="U152" s="8"/>
      <c r="V152" s="8"/>
      <c r="W152" s="8"/>
      <c r="X152" s="8"/>
      <c r="Y152" s="8"/>
      <c r="Z152" s="8"/>
      <c r="AA152" s="8"/>
      <c r="AB152" s="8"/>
    </row>
    <row r="153" spans="1:28" x14ac:dyDescent="0.3">
      <c r="I153" s="8" t="s">
        <v>65</v>
      </c>
      <c r="J153" s="28"/>
      <c r="K153" s="28"/>
      <c r="L153" s="27">
        <v>-49298.260628554119</v>
      </c>
      <c r="M153" s="27"/>
      <c r="N153" s="27">
        <v>308.58817756000002</v>
      </c>
      <c r="P153" s="27"/>
      <c r="Q153" s="27"/>
      <c r="R153" s="27"/>
      <c r="S153" s="27"/>
      <c r="U153" s="8"/>
      <c r="V153" s="8"/>
      <c r="W153" s="8"/>
      <c r="X153" s="8"/>
      <c r="Y153" s="8"/>
      <c r="Z153" s="8"/>
      <c r="AA153" s="8"/>
      <c r="AB153" s="8"/>
    </row>
    <row r="154" spans="1:28" x14ac:dyDescent="0.3">
      <c r="I154" s="8" t="s">
        <v>66</v>
      </c>
      <c r="J154" s="28"/>
      <c r="K154" s="28"/>
      <c r="L154" s="27">
        <v>327.22954566999971</v>
      </c>
      <c r="M154" s="27"/>
      <c r="N154" s="27">
        <v>-2.5025457899999992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159" sqref="L159"/>
    </sheetView>
  </sheetViews>
  <sheetFormatPr defaultColWidth="9.109375" defaultRowHeight="15.6" x14ac:dyDescent="0.3"/>
  <cols>
    <col min="1" max="1" width="2.88671875" style="1" customWidth="1"/>
    <col min="2" max="2" width="5" style="6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44682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187988.29917233795</v>
      </c>
      <c r="M8" s="76"/>
      <c r="N8" s="76">
        <v>29409.947526512762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7">
        <v>1</v>
      </c>
      <c r="C10" s="21" t="s">
        <v>7</v>
      </c>
      <c r="L10" s="79">
        <v>111781.55698761904</v>
      </c>
      <c r="M10" s="79"/>
      <c r="N10" s="79">
        <v>13542.079021332758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104589.47794242085</v>
      </c>
      <c r="M12" s="79"/>
      <c r="N12" s="79">
        <v>11694.775265700002</v>
      </c>
      <c r="P12" s="79"/>
      <c r="Q12" s="79"/>
      <c r="R12" s="79"/>
      <c r="S12" s="79"/>
    </row>
    <row r="13" spans="1:28" ht="7.5" customHeight="1" x14ac:dyDescent="0.3"/>
    <row r="14" spans="1:28" ht="15" customHeight="1" x14ac:dyDescent="0.3">
      <c r="D14" s="8" t="s">
        <v>10</v>
      </c>
      <c r="L14" s="17">
        <v>93790.63407039085</v>
      </c>
      <c r="M14" s="17"/>
      <c r="N14" s="17">
        <v>5323.3232584200014</v>
      </c>
      <c r="P14" s="17"/>
      <c r="Q14" s="17"/>
      <c r="R14" s="17"/>
      <c r="S14" s="17"/>
    </row>
    <row r="15" spans="1:28" ht="15" customHeight="1" x14ac:dyDescent="0.3">
      <c r="D15" s="22" t="s">
        <v>11</v>
      </c>
      <c r="E15" s="23" t="s">
        <v>12</v>
      </c>
      <c r="L15" s="17">
        <v>89554.646972150847</v>
      </c>
      <c r="N15" s="17">
        <v>5323.3232584200014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4235.9870982400016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4235.9870982400016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10798.843872029998</v>
      </c>
      <c r="M23" s="17"/>
      <c r="N23" s="17">
        <v>6371.4520072799996</v>
      </c>
      <c r="P23" s="17"/>
      <c r="Q23" s="17"/>
      <c r="R23" s="17"/>
      <c r="S23" s="17"/>
      <c r="U23" s="8"/>
      <c r="V23" s="8"/>
      <c r="W23" s="8"/>
      <c r="X23" s="8"/>
      <c r="Y23" s="8"/>
      <c r="Z23" s="8"/>
      <c r="AA23" s="8"/>
      <c r="AB23" s="8"/>
    </row>
    <row r="24" spans="1:28" ht="15" customHeight="1" x14ac:dyDescent="0.25">
      <c r="A24" s="8"/>
      <c r="B24" s="8"/>
      <c r="D24" s="22" t="s">
        <v>11</v>
      </c>
      <c r="E24" s="23" t="s">
        <v>12</v>
      </c>
      <c r="L24" s="10">
        <v>9241.507312769998</v>
      </c>
      <c r="N24" s="10">
        <v>6371.4520072799996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1557.3365592600001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1557.3365592600001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7192.079045198192</v>
      </c>
      <c r="M32" s="17"/>
      <c r="N32" s="17">
        <v>1847.3037556327563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6640.3199556054187</v>
      </c>
      <c r="N34" s="609">
        <v>1845.5930803262033</v>
      </c>
      <c r="U34" s="8"/>
      <c r="V34" s="8"/>
      <c r="W34" s="8"/>
      <c r="X34" s="8"/>
      <c r="Y34" s="8"/>
      <c r="Z34" s="8"/>
      <c r="AA34" s="8"/>
      <c r="AB34" s="8"/>
    </row>
    <row r="35" spans="1:28" ht="13.2" x14ac:dyDescent="0.25">
      <c r="A35" s="8"/>
      <c r="D35" s="22" t="s">
        <v>13</v>
      </c>
      <c r="E35" s="8" t="s">
        <v>22</v>
      </c>
      <c r="L35" s="609">
        <v>6.8526843750821982</v>
      </c>
      <c r="M35" s="610"/>
      <c r="N35" s="609">
        <v>0</v>
      </c>
      <c r="U35" s="8"/>
      <c r="V35" s="8"/>
      <c r="W35" s="8"/>
      <c r="X35" s="8"/>
      <c r="Y35" s="8"/>
      <c r="Z35" s="8"/>
      <c r="AA35" s="8"/>
      <c r="AB35" s="8"/>
    </row>
    <row r="36" spans="1:28" ht="15.75" customHeight="1" x14ac:dyDescent="0.25">
      <c r="A36" s="8"/>
      <c r="F36" s="24" t="s">
        <v>15</v>
      </c>
      <c r="L36" s="611">
        <v>1.735532496312809E-2</v>
      </c>
      <c r="M36" s="610"/>
      <c r="N36" s="611">
        <v>0</v>
      </c>
      <c r="P36" s="81"/>
      <c r="Q36" s="81"/>
      <c r="R36" s="81"/>
      <c r="S36" s="81"/>
      <c r="U36" s="8"/>
      <c r="V36" s="8"/>
      <c r="W36" s="8"/>
      <c r="X36" s="8"/>
      <c r="Y36" s="8"/>
      <c r="Z36" s="8"/>
      <c r="AA36" s="8"/>
      <c r="AB36" s="8"/>
    </row>
    <row r="37" spans="1:28" ht="13.2" x14ac:dyDescent="0.25">
      <c r="A37" s="8"/>
      <c r="F37" s="24" t="s">
        <v>16</v>
      </c>
      <c r="L37" s="611">
        <v>6.8353290501190704</v>
      </c>
      <c r="M37" s="610"/>
      <c r="N37" s="611">
        <v>0</v>
      </c>
      <c r="P37" s="81"/>
      <c r="Q37" s="81"/>
      <c r="R37" s="81"/>
      <c r="S37" s="81"/>
      <c r="U37" s="8"/>
      <c r="V37" s="8"/>
      <c r="W37" s="8"/>
      <c r="X37" s="8"/>
      <c r="Y37" s="8"/>
      <c r="Z37" s="8"/>
      <c r="AA37" s="8"/>
      <c r="AB37" s="8"/>
    </row>
    <row r="38" spans="1:28" ht="13.2" x14ac:dyDescent="0.25">
      <c r="A38" s="8"/>
      <c r="D38" s="22" t="s">
        <v>17</v>
      </c>
      <c r="E38" s="8" t="s">
        <v>23</v>
      </c>
      <c r="L38" s="609">
        <v>544.90640521769126</v>
      </c>
      <c r="N38" s="609">
        <v>1.7106753065528666</v>
      </c>
      <c r="U38" s="8"/>
      <c r="V38" s="8"/>
      <c r="W38" s="8"/>
      <c r="X38" s="8"/>
      <c r="Y38" s="8"/>
      <c r="Z38" s="8"/>
      <c r="AA38" s="8"/>
      <c r="AB38" s="8"/>
    </row>
    <row r="39" spans="1:28" ht="13.2" x14ac:dyDescent="0.25">
      <c r="A39" s="8"/>
      <c r="F39" s="24" t="s">
        <v>15</v>
      </c>
      <c r="L39" s="611">
        <v>378.88465103071997</v>
      </c>
      <c r="M39" s="612"/>
      <c r="N39" s="611">
        <v>9.3040195125071775E-12</v>
      </c>
      <c r="P39" s="81"/>
      <c r="Q39" s="81"/>
      <c r="R39" s="81"/>
      <c r="S39" s="81"/>
      <c r="U39" s="8"/>
      <c r="V39" s="8"/>
      <c r="W39" s="8"/>
      <c r="X39" s="8"/>
      <c r="Y39" s="8"/>
      <c r="Z39" s="8"/>
      <c r="AA39" s="8"/>
      <c r="AB39" s="8"/>
    </row>
    <row r="40" spans="1:28" ht="13.2" x14ac:dyDescent="0.25">
      <c r="A40" s="8"/>
      <c r="F40" s="24" t="s">
        <v>16</v>
      </c>
      <c r="L40" s="611">
        <v>166.02175418697132</v>
      </c>
      <c r="M40" s="612"/>
      <c r="N40" s="611">
        <v>1.7106753065435625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7">
        <v>2</v>
      </c>
      <c r="C44" s="21" t="s">
        <v>24</v>
      </c>
      <c r="L44" s="79">
        <v>7120.9805726782115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7">
        <v>3</v>
      </c>
      <c r="C46" s="21" t="s">
        <v>25</v>
      </c>
      <c r="L46" s="79">
        <v>39939.750457862996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7">
        <v>4</v>
      </c>
      <c r="C48" s="21" t="s">
        <v>26</v>
      </c>
      <c r="H48" s="14"/>
      <c r="I48" s="8" t="s">
        <v>27</v>
      </c>
      <c r="L48" s="79">
        <v>18408.988109137688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7">
        <v>5</v>
      </c>
      <c r="C51" s="21" t="s">
        <v>93</v>
      </c>
      <c r="G51" s="14"/>
      <c r="L51" s="79">
        <v>10737.023045040027</v>
      </c>
      <c r="M51" s="79"/>
      <c r="N51" s="79">
        <v>15867.868505180006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7183.496983020028</v>
      </c>
      <c r="N56" s="10">
        <v>15867.868505180006</v>
      </c>
    </row>
    <row r="57" spans="1:28" s="28" customFormat="1" ht="15.75" customHeight="1" x14ac:dyDescent="0.25">
      <c r="G57" s="14" t="s">
        <v>30</v>
      </c>
      <c r="L57" s="80">
        <v>5977.329576600001</v>
      </c>
      <c r="M57" s="80"/>
      <c r="N57" s="80">
        <v>1977.83696487</v>
      </c>
      <c r="O57"/>
      <c r="P57" s="80"/>
      <c r="Q57" s="80"/>
      <c r="R57" s="80"/>
      <c r="S57" s="80"/>
      <c r="T57"/>
      <c r="U57"/>
      <c r="V57"/>
      <c r="W57"/>
      <c r="X57"/>
      <c r="Y57"/>
      <c r="Z57"/>
      <c r="AA57"/>
      <c r="AB57"/>
    </row>
    <row r="58" spans="1:28" ht="13.2" x14ac:dyDescent="0.25">
      <c r="A58" s="8"/>
      <c r="F58" s="8" t="s">
        <v>121</v>
      </c>
      <c r="L58" s="10">
        <v>3553.5260620199997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-23864.252580435226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-6985.8277986243957</v>
      </c>
      <c r="U74" s="8"/>
      <c r="V74" s="8"/>
      <c r="W74" s="8"/>
      <c r="X74" s="8"/>
      <c r="Y74" s="8"/>
      <c r="Z74" s="8"/>
      <c r="AA74" s="8"/>
      <c r="AB74" s="8"/>
    </row>
    <row r="75" spans="1:28" x14ac:dyDescent="0.3">
      <c r="I75" s="13"/>
      <c r="J75" s="32" t="s">
        <v>37</v>
      </c>
      <c r="K75" s="32"/>
      <c r="L75" s="614">
        <v>0</v>
      </c>
      <c r="N75" s="10">
        <v>-11702.070495684038</v>
      </c>
      <c r="U75" s="8"/>
      <c r="V75" s="8"/>
      <c r="W75" s="8"/>
      <c r="X75" s="8"/>
      <c r="Y75" s="8"/>
      <c r="Z75" s="8"/>
      <c r="AA75" s="8"/>
      <c r="AB75" s="8"/>
    </row>
    <row r="76" spans="1:28" x14ac:dyDescent="0.3">
      <c r="I76" s="13"/>
      <c r="J76" s="31" t="s">
        <v>38</v>
      </c>
      <c r="K76" s="31"/>
      <c r="L76" s="614">
        <v>0</v>
      </c>
      <c r="N76" s="10">
        <v>-5176.3542861267924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-11625.726584273136</v>
      </c>
      <c r="M79" s="79"/>
      <c r="N79" s="79">
        <v>-2182.7510296958571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-20895.454426346547</v>
      </c>
      <c r="M81" s="79"/>
      <c r="N81" s="79">
        <v>-25000.460897828969</v>
      </c>
      <c r="P81" s="79"/>
      <c r="Q81" s="79"/>
      <c r="R81" s="79"/>
      <c r="S81" s="79"/>
    </row>
    <row r="82" spans="1:19" ht="9" customHeight="1" x14ac:dyDescent="0.25">
      <c r="A82" s="8"/>
      <c r="I82" s="13"/>
    </row>
    <row r="83" spans="1:19" ht="13.2" x14ac:dyDescent="0.25">
      <c r="A83" s="8"/>
      <c r="B83" s="8"/>
      <c r="I83" s="8" t="s">
        <v>29</v>
      </c>
      <c r="J83" s="31" t="s">
        <v>36</v>
      </c>
      <c r="K83" s="31"/>
      <c r="L83" s="10">
        <v>-2344.3843451958542</v>
      </c>
      <c r="M83" s="426"/>
      <c r="N83" s="10">
        <v>-6176.8892326557107</v>
      </c>
    </row>
    <row r="84" spans="1:19" ht="13.2" x14ac:dyDescent="0.25">
      <c r="A84" s="8"/>
      <c r="B84" s="8"/>
      <c r="I84" s="13"/>
      <c r="J84" s="32" t="s">
        <v>37</v>
      </c>
      <c r="K84" s="32"/>
      <c r="L84" s="10">
        <v>-4587.8931728810703</v>
      </c>
      <c r="M84" s="426"/>
      <c r="N84" s="10">
        <v>-11892.644042506037</v>
      </c>
    </row>
    <row r="85" spans="1:19" ht="13.2" x14ac:dyDescent="0.25">
      <c r="A85" s="8"/>
      <c r="B85" s="8"/>
      <c r="I85" s="13"/>
      <c r="J85" s="31" t="s">
        <v>38</v>
      </c>
      <c r="K85" s="31"/>
      <c r="L85" s="10">
        <v>-13963.176908269623</v>
      </c>
      <c r="M85" s="426"/>
      <c r="N85" s="10">
        <v>-6930.9276226672227</v>
      </c>
    </row>
    <row r="86" spans="1:19" ht="13.5" customHeight="1" x14ac:dyDescent="0.25">
      <c r="A86" s="8"/>
      <c r="B86" s="8"/>
      <c r="I86" s="13"/>
      <c r="J86" s="31"/>
      <c r="K86" s="31"/>
    </row>
    <row r="87" spans="1:19" ht="13.2" x14ac:dyDescent="0.25">
      <c r="A87" s="8"/>
      <c r="B87" s="8"/>
      <c r="C87" s="8" t="s">
        <v>20</v>
      </c>
      <c r="D87" s="8" t="s">
        <v>43</v>
      </c>
      <c r="I87" s="15" t="s">
        <v>44</v>
      </c>
      <c r="J87" s="13"/>
      <c r="K87" s="13"/>
      <c r="L87" s="79">
        <v>9269.727842073411</v>
      </c>
      <c r="M87" s="79"/>
      <c r="N87" s="79">
        <v>22817.709868133112</v>
      </c>
      <c r="P87" s="79"/>
      <c r="Q87" s="79"/>
      <c r="R87" s="79"/>
      <c r="S87" s="79"/>
    </row>
    <row r="88" spans="1:19" ht="9" customHeight="1" x14ac:dyDescent="0.25">
      <c r="A88" s="8"/>
      <c r="B88" s="8"/>
      <c r="I88" s="13"/>
    </row>
    <row r="89" spans="1:19" ht="13.2" x14ac:dyDescent="0.25">
      <c r="A89" s="8"/>
      <c r="B89" s="8"/>
      <c r="I89" s="8" t="s">
        <v>29</v>
      </c>
      <c r="J89" s="31" t="s">
        <v>36</v>
      </c>
      <c r="K89" s="31"/>
      <c r="L89" s="10">
        <v>1336.9717466229229</v>
      </c>
      <c r="N89" s="10">
        <v>5999.9822158033639</v>
      </c>
    </row>
    <row r="90" spans="1:19" ht="13.2" x14ac:dyDescent="0.25">
      <c r="A90" s="8"/>
      <c r="B90" s="8"/>
      <c r="I90" s="13"/>
      <c r="J90" s="32" t="s">
        <v>37</v>
      </c>
      <c r="K90" s="32"/>
      <c r="L90" s="10">
        <v>2649.1834286913654</v>
      </c>
      <c r="N90" s="10">
        <v>11605.91571571848</v>
      </c>
    </row>
    <row r="91" spans="1:19" ht="13.2" x14ac:dyDescent="0.25">
      <c r="A91" s="8"/>
      <c r="B91" s="8"/>
      <c r="I91" s="13"/>
      <c r="J91" s="31" t="s">
        <v>38</v>
      </c>
      <c r="K91" s="31"/>
      <c r="L91" s="10">
        <v>5283.5726667591216</v>
      </c>
      <c r="N91" s="10">
        <v>5211.8119366112678</v>
      </c>
    </row>
    <row r="92" spans="1:19" ht="12" customHeight="1" x14ac:dyDescent="0.25">
      <c r="A92" s="8"/>
      <c r="B92" s="8"/>
      <c r="I92" s="13"/>
      <c r="J92" s="13"/>
      <c r="K92" s="13"/>
    </row>
    <row r="93" spans="1:19" ht="13.2" x14ac:dyDescent="0.25">
      <c r="A93" s="8"/>
      <c r="B93" s="29">
        <v>3</v>
      </c>
      <c r="C93" s="21" t="s">
        <v>121</v>
      </c>
      <c r="L93" s="79">
        <v>-14253.986369005313</v>
      </c>
      <c r="M93" s="79"/>
      <c r="N93" s="79">
        <v>0</v>
      </c>
      <c r="P93" s="79"/>
      <c r="Q93" s="79"/>
      <c r="R93" s="79"/>
      <c r="S93" s="79"/>
    </row>
    <row r="94" spans="1:19" ht="35.25" customHeight="1" x14ac:dyDescent="0.25">
      <c r="A94" s="8"/>
      <c r="B94" s="8"/>
      <c r="C94" s="8" t="s">
        <v>122</v>
      </c>
      <c r="I94" s="15" t="s">
        <v>44</v>
      </c>
      <c r="J94" s="13"/>
      <c r="K94" s="13"/>
      <c r="L94" s="17">
        <v>-14253.986369005313</v>
      </c>
      <c r="M94" s="17"/>
      <c r="N94" s="17">
        <v>0</v>
      </c>
      <c r="P94" s="17"/>
      <c r="Q94" s="17"/>
      <c r="R94" s="17"/>
      <c r="S94" s="17"/>
    </row>
    <row r="95" spans="1:19" ht="18.75" customHeight="1" x14ac:dyDescent="0.25">
      <c r="A95" s="8"/>
      <c r="B95" s="8"/>
      <c r="I95" s="8" t="s">
        <v>29</v>
      </c>
      <c r="J95" s="31" t="s">
        <v>36</v>
      </c>
      <c r="L95" s="10">
        <v>-7441.3160681601767</v>
      </c>
      <c r="N95" s="10">
        <v>0</v>
      </c>
    </row>
    <row r="96" spans="1:19" ht="13.2" x14ac:dyDescent="0.25">
      <c r="A96" s="8"/>
      <c r="B96" s="8"/>
      <c r="J96" s="32" t="s">
        <v>37</v>
      </c>
      <c r="L96" s="10">
        <v>-6498.8408003451368</v>
      </c>
      <c r="N96" s="10">
        <v>0</v>
      </c>
    </row>
    <row r="97" spans="1:28" x14ac:dyDescent="0.3">
      <c r="B97" s="8"/>
      <c r="J97" s="31" t="s">
        <v>38</v>
      </c>
      <c r="L97" s="10">
        <v>-313.82950049999999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-25879.712953278449</v>
      </c>
      <c r="M113" s="17"/>
      <c r="N113" s="17">
        <v>-26047.003610131083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-23.904344999999999</v>
      </c>
      <c r="M146" s="39"/>
      <c r="N146" s="39">
        <v>-26.372865000000001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13860.363812369998</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8800.1585019163704</v>
      </c>
      <c r="M149" s="615"/>
      <c r="N149" s="40">
        <v>15833.920926041086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-50140.898559779329</v>
      </c>
      <c r="M151" s="39"/>
      <c r="N151" s="39">
        <v>-2095.1614751063989</v>
      </c>
      <c r="P151" s="39"/>
      <c r="Q151" s="39"/>
      <c r="R151" s="39"/>
      <c r="S151" s="39"/>
      <c r="U151" s="8"/>
      <c r="V151" s="8"/>
      <c r="W151" s="8"/>
      <c r="X151" s="8"/>
      <c r="Y151" s="8"/>
      <c r="Z151" s="8"/>
      <c r="AA151" s="8"/>
      <c r="AB151" s="8"/>
    </row>
    <row r="152" spans="1:28" x14ac:dyDescent="0.3">
      <c r="I152" s="8" t="s">
        <v>64</v>
      </c>
      <c r="J152" s="28"/>
      <c r="K152" s="28"/>
      <c r="L152" s="27">
        <v>57.866788017203987</v>
      </c>
      <c r="M152" s="27"/>
      <c r="N152" s="27">
        <v>-2288.5530708063993</v>
      </c>
      <c r="P152" s="27"/>
      <c r="Q152" s="27"/>
      <c r="R152" s="27"/>
      <c r="S152" s="27"/>
      <c r="U152" s="8"/>
      <c r="V152" s="8"/>
      <c r="W152" s="8"/>
      <c r="X152" s="8"/>
      <c r="Y152" s="8"/>
      <c r="Z152" s="8"/>
      <c r="AA152" s="8"/>
      <c r="AB152" s="8"/>
    </row>
    <row r="153" spans="1:28" x14ac:dyDescent="0.3">
      <c r="I153" s="8" t="s">
        <v>65</v>
      </c>
      <c r="J153" s="28"/>
      <c r="K153" s="28"/>
      <c r="L153" s="27">
        <v>-50505.737625676535</v>
      </c>
      <c r="M153" s="27"/>
      <c r="N153" s="27">
        <v>193.16729431000005</v>
      </c>
      <c r="P153" s="27"/>
      <c r="Q153" s="27"/>
      <c r="R153" s="27"/>
      <c r="S153" s="27"/>
      <c r="U153" s="8"/>
      <c r="V153" s="8"/>
      <c r="W153" s="8"/>
      <c r="X153" s="8"/>
      <c r="Y153" s="8"/>
      <c r="Z153" s="8"/>
      <c r="AA153" s="8"/>
      <c r="AB153" s="8"/>
    </row>
    <row r="154" spans="1:28" x14ac:dyDescent="0.3">
      <c r="I154" s="8" t="s">
        <v>66</v>
      </c>
      <c r="J154" s="28"/>
      <c r="K154" s="28"/>
      <c r="L154" s="27">
        <v>306.97227788000038</v>
      </c>
      <c r="M154" s="27"/>
      <c r="N154" s="27">
        <v>0.22430139000000013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62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190766.26709063663</v>
      </c>
      <c r="M8" s="76"/>
      <c r="N8" s="76">
        <v>29791.286507026525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6">
        <v>1</v>
      </c>
      <c r="C10" s="21" t="s">
        <v>7</v>
      </c>
      <c r="L10" s="79">
        <v>112532.62258346002</v>
      </c>
      <c r="M10" s="79"/>
      <c r="N10" s="79">
        <v>14090.892219216526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103395.9703479202</v>
      </c>
      <c r="M12" s="79"/>
      <c r="N12" s="79">
        <v>13400.903422100002</v>
      </c>
      <c r="P12" s="79"/>
      <c r="Q12" s="79"/>
      <c r="R12" s="79"/>
      <c r="S12" s="79"/>
    </row>
    <row r="13" spans="1:28" ht="7.5" customHeight="1" x14ac:dyDescent="0.3"/>
    <row r="14" spans="1:28" ht="15" customHeight="1" x14ac:dyDescent="0.3">
      <c r="D14" s="8" t="s">
        <v>10</v>
      </c>
      <c r="L14" s="17">
        <v>92254.905739100199</v>
      </c>
      <c r="M14" s="17"/>
      <c r="N14" s="17">
        <v>5880.2056936500003</v>
      </c>
      <c r="P14" s="17"/>
      <c r="Q14" s="17"/>
      <c r="R14" s="17"/>
      <c r="S14" s="17"/>
    </row>
    <row r="15" spans="1:28" ht="15" customHeight="1" x14ac:dyDescent="0.3">
      <c r="D15" s="22" t="s">
        <v>11</v>
      </c>
      <c r="E15" s="23" t="s">
        <v>12</v>
      </c>
      <c r="L15" s="17">
        <v>88593.973822440195</v>
      </c>
      <c r="N15" s="17">
        <v>5880.2056936500003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3660.931916659998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3660.931916659998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11141.064608819997</v>
      </c>
      <c r="M23" s="17"/>
      <c r="N23" s="17">
        <v>7520.6977284500017</v>
      </c>
      <c r="P23" s="17"/>
      <c r="Q23" s="17"/>
      <c r="R23" s="17"/>
      <c r="S23" s="17"/>
      <c r="U23" s="8"/>
      <c r="V23" s="8"/>
      <c r="W23" s="8"/>
      <c r="X23" s="8"/>
      <c r="Y23" s="8"/>
      <c r="Z23" s="8"/>
      <c r="AA23" s="8"/>
      <c r="AB23" s="8"/>
    </row>
    <row r="24" spans="1:28" ht="15" customHeight="1" x14ac:dyDescent="0.25">
      <c r="A24" s="8"/>
      <c r="B24" s="8"/>
      <c r="D24" s="22" t="s">
        <v>11</v>
      </c>
      <c r="E24" s="23" t="s">
        <v>12</v>
      </c>
      <c r="L24" s="10">
        <v>9224.6184493099972</v>
      </c>
      <c r="N24" s="10">
        <v>7520.6977284500017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1916.4461595100004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1916.4461595100004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9136.6522355398138</v>
      </c>
      <c r="M32" s="17"/>
      <c r="N32" s="17">
        <v>689.98879711652501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8578.1809473204594</v>
      </c>
      <c r="N34" s="609">
        <v>688.03550899043455</v>
      </c>
      <c r="U34" s="8"/>
      <c r="V34" s="8"/>
      <c r="W34" s="8"/>
      <c r="X34" s="8"/>
      <c r="Y34" s="8"/>
      <c r="Z34" s="8"/>
      <c r="AA34" s="8"/>
      <c r="AB34" s="8"/>
    </row>
    <row r="35" spans="1:28" ht="13.2" x14ac:dyDescent="0.25">
      <c r="A35" s="8"/>
      <c r="D35" s="22" t="s">
        <v>13</v>
      </c>
      <c r="E35" s="8" t="s">
        <v>22</v>
      </c>
      <c r="L35" s="609">
        <v>4.2646233470067791</v>
      </c>
      <c r="M35" s="610"/>
      <c r="N35" s="609">
        <v>0</v>
      </c>
      <c r="U35" s="8"/>
      <c r="V35" s="8"/>
      <c r="W35" s="8"/>
      <c r="X35" s="8"/>
      <c r="Y35" s="8"/>
      <c r="Z35" s="8"/>
      <c r="AA35" s="8"/>
      <c r="AB35" s="8"/>
    </row>
    <row r="36" spans="1:28" ht="15.75" customHeight="1" x14ac:dyDescent="0.25">
      <c r="A36" s="8"/>
      <c r="F36" s="24" t="s">
        <v>15</v>
      </c>
      <c r="L36" s="611">
        <v>1.7444526887708672E-2</v>
      </c>
      <c r="M36" s="610"/>
      <c r="N36" s="611">
        <v>0</v>
      </c>
      <c r="P36" s="81"/>
      <c r="Q36" s="81"/>
      <c r="R36" s="81"/>
      <c r="S36" s="81"/>
      <c r="U36" s="8"/>
      <c r="V36" s="8"/>
      <c r="W36" s="8"/>
      <c r="X36" s="8"/>
      <c r="Y36" s="8"/>
      <c r="Z36" s="8"/>
      <c r="AA36" s="8"/>
      <c r="AB36" s="8"/>
    </row>
    <row r="37" spans="1:28" ht="13.2" x14ac:dyDescent="0.25">
      <c r="A37" s="8"/>
      <c r="F37" s="24" t="s">
        <v>16</v>
      </c>
      <c r="L37" s="611">
        <v>4.2471788201190703</v>
      </c>
      <c r="M37" s="610"/>
      <c r="N37" s="611">
        <v>0</v>
      </c>
      <c r="P37" s="81"/>
      <c r="Q37" s="81"/>
      <c r="R37" s="81"/>
      <c r="S37" s="81"/>
      <c r="U37" s="8"/>
      <c r="V37" s="8"/>
      <c r="W37" s="8"/>
      <c r="X37" s="8"/>
      <c r="Y37" s="8"/>
      <c r="Z37" s="8"/>
      <c r="AA37" s="8"/>
      <c r="AB37" s="8"/>
    </row>
    <row r="38" spans="1:28" ht="13.2" x14ac:dyDescent="0.25">
      <c r="A38" s="8"/>
      <c r="D38" s="22" t="s">
        <v>17</v>
      </c>
      <c r="E38" s="8" t="s">
        <v>23</v>
      </c>
      <c r="L38" s="609">
        <v>554.20666487234939</v>
      </c>
      <c r="N38" s="609">
        <v>1.953288126090486</v>
      </c>
      <c r="U38" s="8"/>
      <c r="V38" s="8"/>
      <c r="W38" s="8"/>
      <c r="X38" s="8"/>
      <c r="Y38" s="8"/>
      <c r="Z38" s="8"/>
      <c r="AA38" s="8"/>
      <c r="AB38" s="8"/>
    </row>
    <row r="39" spans="1:28" ht="13.2" x14ac:dyDescent="0.25">
      <c r="A39" s="8"/>
      <c r="F39" s="24" t="s">
        <v>15</v>
      </c>
      <c r="L39" s="611">
        <v>421.98104673503292</v>
      </c>
      <c r="M39" s="612"/>
      <c r="N39" s="611">
        <v>9.160707522839457E-12</v>
      </c>
      <c r="P39" s="81"/>
      <c r="Q39" s="81"/>
      <c r="R39" s="81"/>
      <c r="S39" s="81"/>
      <c r="U39" s="8"/>
      <c r="V39" s="8"/>
      <c r="W39" s="8"/>
      <c r="X39" s="8"/>
      <c r="Y39" s="8"/>
      <c r="Z39" s="8"/>
      <c r="AA39" s="8"/>
      <c r="AB39" s="8"/>
    </row>
    <row r="40" spans="1:28" ht="13.2" x14ac:dyDescent="0.25">
      <c r="A40" s="8"/>
      <c r="F40" s="24" t="s">
        <v>16</v>
      </c>
      <c r="L40" s="611">
        <v>132.22561813731653</v>
      </c>
      <c r="M40" s="612"/>
      <c r="N40" s="611">
        <v>1.9532881260813253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6">
        <v>2</v>
      </c>
      <c r="C44" s="21" t="s">
        <v>24</v>
      </c>
      <c r="L44" s="79">
        <v>7092.4903192200654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6">
        <v>3</v>
      </c>
      <c r="C46" s="21" t="s">
        <v>25</v>
      </c>
      <c r="L46" s="79">
        <v>39673.774559538957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6">
        <v>4</v>
      </c>
      <c r="C48" s="21" t="s">
        <v>26</v>
      </c>
      <c r="H48" s="14"/>
      <c r="I48" s="8" t="s">
        <v>27</v>
      </c>
      <c r="L48" s="79">
        <v>19076.385256787591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6">
        <v>5</v>
      </c>
      <c r="C51" s="21" t="s">
        <v>93</v>
      </c>
      <c r="G51" s="14"/>
      <c r="L51" s="79">
        <v>12390.994371629988</v>
      </c>
      <c r="M51" s="79"/>
      <c r="N51" s="79">
        <v>15700.394287810001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8830.1707238999879</v>
      </c>
      <c r="N56" s="10">
        <v>15700.394287810001</v>
      </c>
    </row>
    <row r="57" spans="1:28" s="28" customFormat="1" ht="15.75" customHeight="1" x14ac:dyDescent="0.25">
      <c r="G57" s="14" t="s">
        <v>30</v>
      </c>
      <c r="L57" s="80">
        <v>5887.763448839999</v>
      </c>
      <c r="M57" s="80"/>
      <c r="N57" s="80">
        <v>2974.6173990199995</v>
      </c>
      <c r="O57"/>
      <c r="P57" s="80"/>
      <c r="Q57" s="80"/>
      <c r="R57" s="80"/>
      <c r="S57" s="80"/>
      <c r="T57"/>
      <c r="U57"/>
      <c r="V57"/>
      <c r="W57"/>
      <c r="X57"/>
      <c r="Y57"/>
      <c r="Z57"/>
      <c r="AA57"/>
      <c r="AB57"/>
    </row>
    <row r="58" spans="1:28" ht="13.2" x14ac:dyDescent="0.25">
      <c r="A58" s="8"/>
      <c r="F58" s="8" t="s">
        <v>121</v>
      </c>
      <c r="L58" s="10">
        <v>3560.8236477300002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-25100.625948015211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-8517.4669409332419</v>
      </c>
      <c r="U74" s="8"/>
      <c r="V74" s="8"/>
      <c r="W74" s="8"/>
      <c r="X74" s="8"/>
      <c r="Y74" s="8"/>
      <c r="Z74" s="8"/>
      <c r="AA74" s="8"/>
      <c r="AB74" s="8"/>
    </row>
    <row r="75" spans="1:28" x14ac:dyDescent="0.3">
      <c r="I75" s="13"/>
      <c r="J75" s="32" t="s">
        <v>37</v>
      </c>
      <c r="K75" s="32"/>
      <c r="L75" s="614">
        <v>0</v>
      </c>
      <c r="N75" s="10">
        <v>-11584.793044765376</v>
      </c>
      <c r="U75" s="8"/>
      <c r="V75" s="8"/>
      <c r="W75" s="8"/>
      <c r="X75" s="8"/>
      <c r="Y75" s="8"/>
      <c r="Z75" s="8"/>
      <c r="AA75" s="8"/>
      <c r="AB75" s="8"/>
    </row>
    <row r="76" spans="1:28" x14ac:dyDescent="0.3">
      <c r="I76" s="13"/>
      <c r="J76" s="31" t="s">
        <v>38</v>
      </c>
      <c r="K76" s="31"/>
      <c r="L76" s="614">
        <v>0</v>
      </c>
      <c r="N76" s="10">
        <v>-4998.3659623165922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-12844.020793895676</v>
      </c>
      <c r="M79" s="79"/>
      <c r="N79" s="79">
        <v>-648.59121276961014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-24665.912199125756</v>
      </c>
      <c r="M81" s="79"/>
      <c r="N81" s="79">
        <v>-24737.265650838508</v>
      </c>
      <c r="P81" s="79"/>
      <c r="Q81" s="79"/>
      <c r="R81" s="79"/>
      <c r="S81" s="79"/>
    </row>
    <row r="82" spans="1:19" ht="9" customHeight="1" x14ac:dyDescent="0.25">
      <c r="A82" s="8"/>
      <c r="I82" s="13"/>
    </row>
    <row r="83" spans="1:19" ht="13.2" x14ac:dyDescent="0.25">
      <c r="A83" s="8"/>
      <c r="B83" s="8"/>
      <c r="I83" s="8" t="s">
        <v>29</v>
      </c>
      <c r="J83" s="31" t="s">
        <v>36</v>
      </c>
      <c r="K83" s="31"/>
      <c r="L83" s="10">
        <v>-6536.1701055786198</v>
      </c>
      <c r="M83" s="426"/>
      <c r="N83" s="10">
        <v>-7741.3695046207358</v>
      </c>
    </row>
    <row r="84" spans="1:19" ht="13.2" x14ac:dyDescent="0.25">
      <c r="A84" s="8"/>
      <c r="B84" s="8"/>
      <c r="I84" s="13"/>
      <c r="J84" s="32" t="s">
        <v>37</v>
      </c>
      <c r="K84" s="32"/>
      <c r="L84" s="10">
        <v>-3838.3641415177112</v>
      </c>
      <c r="M84" s="426"/>
      <c r="N84" s="10">
        <v>-10910.697199890763</v>
      </c>
    </row>
    <row r="85" spans="1:19" ht="13.2" x14ac:dyDescent="0.25">
      <c r="A85" s="8"/>
      <c r="B85" s="8"/>
      <c r="I85" s="13"/>
      <c r="J85" s="31" t="s">
        <v>38</v>
      </c>
      <c r="K85" s="31"/>
      <c r="L85" s="10">
        <v>-14291.377952029423</v>
      </c>
      <c r="M85" s="426"/>
      <c r="N85" s="10">
        <v>-6085.1989463270111</v>
      </c>
    </row>
    <row r="86" spans="1:19" ht="13.5" customHeight="1" x14ac:dyDescent="0.25">
      <c r="A86" s="8"/>
      <c r="B86" s="8"/>
      <c r="I86" s="13"/>
      <c r="J86" s="31"/>
      <c r="K86" s="31"/>
    </row>
    <row r="87" spans="1:19" ht="13.2" x14ac:dyDescent="0.25">
      <c r="A87" s="8"/>
      <c r="B87" s="8"/>
      <c r="C87" s="8" t="s">
        <v>20</v>
      </c>
      <c r="D87" s="8" t="s">
        <v>43</v>
      </c>
      <c r="I87" s="15" t="s">
        <v>44</v>
      </c>
      <c r="J87" s="13"/>
      <c r="K87" s="13"/>
      <c r="L87" s="79">
        <v>11821.891405230081</v>
      </c>
      <c r="M87" s="79"/>
      <c r="N87" s="79">
        <v>24088.674438068898</v>
      </c>
      <c r="P87" s="79"/>
      <c r="Q87" s="79"/>
      <c r="R87" s="79"/>
      <c r="S87" s="79"/>
    </row>
    <row r="88" spans="1:19" ht="9" customHeight="1" x14ac:dyDescent="0.25">
      <c r="A88" s="8"/>
      <c r="B88" s="8"/>
      <c r="I88" s="13"/>
    </row>
    <row r="89" spans="1:19" ht="13.2" x14ac:dyDescent="0.25">
      <c r="A89" s="8"/>
      <c r="B89" s="8"/>
      <c r="I89" s="8" t="s">
        <v>29</v>
      </c>
      <c r="J89" s="31" t="s">
        <v>36</v>
      </c>
      <c r="K89" s="31"/>
      <c r="L89" s="10">
        <v>5113.7822897638853</v>
      </c>
      <c r="N89" s="10">
        <v>8010.8617566894573</v>
      </c>
    </row>
    <row r="90" spans="1:19" ht="13.2" x14ac:dyDescent="0.25">
      <c r="A90" s="8"/>
      <c r="B90" s="8"/>
      <c r="I90" s="13"/>
      <c r="J90" s="32" t="s">
        <v>37</v>
      </c>
      <c r="K90" s="32"/>
      <c r="L90" s="10">
        <v>1764.7796164444158</v>
      </c>
      <c r="N90" s="10">
        <v>10868.25516195795</v>
      </c>
    </row>
    <row r="91" spans="1:19" ht="13.2" x14ac:dyDescent="0.25">
      <c r="A91" s="8"/>
      <c r="B91" s="8"/>
      <c r="I91" s="13"/>
      <c r="J91" s="31" t="s">
        <v>38</v>
      </c>
      <c r="K91" s="31"/>
      <c r="L91" s="10">
        <v>4943.3294990217801</v>
      </c>
      <c r="N91" s="10">
        <v>5209.5575194214925</v>
      </c>
    </row>
    <row r="92" spans="1:19" ht="12" customHeight="1" x14ac:dyDescent="0.25">
      <c r="A92" s="8"/>
      <c r="B92" s="8"/>
      <c r="I92" s="13"/>
      <c r="J92" s="13"/>
      <c r="K92" s="13"/>
    </row>
    <row r="93" spans="1:19" ht="13.2" x14ac:dyDescent="0.25">
      <c r="A93" s="8"/>
      <c r="B93" s="29">
        <v>3</v>
      </c>
      <c r="C93" s="21" t="s">
        <v>121</v>
      </c>
      <c r="L93" s="79">
        <v>-17285.167602411151</v>
      </c>
      <c r="M93" s="79"/>
      <c r="N93" s="79">
        <v>-922.7905165200001</v>
      </c>
      <c r="P93" s="79"/>
      <c r="Q93" s="79"/>
      <c r="R93" s="79"/>
      <c r="S93" s="79"/>
    </row>
    <row r="94" spans="1:19" ht="35.25" customHeight="1" x14ac:dyDescent="0.25">
      <c r="A94" s="8"/>
      <c r="B94" s="8"/>
      <c r="C94" s="8" t="s">
        <v>122</v>
      </c>
      <c r="I94" s="15" t="s">
        <v>44</v>
      </c>
      <c r="J94" s="13"/>
      <c r="K94" s="13"/>
      <c r="L94" s="17">
        <v>-17285.167602411151</v>
      </c>
      <c r="M94" s="17"/>
      <c r="N94" s="17">
        <v>-922.7905165200001</v>
      </c>
      <c r="P94" s="17"/>
      <c r="Q94" s="17"/>
      <c r="R94" s="17"/>
      <c r="S94" s="17"/>
    </row>
    <row r="95" spans="1:19" ht="18.75" customHeight="1" x14ac:dyDescent="0.25">
      <c r="A95" s="8"/>
      <c r="B95" s="8"/>
      <c r="I95" s="8" t="s">
        <v>29</v>
      </c>
      <c r="J95" s="31" t="s">
        <v>36</v>
      </c>
      <c r="L95" s="10">
        <v>-13615.115990239714</v>
      </c>
      <c r="N95" s="10">
        <v>-922.7905165200001</v>
      </c>
    </row>
    <row r="96" spans="1:19" ht="13.2" x14ac:dyDescent="0.25">
      <c r="A96" s="8"/>
      <c r="B96" s="8"/>
      <c r="J96" s="32" t="s">
        <v>37</v>
      </c>
      <c r="L96" s="10">
        <v>-3670.0516121714359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-30129.188396306825</v>
      </c>
      <c r="M113" s="17"/>
      <c r="N113" s="17">
        <v>-26672.00767730482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16415.246772117665</v>
      </c>
      <c r="M148" s="615"/>
      <c r="N148" s="40">
        <v>908.75078887999996</v>
      </c>
      <c r="P148" s="40"/>
      <c r="Q148" s="40"/>
      <c r="R148" s="40"/>
      <c r="S148" s="40"/>
      <c r="U148" s="8"/>
      <c r="V148" s="8"/>
      <c r="W148" s="8"/>
      <c r="X148" s="8"/>
      <c r="Y148" s="8"/>
      <c r="Z148" s="8"/>
      <c r="AA148" s="8"/>
      <c r="AB148" s="8"/>
    </row>
    <row r="149" spans="1:28" x14ac:dyDescent="0.3">
      <c r="D149" s="8" t="s">
        <v>61</v>
      </c>
      <c r="I149" s="28"/>
      <c r="J149" s="28"/>
      <c r="K149" s="63"/>
      <c r="L149" s="40">
        <v>10545.193197712821</v>
      </c>
      <c r="M149" s="615"/>
      <c r="N149" s="40">
        <v>15517.494841140995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-49767.030581084604</v>
      </c>
      <c r="M151" s="39"/>
      <c r="N151" s="39">
        <v>-802.03730420653289</v>
      </c>
      <c r="P151" s="39"/>
      <c r="Q151" s="39"/>
      <c r="R151" s="39"/>
      <c r="S151" s="39"/>
      <c r="U151" s="8"/>
      <c r="V151" s="8"/>
      <c r="W151" s="8"/>
      <c r="X151" s="8"/>
      <c r="Y151" s="8"/>
      <c r="Z151" s="8"/>
      <c r="AA151" s="8"/>
      <c r="AB151" s="8"/>
    </row>
    <row r="152" spans="1:28" x14ac:dyDescent="0.3">
      <c r="I152" s="8" t="s">
        <v>64</v>
      </c>
      <c r="J152" s="28"/>
      <c r="K152" s="28"/>
      <c r="L152" s="27">
        <v>554.76602551460121</v>
      </c>
      <c r="M152" s="27"/>
      <c r="N152" s="27">
        <v>-1007.8587857965329</v>
      </c>
      <c r="P152" s="27"/>
      <c r="Q152" s="27"/>
      <c r="R152" s="27"/>
      <c r="S152" s="27"/>
      <c r="U152" s="8"/>
      <c r="V152" s="8"/>
      <c r="W152" s="8"/>
      <c r="X152" s="8"/>
      <c r="Y152" s="8"/>
      <c r="Z152" s="8"/>
      <c r="AA152" s="8"/>
      <c r="AB152" s="8"/>
    </row>
    <row r="153" spans="1:28" x14ac:dyDescent="0.3">
      <c r="I153" s="8" t="s">
        <v>65</v>
      </c>
      <c r="J153" s="28"/>
      <c r="K153" s="28"/>
      <c r="L153" s="27">
        <v>-50647.632412829211</v>
      </c>
      <c r="M153" s="27"/>
      <c r="N153" s="27">
        <v>205.3222355099999</v>
      </c>
      <c r="P153" s="27"/>
      <c r="Q153" s="27"/>
      <c r="R153" s="27"/>
      <c r="S153" s="27"/>
      <c r="U153" s="8"/>
      <c r="V153" s="8"/>
      <c r="W153" s="8"/>
      <c r="X153" s="8"/>
      <c r="Y153" s="8"/>
      <c r="Z153" s="8"/>
      <c r="AA153" s="8"/>
      <c r="AB153" s="8"/>
    </row>
    <row r="154" spans="1:28" x14ac:dyDescent="0.3">
      <c r="I154" s="8" t="s">
        <v>66</v>
      </c>
      <c r="J154" s="28"/>
      <c r="K154" s="28"/>
      <c r="L154" s="27">
        <v>325.83580623000097</v>
      </c>
      <c r="M154" s="27"/>
      <c r="N154" s="27">
        <v>0.49924608000000004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29" sqref="M2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44621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62743.503553698756</v>
      </c>
      <c r="L8" s="448"/>
      <c r="M8" s="433">
        <v>5132.7933189900004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43684.723532029071</v>
      </c>
      <c r="L9" s="448"/>
      <c r="M9" s="433">
        <v>13166.24898270507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11245.410041711455</v>
      </c>
      <c r="L10" s="448"/>
      <c r="M10" s="433">
        <v>7090.787684872761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51753.453231435269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554.50664956458013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19348.880824460572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10998.853478677465</v>
      </c>
      <c r="L14" s="448"/>
      <c r="M14" s="433">
        <v>5573.7613711049671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200329.33131157712</v>
      </c>
      <c r="L16" s="451"/>
      <c r="M16" s="450">
        <v>30963.591357672798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-38611.27805483</v>
      </c>
      <c r="L20" s="448"/>
      <c r="M20" s="433">
        <v>-5130.0916164299924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-20155.593972372026</v>
      </c>
      <c r="L21" s="448"/>
      <c r="M21" s="433">
        <v>-13164.077996076152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-10165.994699928549</v>
      </c>
      <c r="L22" s="448"/>
      <c r="M22" s="433">
        <v>-7097.9526729674053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-40714.390394265603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-3359.9017349814608</v>
      </c>
      <c r="L26" s="448"/>
      <c r="M26" s="433">
        <v>-5571.9433203683302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-113007.15885637765</v>
      </c>
      <c r="L28" s="451"/>
      <c r="M28" s="450">
        <v>-30964.065605841875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189330.47783289966</v>
      </c>
      <c r="L32" s="11"/>
      <c r="M32" s="433">
        <v>25389.829986567831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10998.853478677465</v>
      </c>
      <c r="L33" s="11"/>
      <c r="M33" s="433">
        <v>5573.7613711049671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200329.33131157712</v>
      </c>
      <c r="L34" s="11"/>
      <c r="M34" s="452">
        <v>30963.591357672798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183208.44543308843</v>
      </c>
      <c r="L36" s="433"/>
      <c r="M36" s="457"/>
      <c r="N36" s="456"/>
      <c r="O36" s="149"/>
      <c r="P36" s="149"/>
      <c r="Q36" s="149"/>
      <c r="V36" s="470">
        <v>-122932.51679580574</v>
      </c>
      <c r="W36" s="475"/>
      <c r="X36"/>
    </row>
    <row r="37" spans="3:26" s="453" customFormat="1" x14ac:dyDescent="0.3">
      <c r="I37" s="455" t="s">
        <v>355</v>
      </c>
      <c r="K37" s="478">
        <v>10998.853478677465</v>
      </c>
      <c r="L37" s="433"/>
      <c r="M37" s="457"/>
      <c r="N37" s="456"/>
      <c r="O37" s="149"/>
      <c r="P37" s="149"/>
      <c r="Q37" s="149"/>
      <c r="V37" s="470">
        <v>-129.17219425898475</v>
      </c>
      <c r="W37" s="475"/>
      <c r="X37"/>
    </row>
    <row r="38" spans="3:26" s="453" customFormat="1" x14ac:dyDescent="0.3">
      <c r="J38" s="431"/>
      <c r="K38" s="479">
        <v>194207.29891176589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837" priority="37" operator="between">
      <formula>0.49</formula>
      <formula>-0.49</formula>
    </cfRule>
    <cfRule type="cellIs" dxfId="836" priority="38" operator="notBetween">
      <formula>0.49</formula>
      <formula>-0.49</formula>
    </cfRule>
  </conditionalFormatting>
  <conditionalFormatting sqref="X8:X10 X14 V8:V14 V20:V24 V26 X20:X22 X26">
    <cfRule type="cellIs" dxfId="835" priority="35" operator="notEqual">
      <formula>0</formula>
    </cfRule>
    <cfRule type="cellIs" dxfId="834" priority="36" operator="equal">
      <formula>0</formula>
    </cfRule>
  </conditionalFormatting>
  <conditionalFormatting sqref="V8:V14 X8:X10 X14 V20:V24 V26 X20:X22 X26">
    <cfRule type="cellIs" dxfId="833" priority="33" operator="notBetween">
      <formula>1</formula>
      <formula>-1</formula>
    </cfRule>
    <cfRule type="cellIs" dxfId="832" priority="34" operator="between">
      <formula>1</formula>
      <formula>-1</formula>
    </cfRule>
  </conditionalFormatting>
  <conditionalFormatting sqref="X13">
    <cfRule type="cellIs" dxfId="831" priority="31" operator="notEqual">
      <formula>0</formula>
    </cfRule>
    <cfRule type="cellIs" dxfId="830" priority="32" operator="equal">
      <formula>0</formula>
    </cfRule>
  </conditionalFormatting>
  <conditionalFormatting sqref="X13">
    <cfRule type="cellIs" dxfId="829" priority="29" operator="notBetween">
      <formula>1</formula>
      <formula>-1</formula>
    </cfRule>
    <cfRule type="cellIs" dxfId="828" priority="30" operator="between">
      <formula>1</formula>
      <formula>-1</formula>
    </cfRule>
  </conditionalFormatting>
  <conditionalFormatting sqref="V16">
    <cfRule type="cellIs" dxfId="827" priority="27" operator="notEqual">
      <formula>0</formula>
    </cfRule>
    <cfRule type="cellIs" dxfId="826" priority="28" operator="equal">
      <formula>0</formula>
    </cfRule>
  </conditionalFormatting>
  <conditionalFormatting sqref="V16">
    <cfRule type="cellIs" dxfId="825" priority="25" operator="notBetween">
      <formula>1</formula>
      <formula>-1</formula>
    </cfRule>
    <cfRule type="cellIs" dxfId="824" priority="26" operator="between">
      <formula>1</formula>
      <formula>-1</formula>
    </cfRule>
  </conditionalFormatting>
  <conditionalFormatting sqref="X16">
    <cfRule type="cellIs" dxfId="823" priority="23" operator="notEqual">
      <formula>0</formula>
    </cfRule>
    <cfRule type="cellIs" dxfId="822" priority="24" operator="equal">
      <formula>0</formula>
    </cfRule>
  </conditionalFormatting>
  <conditionalFormatting sqref="X16">
    <cfRule type="cellIs" dxfId="821" priority="21" operator="notBetween">
      <formula>1</formula>
      <formula>-1</formula>
    </cfRule>
    <cfRule type="cellIs" dxfId="820" priority="22" operator="between">
      <formula>1</formula>
      <formula>-1</formula>
    </cfRule>
  </conditionalFormatting>
  <conditionalFormatting sqref="V28">
    <cfRule type="cellIs" dxfId="819" priority="19" operator="notEqual">
      <formula>0</formula>
    </cfRule>
    <cfRule type="cellIs" dxfId="818" priority="20" operator="equal">
      <formula>0</formula>
    </cfRule>
  </conditionalFormatting>
  <conditionalFormatting sqref="V28">
    <cfRule type="cellIs" dxfId="817" priority="17" operator="notBetween">
      <formula>1</formula>
      <formula>-1</formula>
    </cfRule>
    <cfRule type="cellIs" dxfId="816" priority="18" operator="between">
      <formula>1</formula>
      <formula>-1</formula>
    </cfRule>
  </conditionalFormatting>
  <conditionalFormatting sqref="X28">
    <cfRule type="cellIs" dxfId="815" priority="15" operator="notEqual">
      <formula>0</formula>
    </cfRule>
    <cfRule type="cellIs" dxfId="814" priority="16" operator="equal">
      <formula>0</formula>
    </cfRule>
  </conditionalFormatting>
  <conditionalFormatting sqref="X28">
    <cfRule type="cellIs" dxfId="813" priority="13" operator="notBetween">
      <formula>1</formula>
      <formula>-1</formula>
    </cfRule>
    <cfRule type="cellIs" dxfId="812" priority="14" operator="between">
      <formula>1</formula>
      <formula>-1</formula>
    </cfRule>
  </conditionalFormatting>
  <conditionalFormatting sqref="V32:V34">
    <cfRule type="cellIs" dxfId="811" priority="11" operator="notEqual">
      <formula>0</formula>
    </cfRule>
    <cfRule type="cellIs" dxfId="810" priority="12" operator="equal">
      <formula>0</formula>
    </cfRule>
  </conditionalFormatting>
  <conditionalFormatting sqref="V32:V34">
    <cfRule type="cellIs" dxfId="809" priority="9" operator="notBetween">
      <formula>1</formula>
      <formula>-1</formula>
    </cfRule>
    <cfRule type="cellIs" dxfId="808" priority="10" operator="between">
      <formula>1</formula>
      <formula>-1</formula>
    </cfRule>
  </conditionalFormatting>
  <conditionalFormatting sqref="X32:X34">
    <cfRule type="cellIs" dxfId="807" priority="7" operator="notEqual">
      <formula>0</formula>
    </cfRule>
    <cfRule type="cellIs" dxfId="806" priority="8" operator="equal">
      <formula>0</formula>
    </cfRule>
  </conditionalFormatting>
  <conditionalFormatting sqref="X32:X34">
    <cfRule type="cellIs" dxfId="805" priority="5" operator="notBetween">
      <formula>1</formula>
      <formula>-1</formula>
    </cfRule>
    <cfRule type="cellIs" dxfId="804" priority="6" operator="between">
      <formula>1</formula>
      <formula>-1</formula>
    </cfRule>
  </conditionalFormatting>
  <conditionalFormatting sqref="V36:V38">
    <cfRule type="cellIs" dxfId="803" priority="3" operator="notEqual">
      <formula>0</formula>
    </cfRule>
    <cfRule type="cellIs" dxfId="802" priority="4" operator="equal">
      <formula>0</formula>
    </cfRule>
  </conditionalFormatting>
  <conditionalFormatting sqref="V36:V38">
    <cfRule type="cellIs" dxfId="801" priority="1" operator="notBetween">
      <formula>1</formula>
      <formula>-1</formula>
    </cfRule>
    <cfRule type="cellIs" dxfId="80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37" sqref="N37"/>
    </sheetView>
  </sheetViews>
  <sheetFormatPr defaultColWidth="9.109375" defaultRowHeight="15.6" x14ac:dyDescent="0.3"/>
  <cols>
    <col min="1" max="1" width="2.88671875" style="1" customWidth="1"/>
    <col min="2" max="2" width="5" style="6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44621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200329.33130575845</v>
      </c>
      <c r="M8" s="76"/>
      <c r="N8" s="76">
        <v>30963.59135767282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5">
        <v>1</v>
      </c>
      <c r="C10" s="21" t="s">
        <v>7</v>
      </c>
      <c r="L10" s="79">
        <v>118449.07998096121</v>
      </c>
      <c r="M10" s="79"/>
      <c r="N10" s="79">
        <v>15236.562118882815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110604.91433269989</v>
      </c>
      <c r="M12" s="79"/>
      <c r="N12" s="79">
        <v>14529.187244000001</v>
      </c>
      <c r="P12" s="79"/>
      <c r="Q12" s="79"/>
      <c r="R12" s="79"/>
      <c r="S12" s="79"/>
    </row>
    <row r="13" spans="1:28" ht="7.5" customHeight="1" x14ac:dyDescent="0.3"/>
    <row r="14" spans="1:28" ht="15" customHeight="1" x14ac:dyDescent="0.3">
      <c r="D14" s="8" t="s">
        <v>10</v>
      </c>
      <c r="L14" s="17">
        <v>97288.353770549889</v>
      </c>
      <c r="M14" s="17"/>
      <c r="N14" s="17">
        <v>6154.8304546400004</v>
      </c>
      <c r="P14" s="17"/>
      <c r="Q14" s="17"/>
      <c r="R14" s="17"/>
      <c r="S14" s="17"/>
    </row>
    <row r="15" spans="1:28" ht="15" customHeight="1" x14ac:dyDescent="0.3">
      <c r="D15" s="22" t="s">
        <v>11</v>
      </c>
      <c r="E15" s="23" t="s">
        <v>12</v>
      </c>
      <c r="L15" s="17">
        <v>93114.778112369895</v>
      </c>
      <c r="N15" s="17">
        <v>6154.8304546400004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4173.5756581800006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4173.5756581800006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13316.560562149998</v>
      </c>
      <c r="M23" s="17"/>
      <c r="N23" s="17">
        <v>8374.3567893599993</v>
      </c>
      <c r="P23" s="17"/>
      <c r="Q23" s="17"/>
      <c r="R23" s="17"/>
      <c r="S23" s="17"/>
      <c r="U23" s="8"/>
      <c r="V23" s="8"/>
      <c r="W23" s="8"/>
      <c r="X23" s="8"/>
      <c r="Y23" s="8"/>
      <c r="Z23" s="8"/>
      <c r="AA23" s="8"/>
      <c r="AB23" s="8"/>
    </row>
    <row r="24" spans="1:28" ht="15" customHeight="1" x14ac:dyDescent="0.25">
      <c r="A24" s="8"/>
      <c r="B24" s="8"/>
      <c r="D24" s="22" t="s">
        <v>11</v>
      </c>
      <c r="E24" s="23" t="s">
        <v>12</v>
      </c>
      <c r="L24" s="10">
        <v>10898.960324629998</v>
      </c>
      <c r="N24" s="10">
        <v>8374.3567893599993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2417.6002375200001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2417.6002375200001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7844.1656482613171</v>
      </c>
      <c r="M32" s="17"/>
      <c r="N32" s="17">
        <v>707.37487488281499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7266.3080097000193</v>
      </c>
      <c r="N34" s="609">
        <v>705.29314050988273</v>
      </c>
      <c r="U34" s="8"/>
      <c r="V34" s="8"/>
      <c r="W34" s="8"/>
      <c r="X34" s="8"/>
      <c r="Y34" s="8"/>
      <c r="Z34" s="8"/>
      <c r="AA34" s="8"/>
      <c r="AB34" s="8"/>
    </row>
    <row r="35" spans="1:28" ht="13.2" x14ac:dyDescent="0.25">
      <c r="A35" s="8"/>
      <c r="D35" s="22" t="s">
        <v>13</v>
      </c>
      <c r="E35" s="8" t="s">
        <v>22</v>
      </c>
      <c r="L35" s="609">
        <v>3.4967608257550689</v>
      </c>
      <c r="M35" s="610"/>
      <c r="N35" s="609">
        <v>0</v>
      </c>
      <c r="U35" s="8"/>
      <c r="V35" s="8"/>
      <c r="W35" s="8"/>
      <c r="X35" s="8"/>
      <c r="Y35" s="8"/>
      <c r="Z35" s="8"/>
      <c r="AA35" s="8"/>
      <c r="AB35" s="8"/>
    </row>
    <row r="36" spans="1:28" ht="15.75" customHeight="1" x14ac:dyDescent="0.25">
      <c r="A36" s="8"/>
      <c r="F36" s="24" t="s">
        <v>15</v>
      </c>
      <c r="L36" s="611">
        <v>1.8260495636008876E-2</v>
      </c>
      <c r="M36" s="610"/>
      <c r="N36" s="611">
        <v>0</v>
      </c>
      <c r="P36" s="81"/>
      <c r="Q36" s="81"/>
      <c r="R36" s="81"/>
      <c r="S36" s="81"/>
      <c r="U36" s="8"/>
      <c r="V36" s="8"/>
      <c r="W36" s="8"/>
      <c r="X36" s="8"/>
      <c r="Y36" s="8"/>
      <c r="Z36" s="8"/>
      <c r="AA36" s="8"/>
      <c r="AB36" s="8"/>
    </row>
    <row r="37" spans="1:28" ht="13.2" x14ac:dyDescent="0.25">
      <c r="A37" s="8"/>
      <c r="F37" s="24" t="s">
        <v>16</v>
      </c>
      <c r="L37" s="611">
        <v>3.47850033011906</v>
      </c>
      <c r="M37" s="610"/>
      <c r="N37" s="611">
        <v>0</v>
      </c>
      <c r="P37" s="81"/>
      <c r="Q37" s="81"/>
      <c r="R37" s="81"/>
      <c r="S37" s="81"/>
      <c r="U37" s="8"/>
      <c r="V37" s="8"/>
      <c r="W37" s="8"/>
      <c r="X37" s="8"/>
      <c r="Y37" s="8"/>
      <c r="Z37" s="8"/>
      <c r="AA37" s="8"/>
      <c r="AB37" s="8"/>
    </row>
    <row r="38" spans="1:28" ht="13.2" x14ac:dyDescent="0.25">
      <c r="A38" s="8"/>
      <c r="D38" s="22" t="s">
        <v>17</v>
      </c>
      <c r="E38" s="8" t="s">
        <v>23</v>
      </c>
      <c r="L38" s="609">
        <v>574.36087773554266</v>
      </c>
      <c r="N38" s="609">
        <v>2.0817343729322388</v>
      </c>
      <c r="U38" s="8"/>
      <c r="V38" s="8"/>
      <c r="W38" s="8"/>
      <c r="X38" s="8"/>
      <c r="Y38" s="8"/>
      <c r="Z38" s="8"/>
      <c r="AA38" s="8"/>
      <c r="AB38" s="8"/>
    </row>
    <row r="39" spans="1:28" ht="13.2" x14ac:dyDescent="0.25">
      <c r="A39" s="8"/>
      <c r="F39" s="24" t="s">
        <v>15</v>
      </c>
      <c r="L39" s="611">
        <v>436.56894133560002</v>
      </c>
      <c r="M39" s="612"/>
      <c r="N39" s="611">
        <v>9.658392799733538E-12</v>
      </c>
      <c r="P39" s="81"/>
      <c r="Q39" s="81"/>
      <c r="R39" s="81"/>
      <c r="S39" s="81"/>
      <c r="U39" s="8"/>
      <c r="V39" s="8"/>
      <c r="W39" s="8"/>
      <c r="X39" s="8"/>
      <c r="Y39" s="8"/>
      <c r="Z39" s="8"/>
      <c r="AA39" s="8"/>
      <c r="AB39" s="8"/>
    </row>
    <row r="40" spans="1:28" ht="13.2" x14ac:dyDescent="0.25">
      <c r="A40" s="8"/>
      <c r="F40" s="24" t="s">
        <v>16</v>
      </c>
      <c r="L40" s="611">
        <v>137.79193639994261</v>
      </c>
      <c r="M40" s="612"/>
      <c r="N40" s="611">
        <v>2.0817343729225803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5">
        <v>2</v>
      </c>
      <c r="C44" s="21" t="s">
        <v>24</v>
      </c>
      <c r="L44" s="79">
        <v>7293.5048852858872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5">
        <v>3</v>
      </c>
      <c r="C46" s="21" t="s">
        <v>25</v>
      </c>
      <c r="L46" s="79">
        <v>40798.204233509387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5">
        <v>4</v>
      </c>
      <c r="C48" s="21" t="s">
        <v>26</v>
      </c>
      <c r="H48" s="14"/>
      <c r="I48" s="8" t="s">
        <v>27</v>
      </c>
      <c r="L48" s="79">
        <v>19348.880818641959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5">
        <v>5</v>
      </c>
      <c r="C51" s="21" t="s">
        <v>93</v>
      </c>
      <c r="G51" s="14"/>
      <c r="L51" s="79">
        <v>14439.661387360022</v>
      </c>
      <c r="M51" s="79"/>
      <c r="N51" s="79">
        <v>15727.029238790006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10777.917274720021</v>
      </c>
      <c r="N56" s="10">
        <v>15727.029238790006</v>
      </c>
    </row>
    <row r="57" spans="1:28" s="28" customFormat="1" ht="15.75" customHeight="1" x14ac:dyDescent="0.25">
      <c r="G57" s="14" t="s">
        <v>30</v>
      </c>
      <c r="L57" s="80">
        <v>5685.4451979799987</v>
      </c>
      <c r="M57" s="80"/>
      <c r="N57" s="80">
        <v>2258.54884752</v>
      </c>
      <c r="O57"/>
      <c r="P57" s="80"/>
      <c r="Q57" s="80"/>
      <c r="R57" s="80"/>
      <c r="S57" s="80"/>
      <c r="T57"/>
      <c r="U57"/>
      <c r="V57"/>
      <c r="W57"/>
      <c r="X57"/>
      <c r="Y57"/>
      <c r="Z57"/>
      <c r="AA57"/>
      <c r="AB57"/>
    </row>
    <row r="58" spans="1:28" ht="13.2" x14ac:dyDescent="0.25">
      <c r="A58" s="8"/>
      <c r="F58" s="8" t="s">
        <v>121</v>
      </c>
      <c r="L58" s="10">
        <v>3661.7441126400004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-23216.393798953544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-7021.3387366072257</v>
      </c>
      <c r="U74" s="8"/>
      <c r="V74" s="8"/>
      <c r="W74" s="8"/>
      <c r="X74" s="8"/>
      <c r="Y74" s="8"/>
      <c r="Z74" s="8"/>
      <c r="AA74" s="8"/>
      <c r="AB74" s="8"/>
    </row>
    <row r="75" spans="1:28" x14ac:dyDescent="0.3">
      <c r="I75" s="13"/>
      <c r="J75" s="32" t="s">
        <v>37</v>
      </c>
      <c r="K75" s="32"/>
      <c r="L75" s="614">
        <v>0</v>
      </c>
      <c r="N75" s="10">
        <v>-12764.354831356661</v>
      </c>
      <c r="U75" s="8"/>
      <c r="V75" s="8"/>
      <c r="W75" s="8"/>
      <c r="X75" s="8"/>
      <c r="Y75" s="8"/>
      <c r="Z75" s="8"/>
      <c r="AA75" s="8"/>
      <c r="AB75" s="8"/>
    </row>
    <row r="76" spans="1:28" x14ac:dyDescent="0.3">
      <c r="I76" s="13"/>
      <c r="J76" s="31" t="s">
        <v>38</v>
      </c>
      <c r="K76" s="31"/>
      <c r="L76" s="614">
        <v>0</v>
      </c>
      <c r="N76" s="10">
        <v>-3430.7002309896588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-13557.277780609249</v>
      </c>
      <c r="M79" s="79"/>
      <c r="N79" s="79">
        <v>-2044.4106335484539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-27726.458698057522</v>
      </c>
      <c r="M81" s="79"/>
      <c r="N81" s="79">
        <v>-22455.945710093172</v>
      </c>
      <c r="P81" s="79"/>
      <c r="Q81" s="79"/>
      <c r="R81" s="79"/>
      <c r="S81" s="79"/>
    </row>
    <row r="82" spans="1:19" ht="9" customHeight="1" x14ac:dyDescent="0.25">
      <c r="A82" s="8"/>
      <c r="I82" s="13"/>
    </row>
    <row r="83" spans="1:19" ht="13.2" x14ac:dyDescent="0.25">
      <c r="A83" s="8"/>
      <c r="B83" s="8"/>
      <c r="I83" s="8" t="s">
        <v>29</v>
      </c>
      <c r="J83" s="31" t="s">
        <v>36</v>
      </c>
      <c r="K83" s="31"/>
      <c r="L83" s="10">
        <v>-3321.8515559787857</v>
      </c>
      <c r="M83" s="426"/>
      <c r="N83" s="10">
        <v>-6274.9359526503531</v>
      </c>
    </row>
    <row r="84" spans="1:19" ht="13.2" x14ac:dyDescent="0.25">
      <c r="A84" s="8"/>
      <c r="B84" s="8"/>
      <c r="I84" s="13"/>
      <c r="J84" s="32" t="s">
        <v>37</v>
      </c>
      <c r="K84" s="32"/>
      <c r="L84" s="10">
        <v>-8714.1446204620861</v>
      </c>
      <c r="M84" s="426"/>
      <c r="N84" s="10">
        <v>-12623.360259320554</v>
      </c>
    </row>
    <row r="85" spans="1:19" ht="13.2" x14ac:dyDescent="0.25">
      <c r="A85" s="8"/>
      <c r="B85" s="8"/>
      <c r="I85" s="13"/>
      <c r="J85" s="31" t="s">
        <v>38</v>
      </c>
      <c r="K85" s="31"/>
      <c r="L85" s="10">
        <v>-15690.46252161665</v>
      </c>
      <c r="M85" s="426"/>
      <c r="N85" s="10">
        <v>-3557.649498122265</v>
      </c>
    </row>
    <row r="86" spans="1:19" ht="13.5" customHeight="1" x14ac:dyDescent="0.25">
      <c r="A86" s="8"/>
      <c r="B86" s="8"/>
      <c r="I86" s="13"/>
      <c r="J86" s="31"/>
      <c r="K86" s="31"/>
    </row>
    <row r="87" spans="1:19" ht="13.2" x14ac:dyDescent="0.25">
      <c r="A87" s="8"/>
      <c r="B87" s="8"/>
      <c r="C87" s="8" t="s">
        <v>20</v>
      </c>
      <c r="D87" s="8" t="s">
        <v>43</v>
      </c>
      <c r="I87" s="15" t="s">
        <v>44</v>
      </c>
      <c r="J87" s="13"/>
      <c r="K87" s="13"/>
      <c r="L87" s="79">
        <v>14169.180917448273</v>
      </c>
      <c r="M87" s="79"/>
      <c r="N87" s="79">
        <v>20411.535076544718</v>
      </c>
      <c r="P87" s="79"/>
      <c r="Q87" s="79"/>
      <c r="R87" s="79"/>
      <c r="S87" s="79"/>
    </row>
    <row r="88" spans="1:19" ht="9" customHeight="1" x14ac:dyDescent="0.25">
      <c r="A88" s="8"/>
      <c r="B88" s="8"/>
      <c r="I88" s="13"/>
    </row>
    <row r="89" spans="1:19" ht="13.2" x14ac:dyDescent="0.25">
      <c r="A89" s="8"/>
      <c r="B89" s="8"/>
      <c r="I89" s="8" t="s">
        <v>29</v>
      </c>
      <c r="J89" s="31" t="s">
        <v>36</v>
      </c>
      <c r="K89" s="31"/>
      <c r="L89" s="10">
        <v>2672.6890841319787</v>
      </c>
      <c r="N89" s="10">
        <v>5815.6552687304002</v>
      </c>
    </row>
    <row r="90" spans="1:19" ht="13.2" x14ac:dyDescent="0.25">
      <c r="A90" s="8"/>
      <c r="B90" s="8"/>
      <c r="I90" s="13"/>
      <c r="J90" s="32" t="s">
        <v>37</v>
      </c>
      <c r="K90" s="32"/>
      <c r="L90" s="10">
        <v>5949.8367764213863</v>
      </c>
      <c r="N90" s="10">
        <v>11768.060743038001</v>
      </c>
    </row>
    <row r="91" spans="1:19" ht="13.2" x14ac:dyDescent="0.25">
      <c r="A91" s="8"/>
      <c r="B91" s="8"/>
      <c r="I91" s="13"/>
      <c r="J91" s="31" t="s">
        <v>38</v>
      </c>
      <c r="K91" s="31"/>
      <c r="L91" s="10">
        <v>5546.6550568949069</v>
      </c>
      <c r="N91" s="10">
        <v>2827.8190647763199</v>
      </c>
    </row>
    <row r="92" spans="1:19" ht="12" customHeight="1" x14ac:dyDescent="0.25">
      <c r="A92" s="8"/>
      <c r="B92" s="8"/>
      <c r="I92" s="13"/>
      <c r="J92" s="13"/>
      <c r="K92" s="13"/>
    </row>
    <row r="93" spans="1:19" ht="13.2" x14ac:dyDescent="0.25">
      <c r="A93" s="8"/>
      <c r="B93" s="29">
        <v>3</v>
      </c>
      <c r="C93" s="21" t="s">
        <v>121</v>
      </c>
      <c r="L93" s="79">
        <v>-20827.163145758404</v>
      </c>
      <c r="M93" s="79"/>
      <c r="N93" s="79">
        <v>0</v>
      </c>
      <c r="P93" s="79"/>
      <c r="Q93" s="79"/>
      <c r="R93" s="79"/>
      <c r="S93" s="79"/>
    </row>
    <row r="94" spans="1:19" ht="35.25" customHeight="1" x14ac:dyDescent="0.25">
      <c r="A94" s="8"/>
      <c r="B94" s="8"/>
      <c r="C94" s="8" t="s">
        <v>122</v>
      </c>
      <c r="I94" s="15" t="s">
        <v>44</v>
      </c>
      <c r="J94" s="13"/>
      <c r="K94" s="13"/>
      <c r="L94" s="17">
        <v>-20827.163145758404</v>
      </c>
      <c r="M94" s="17"/>
      <c r="N94" s="17">
        <v>0</v>
      </c>
      <c r="P94" s="17"/>
      <c r="Q94" s="17"/>
      <c r="R94" s="17"/>
      <c r="S94" s="17"/>
    </row>
    <row r="95" spans="1:19" ht="18.75" customHeight="1" x14ac:dyDescent="0.25">
      <c r="A95" s="8"/>
      <c r="B95" s="8"/>
      <c r="I95" s="8" t="s">
        <v>29</v>
      </c>
      <c r="J95" s="31" t="s">
        <v>36</v>
      </c>
      <c r="L95" s="10">
        <v>-8350.9052578261162</v>
      </c>
      <c r="N95" s="10">
        <v>0</v>
      </c>
    </row>
    <row r="96" spans="1:19" ht="13.2" x14ac:dyDescent="0.25">
      <c r="A96" s="8"/>
      <c r="B96" s="8"/>
      <c r="J96" s="32" t="s">
        <v>37</v>
      </c>
      <c r="L96" s="10">
        <v>-12064.627185262287</v>
      </c>
      <c r="N96" s="10">
        <v>0</v>
      </c>
    </row>
    <row r="97" spans="1:28" x14ac:dyDescent="0.3">
      <c r="B97" s="8"/>
      <c r="J97" s="31" t="s">
        <v>38</v>
      </c>
      <c r="L97" s="10">
        <v>-411.63070267000001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-34384.44092636765</v>
      </c>
      <c r="M113" s="17"/>
      <c r="N113" s="17">
        <v>-25260.804432501998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-14.32114</v>
      </c>
      <c r="M146" s="39"/>
      <c r="N146" s="39">
        <v>-19.003029000000002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19978.709684644142</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12896.669157987535</v>
      </c>
      <c r="M149" s="615"/>
      <c r="N149" s="40">
        <v>15702.71963958999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-51476.662897282054</v>
      </c>
      <c r="M151" s="39"/>
      <c r="N151" s="39">
        <v>-2064.9437754718965</v>
      </c>
      <c r="P151" s="39"/>
      <c r="Q151" s="39"/>
      <c r="R151" s="39"/>
      <c r="S151" s="39"/>
      <c r="U151" s="8"/>
      <c r="V151" s="8"/>
      <c r="W151" s="8"/>
      <c r="X151" s="8"/>
      <c r="Y151" s="8"/>
      <c r="Z151" s="8"/>
      <c r="AA151" s="8"/>
      <c r="AB151" s="8"/>
    </row>
    <row r="152" spans="1:28" x14ac:dyDescent="0.3">
      <c r="I152" s="8" t="s">
        <v>64</v>
      </c>
      <c r="J152" s="28"/>
      <c r="K152" s="28"/>
      <c r="L152" s="27">
        <v>281.00981451487036</v>
      </c>
      <c r="M152" s="27"/>
      <c r="N152" s="27">
        <v>-2118.360321421897</v>
      </c>
      <c r="P152" s="27"/>
      <c r="Q152" s="27"/>
      <c r="R152" s="27"/>
      <c r="S152" s="27"/>
      <c r="U152" s="8"/>
      <c r="V152" s="8"/>
      <c r="W152" s="8"/>
      <c r="X152" s="8"/>
      <c r="Y152" s="8"/>
      <c r="Z152" s="8"/>
      <c r="AA152" s="8"/>
      <c r="AB152" s="8"/>
    </row>
    <row r="153" spans="1:28" x14ac:dyDescent="0.3">
      <c r="I153" s="8" t="s">
        <v>65</v>
      </c>
      <c r="J153" s="28"/>
      <c r="K153" s="28"/>
      <c r="L153" s="27">
        <v>-52027.966508000027</v>
      </c>
      <c r="M153" s="27"/>
      <c r="N153" s="27">
        <v>52.990860180000183</v>
      </c>
      <c r="P153" s="27"/>
      <c r="Q153" s="27"/>
      <c r="R153" s="27"/>
      <c r="S153" s="27"/>
      <c r="U153" s="8"/>
      <c r="V153" s="8"/>
      <c r="W153" s="8"/>
      <c r="X153" s="8"/>
      <c r="Y153" s="8"/>
      <c r="Z153" s="8"/>
      <c r="AA153" s="8"/>
      <c r="AB153" s="8"/>
    </row>
    <row r="154" spans="1:28" x14ac:dyDescent="0.3">
      <c r="I154" s="8" t="s">
        <v>66</v>
      </c>
      <c r="J154" s="28"/>
      <c r="K154" s="28"/>
      <c r="L154" s="27">
        <v>270.29379620309686</v>
      </c>
      <c r="M154" s="27"/>
      <c r="N154" s="27">
        <v>0.42568577000000002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K144" sqref="K144"/>
    </sheetView>
  </sheetViews>
  <sheetFormatPr defaultColWidth="9.109375" defaultRowHeight="15.6" x14ac:dyDescent="0.3"/>
  <cols>
    <col min="1" max="1" width="2.88671875" style="1" customWidth="1"/>
    <col min="2" max="2" width="5" style="6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44593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200892.47371829642</v>
      </c>
      <c r="M8" s="76"/>
      <c r="N8" s="76">
        <v>28169.765624247571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4">
        <v>1</v>
      </c>
      <c r="C10" s="21" t="s">
        <v>7</v>
      </c>
      <c r="L10" s="79">
        <v>115536.11740994849</v>
      </c>
      <c r="M10" s="79"/>
      <c r="N10" s="79">
        <v>14319.552912087569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108995.41991580973</v>
      </c>
      <c r="M12" s="79"/>
      <c r="N12" s="79">
        <v>13379.172861970004</v>
      </c>
      <c r="P12" s="79"/>
      <c r="Q12" s="79"/>
      <c r="R12" s="79"/>
      <c r="S12" s="79"/>
    </row>
    <row r="13" spans="1:28" ht="7.5" customHeight="1" x14ac:dyDescent="0.3"/>
    <row r="14" spans="1:28" ht="15" customHeight="1" x14ac:dyDescent="0.3">
      <c r="D14" s="8" t="s">
        <v>10</v>
      </c>
      <c r="L14" s="17">
        <v>101989.32434934973</v>
      </c>
      <c r="M14" s="17"/>
      <c r="N14" s="17">
        <v>4687.6717893800023</v>
      </c>
      <c r="P14" s="17"/>
      <c r="Q14" s="17"/>
      <c r="R14" s="17"/>
      <c r="S14" s="17"/>
    </row>
    <row r="15" spans="1:28" ht="15" customHeight="1" x14ac:dyDescent="0.3">
      <c r="D15" s="22" t="s">
        <v>11</v>
      </c>
      <c r="E15" s="23" t="s">
        <v>12</v>
      </c>
      <c r="L15" s="17">
        <v>97783.171160769722</v>
      </c>
      <c r="N15" s="17">
        <v>4687.6717893800023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4206.1531885800014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4206.1531885800014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7006.0955664600015</v>
      </c>
      <c r="M23" s="17"/>
      <c r="N23" s="17">
        <v>8691.5010725900029</v>
      </c>
      <c r="P23" s="17"/>
      <c r="Q23" s="17"/>
      <c r="R23" s="17"/>
      <c r="S23" s="17"/>
      <c r="U23" s="8"/>
      <c r="V23" s="8"/>
      <c r="W23" s="8"/>
      <c r="X23" s="8"/>
      <c r="Y23" s="8"/>
      <c r="Z23" s="8"/>
      <c r="AA23" s="8"/>
      <c r="AB23" s="8"/>
    </row>
    <row r="24" spans="1:28" ht="15" customHeight="1" x14ac:dyDescent="0.25">
      <c r="A24" s="8"/>
      <c r="B24" s="8"/>
      <c r="D24" s="22" t="s">
        <v>11</v>
      </c>
      <c r="E24" s="23" t="s">
        <v>12</v>
      </c>
      <c r="L24" s="10">
        <v>5572.1687557500009</v>
      </c>
      <c r="N24" s="10">
        <v>8691.5010725900029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1433.9268107100004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1433.9268107100004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6540.6974941387562</v>
      </c>
      <c r="M32" s="17"/>
      <c r="N32" s="17">
        <v>940.38005011756547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5969.5037375714819</v>
      </c>
      <c r="N34" s="609">
        <v>939.79349582701104</v>
      </c>
      <c r="U34" s="8"/>
      <c r="V34" s="8"/>
      <c r="W34" s="8"/>
      <c r="X34" s="8"/>
      <c r="Y34" s="8"/>
      <c r="Z34" s="8"/>
      <c r="AA34" s="8"/>
      <c r="AB34" s="8"/>
    </row>
    <row r="35" spans="1:28" ht="13.2" x14ac:dyDescent="0.25">
      <c r="A35" s="8"/>
      <c r="D35" s="22" t="s">
        <v>13</v>
      </c>
      <c r="E35" s="8" t="s">
        <v>22</v>
      </c>
      <c r="L35" s="609">
        <v>6.3956605179642176</v>
      </c>
      <c r="M35" s="610"/>
      <c r="N35" s="609">
        <v>0</v>
      </c>
      <c r="U35" s="8"/>
      <c r="V35" s="8"/>
      <c r="W35" s="8"/>
      <c r="X35" s="8"/>
      <c r="Y35" s="8"/>
      <c r="Z35" s="8"/>
      <c r="AA35" s="8"/>
      <c r="AB35" s="8"/>
    </row>
    <row r="36" spans="1:28" ht="15.75" customHeight="1" x14ac:dyDescent="0.25">
      <c r="A36" s="8"/>
      <c r="F36" s="24" t="s">
        <v>15</v>
      </c>
      <c r="L36" s="611">
        <v>1.8366107845157228E-2</v>
      </c>
      <c r="M36" s="610"/>
      <c r="N36" s="611">
        <v>0</v>
      </c>
      <c r="P36" s="81"/>
      <c r="Q36" s="81"/>
      <c r="R36" s="81"/>
      <c r="S36" s="81"/>
      <c r="U36" s="8"/>
      <c r="V36" s="8"/>
      <c r="W36" s="8"/>
      <c r="X36" s="8"/>
      <c r="Y36" s="8"/>
      <c r="Z36" s="8"/>
      <c r="AA36" s="8"/>
      <c r="AB36" s="8"/>
    </row>
    <row r="37" spans="1:28" ht="13.2" x14ac:dyDescent="0.25">
      <c r="A37" s="8"/>
      <c r="F37" s="24" t="s">
        <v>16</v>
      </c>
      <c r="L37" s="611">
        <v>6.3772944101190605</v>
      </c>
      <c r="M37" s="610"/>
      <c r="N37" s="611">
        <v>0</v>
      </c>
      <c r="P37" s="81"/>
      <c r="Q37" s="81"/>
      <c r="R37" s="81"/>
      <c r="S37" s="81"/>
      <c r="U37" s="8"/>
      <c r="V37" s="8"/>
      <c r="W37" s="8"/>
      <c r="X37" s="8"/>
      <c r="Y37" s="8"/>
      <c r="Z37" s="8"/>
      <c r="AA37" s="8"/>
      <c r="AB37" s="8"/>
    </row>
    <row r="38" spans="1:28" ht="13.2" x14ac:dyDescent="0.25">
      <c r="A38" s="8"/>
      <c r="D38" s="22" t="s">
        <v>17</v>
      </c>
      <c r="E38" s="8" t="s">
        <v>23</v>
      </c>
      <c r="L38" s="609">
        <v>564.79809604930961</v>
      </c>
      <c r="N38" s="609">
        <v>0.58655429055438191</v>
      </c>
      <c r="U38" s="8"/>
      <c r="V38" s="8"/>
      <c r="W38" s="8"/>
      <c r="X38" s="8"/>
      <c r="Y38" s="8"/>
      <c r="Z38" s="8"/>
      <c r="AA38" s="8"/>
      <c r="AB38" s="8"/>
    </row>
    <row r="39" spans="1:28" ht="13.2" x14ac:dyDescent="0.25">
      <c r="A39" s="8"/>
      <c r="F39" s="24" t="s">
        <v>15</v>
      </c>
      <c r="L39" s="611">
        <v>307.42265095547498</v>
      </c>
      <c r="M39" s="612"/>
      <c r="N39" s="611">
        <v>9.7561048500893476E-12</v>
      </c>
      <c r="P39" s="81"/>
      <c r="Q39" s="81"/>
      <c r="R39" s="81"/>
      <c r="S39" s="81"/>
      <c r="U39" s="8"/>
      <c r="V39" s="8"/>
      <c r="W39" s="8"/>
      <c r="X39" s="8"/>
      <c r="Y39" s="8"/>
      <c r="Z39" s="8"/>
      <c r="AA39" s="8"/>
      <c r="AB39" s="8"/>
    </row>
    <row r="40" spans="1:28" ht="13.2" x14ac:dyDescent="0.25">
      <c r="A40" s="8"/>
      <c r="F40" s="24" t="s">
        <v>16</v>
      </c>
      <c r="L40" s="611">
        <v>257.37544509383457</v>
      </c>
      <c r="M40" s="612"/>
      <c r="N40" s="611">
        <v>0.58655429054462582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4">
        <v>2</v>
      </c>
      <c r="C44" s="21" t="s">
        <v>24</v>
      </c>
      <c r="L44" s="79">
        <v>7409.5747050225109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4">
        <v>3</v>
      </c>
      <c r="C46" s="21" t="s">
        <v>25</v>
      </c>
      <c r="L46" s="79">
        <v>41110.136703264536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4">
        <v>4</v>
      </c>
      <c r="C48" s="21" t="s">
        <v>26</v>
      </c>
      <c r="H48" s="14"/>
      <c r="I48" s="8" t="s">
        <v>27</v>
      </c>
      <c r="L48" s="79">
        <v>19031.742472994869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4">
        <v>5</v>
      </c>
      <c r="C51" s="21" t="s">
        <v>93</v>
      </c>
      <c r="G51" s="14"/>
      <c r="L51" s="79">
        <v>17804.902427066005</v>
      </c>
      <c r="M51" s="79"/>
      <c r="N51" s="79">
        <v>13850.212712160002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14110.153878920006</v>
      </c>
      <c r="N56" s="10">
        <v>13850.212712160002</v>
      </c>
    </row>
    <row r="57" spans="1:28" s="28" customFormat="1" ht="15.75" customHeight="1" x14ac:dyDescent="0.25">
      <c r="G57" s="14" t="s">
        <v>30</v>
      </c>
      <c r="L57" s="80">
        <v>8806.0843873400026</v>
      </c>
      <c r="M57" s="80"/>
      <c r="N57" s="80">
        <v>2648.5188920999999</v>
      </c>
      <c r="O57"/>
      <c r="P57" s="80"/>
      <c r="Q57" s="80"/>
      <c r="R57" s="80"/>
      <c r="S57" s="80"/>
      <c r="T57"/>
      <c r="U57"/>
      <c r="V57"/>
      <c r="W57"/>
      <c r="X57"/>
      <c r="Y57"/>
      <c r="Z57"/>
      <c r="AA57"/>
      <c r="AB57"/>
    </row>
    <row r="58" spans="1:28" ht="13.2" x14ac:dyDescent="0.25">
      <c r="A58" s="8"/>
      <c r="F58" s="8" t="s">
        <v>121</v>
      </c>
      <c r="L58" s="10">
        <v>3694.7485481459998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-23500.571321456093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-4512.2951365002218</v>
      </c>
      <c r="U74" s="8"/>
      <c r="V74" s="8"/>
      <c r="W74" s="8"/>
      <c r="X74" s="8"/>
      <c r="Y74" s="8"/>
      <c r="Z74" s="8"/>
      <c r="AA74" s="8"/>
      <c r="AB74" s="8"/>
    </row>
    <row r="75" spans="1:28" x14ac:dyDescent="0.3">
      <c r="I75" s="13"/>
      <c r="J75" s="32" t="s">
        <v>37</v>
      </c>
      <c r="K75" s="32"/>
      <c r="L75" s="614">
        <v>0</v>
      </c>
      <c r="N75" s="10">
        <v>-12995.746299503699</v>
      </c>
      <c r="U75" s="8"/>
      <c r="V75" s="8"/>
      <c r="W75" s="8"/>
      <c r="X75" s="8"/>
      <c r="Y75" s="8"/>
      <c r="Z75" s="8"/>
      <c r="AA75" s="8"/>
      <c r="AB75" s="8"/>
    </row>
    <row r="76" spans="1:28" x14ac:dyDescent="0.3">
      <c r="I76" s="13"/>
      <c r="J76" s="31" t="s">
        <v>38</v>
      </c>
      <c r="K76" s="31"/>
      <c r="L76" s="614">
        <v>0</v>
      </c>
      <c r="N76" s="10">
        <v>-5992.5298854521716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-13893.653276994555</v>
      </c>
      <c r="M79" s="79"/>
      <c r="N79" s="79">
        <v>-1734.9075478360064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-32642.34242066256</v>
      </c>
      <c r="M81" s="79"/>
      <c r="N81" s="79">
        <v>-23168.079280989081</v>
      </c>
      <c r="P81" s="79"/>
      <c r="Q81" s="79"/>
      <c r="R81" s="79"/>
      <c r="S81" s="79"/>
    </row>
    <row r="82" spans="1:19" ht="9" customHeight="1" x14ac:dyDescent="0.25">
      <c r="A82" s="8"/>
      <c r="I82" s="13"/>
    </row>
    <row r="83" spans="1:19" ht="13.2" x14ac:dyDescent="0.25">
      <c r="A83" s="8"/>
      <c r="B83" s="8"/>
      <c r="I83" s="8" t="s">
        <v>29</v>
      </c>
      <c r="J83" s="31" t="s">
        <v>36</v>
      </c>
      <c r="K83" s="31"/>
      <c r="L83" s="10">
        <v>-8256.9596277558521</v>
      </c>
      <c r="M83" s="426"/>
      <c r="N83" s="10">
        <v>-4188.4541940125773</v>
      </c>
    </row>
    <row r="84" spans="1:19" ht="13.2" x14ac:dyDescent="0.25">
      <c r="A84" s="8"/>
      <c r="B84" s="8"/>
      <c r="I84" s="13"/>
      <c r="J84" s="32" t="s">
        <v>37</v>
      </c>
      <c r="K84" s="32"/>
      <c r="L84" s="10">
        <v>-11584.308618609944</v>
      </c>
      <c r="M84" s="426"/>
      <c r="N84" s="10">
        <v>-12650.491671363317</v>
      </c>
    </row>
    <row r="85" spans="1:19" ht="13.2" x14ac:dyDescent="0.25">
      <c r="A85" s="8"/>
      <c r="B85" s="8"/>
      <c r="I85" s="13"/>
      <c r="J85" s="31" t="s">
        <v>38</v>
      </c>
      <c r="K85" s="31"/>
      <c r="L85" s="10">
        <v>-12801.074174296762</v>
      </c>
      <c r="M85" s="426"/>
      <c r="N85" s="10">
        <v>-6329.1334156131861</v>
      </c>
    </row>
    <row r="86" spans="1:19" ht="13.5" customHeight="1" x14ac:dyDescent="0.25">
      <c r="A86" s="8"/>
      <c r="B86" s="8"/>
      <c r="I86" s="13"/>
      <c r="J86" s="31"/>
      <c r="K86" s="31"/>
    </row>
    <row r="87" spans="1:19" ht="13.2" x14ac:dyDescent="0.25">
      <c r="A87" s="8"/>
      <c r="B87" s="8"/>
      <c r="C87" s="8" t="s">
        <v>20</v>
      </c>
      <c r="D87" s="8" t="s">
        <v>43</v>
      </c>
      <c r="I87" s="15" t="s">
        <v>44</v>
      </c>
      <c r="J87" s="13"/>
      <c r="K87" s="13"/>
      <c r="L87" s="79">
        <v>18748.689143668005</v>
      </c>
      <c r="M87" s="79"/>
      <c r="N87" s="79">
        <v>21433.171733153074</v>
      </c>
      <c r="P87" s="79"/>
      <c r="Q87" s="79"/>
      <c r="R87" s="79"/>
      <c r="S87" s="79"/>
    </row>
    <row r="88" spans="1:19" ht="9" customHeight="1" x14ac:dyDescent="0.25">
      <c r="A88" s="8"/>
      <c r="B88" s="8"/>
      <c r="I88" s="13"/>
    </row>
    <row r="89" spans="1:19" ht="13.2" x14ac:dyDescent="0.25">
      <c r="A89" s="8"/>
      <c r="B89" s="8"/>
      <c r="I89" s="8" t="s">
        <v>29</v>
      </c>
      <c r="J89" s="31" t="s">
        <v>36</v>
      </c>
      <c r="K89" s="31"/>
      <c r="L89" s="10">
        <v>5120.336693597892</v>
      </c>
      <c r="N89" s="10">
        <v>4264.0965451748862</v>
      </c>
    </row>
    <row r="90" spans="1:19" ht="13.2" x14ac:dyDescent="0.25">
      <c r="A90" s="8"/>
      <c r="B90" s="8"/>
      <c r="I90" s="13"/>
      <c r="J90" s="32" t="s">
        <v>37</v>
      </c>
      <c r="K90" s="32"/>
      <c r="L90" s="10">
        <v>8569.1994355262632</v>
      </c>
      <c r="N90" s="10">
        <v>11745.162537308188</v>
      </c>
    </row>
    <row r="91" spans="1:19" ht="13.2" x14ac:dyDescent="0.25">
      <c r="A91" s="8"/>
      <c r="B91" s="8"/>
      <c r="I91" s="13"/>
      <c r="J91" s="31" t="s">
        <v>38</v>
      </c>
      <c r="K91" s="31"/>
      <c r="L91" s="10">
        <v>5059.153014543851</v>
      </c>
      <c r="N91" s="10">
        <v>5423.9126506700004</v>
      </c>
    </row>
    <row r="92" spans="1:19" ht="12" customHeight="1" x14ac:dyDescent="0.25">
      <c r="A92" s="8"/>
      <c r="B92" s="8"/>
      <c r="I92" s="13"/>
      <c r="J92" s="13"/>
      <c r="K92" s="13"/>
    </row>
    <row r="93" spans="1:19" ht="13.2" x14ac:dyDescent="0.25">
      <c r="A93" s="8"/>
      <c r="B93" s="29">
        <v>3</v>
      </c>
      <c r="C93" s="21" t="s">
        <v>121</v>
      </c>
      <c r="L93" s="79">
        <v>-18238.03244049507</v>
      </c>
      <c r="M93" s="79"/>
      <c r="N93" s="79">
        <v>-290.41100010000002</v>
      </c>
      <c r="P93" s="79"/>
      <c r="Q93" s="79"/>
      <c r="R93" s="79"/>
      <c r="S93" s="79"/>
    </row>
    <row r="94" spans="1:19" ht="35.25" customHeight="1" x14ac:dyDescent="0.25">
      <c r="A94" s="8"/>
      <c r="B94" s="8"/>
      <c r="C94" s="8" t="s">
        <v>122</v>
      </c>
      <c r="I94" s="15" t="s">
        <v>44</v>
      </c>
      <c r="J94" s="13"/>
      <c r="K94" s="13"/>
      <c r="L94" s="17">
        <v>-18238.03244049507</v>
      </c>
      <c r="M94" s="17"/>
      <c r="N94" s="17">
        <v>-290.41100010000002</v>
      </c>
      <c r="P94" s="17"/>
      <c r="Q94" s="17"/>
      <c r="R94" s="17"/>
      <c r="S94" s="17"/>
    </row>
    <row r="95" spans="1:19" ht="18.75" customHeight="1" x14ac:dyDescent="0.25">
      <c r="A95" s="8"/>
      <c r="B95" s="8"/>
      <c r="I95" s="8" t="s">
        <v>29</v>
      </c>
      <c r="J95" s="31" t="s">
        <v>36</v>
      </c>
      <c r="L95" s="10">
        <v>-4638.5926507063741</v>
      </c>
      <c r="N95" s="10">
        <v>-290.41100010000002</v>
      </c>
    </row>
    <row r="96" spans="1:19" ht="13.2" x14ac:dyDescent="0.25">
      <c r="A96" s="8"/>
      <c r="B96" s="8"/>
      <c r="J96" s="32" t="s">
        <v>37</v>
      </c>
      <c r="L96" s="10">
        <v>-12852.458419308694</v>
      </c>
      <c r="N96" s="10">
        <v>0</v>
      </c>
    </row>
    <row r="97" spans="1:28" x14ac:dyDescent="0.3">
      <c r="B97" s="8"/>
      <c r="J97" s="31" t="s">
        <v>38</v>
      </c>
      <c r="L97" s="10">
        <v>-746.98137048000001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-32131.685717489625</v>
      </c>
      <c r="M113" s="17"/>
      <c r="N113" s="17">
        <v>-25525.8898693921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-57.513945999999997</v>
      </c>
      <c r="M146" s="39"/>
      <c r="N146" s="39">
        <v>-6.8747809999999996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16351.249875914815</v>
      </c>
      <c r="M148" s="615"/>
      <c r="N148" s="40">
        <v>286.17055357999999</v>
      </c>
      <c r="P148" s="40"/>
      <c r="Q148" s="40"/>
      <c r="R148" s="40"/>
      <c r="S148" s="40"/>
      <c r="U148" s="8"/>
      <c r="V148" s="8"/>
      <c r="W148" s="8"/>
      <c r="X148" s="8"/>
      <c r="Y148" s="8"/>
      <c r="Z148" s="8"/>
      <c r="AA148" s="8"/>
      <c r="AB148" s="8"/>
    </row>
    <row r="149" spans="1:28" x14ac:dyDescent="0.3">
      <c r="D149" s="8" t="s">
        <v>61</v>
      </c>
      <c r="I149" s="28"/>
      <c r="J149" s="28"/>
      <c r="K149" s="63"/>
      <c r="L149" s="40">
        <v>16590.16605052763</v>
      </c>
      <c r="M149" s="615"/>
      <c r="N149" s="40">
        <v>14042.82579722865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-54051.607276304116</v>
      </c>
      <c r="M151" s="39"/>
      <c r="N151" s="39">
        <v>-1813.3584277576183</v>
      </c>
      <c r="P151" s="39"/>
      <c r="Q151" s="39"/>
      <c r="R151" s="39"/>
      <c r="S151" s="39"/>
      <c r="U151" s="8"/>
      <c r="V151" s="8"/>
      <c r="W151" s="8"/>
      <c r="X151" s="8"/>
      <c r="Y151" s="8"/>
      <c r="Z151" s="8"/>
      <c r="AA151" s="8"/>
      <c r="AB151" s="8"/>
    </row>
    <row r="152" spans="1:28" x14ac:dyDescent="0.3">
      <c r="I152" s="8" t="s">
        <v>64</v>
      </c>
      <c r="J152" s="28"/>
      <c r="K152" s="28"/>
      <c r="L152" s="27">
        <v>-7.425175724150419</v>
      </c>
      <c r="M152" s="27"/>
      <c r="N152" s="27">
        <v>-1801.7205481376184</v>
      </c>
      <c r="P152" s="27"/>
      <c r="Q152" s="27"/>
      <c r="R152" s="27"/>
      <c r="S152" s="27"/>
      <c r="U152" s="8"/>
      <c r="V152" s="8"/>
      <c r="W152" s="8"/>
      <c r="X152" s="8"/>
      <c r="Y152" s="8"/>
      <c r="Z152" s="8"/>
      <c r="AA152" s="8"/>
      <c r="AB152" s="8"/>
    </row>
    <row r="153" spans="1:28" x14ac:dyDescent="0.3">
      <c r="I153" s="8" t="s">
        <v>65</v>
      </c>
      <c r="J153" s="28"/>
      <c r="K153" s="28"/>
      <c r="L153" s="27">
        <v>-54096.010520189964</v>
      </c>
      <c r="M153" s="27"/>
      <c r="N153" s="27">
        <v>-11.85588073999989</v>
      </c>
      <c r="P153" s="27"/>
      <c r="Q153" s="27"/>
      <c r="R153" s="27"/>
      <c r="S153" s="27"/>
      <c r="U153" s="8"/>
      <c r="V153" s="8"/>
      <c r="W153" s="8"/>
      <c r="X153" s="8"/>
      <c r="Y153" s="8"/>
      <c r="Z153" s="8"/>
      <c r="AA153" s="8"/>
      <c r="AB153" s="8"/>
    </row>
    <row r="154" spans="1:28" x14ac:dyDescent="0.3">
      <c r="I154" s="8" t="s">
        <v>66</v>
      </c>
      <c r="J154" s="28"/>
      <c r="K154" s="28"/>
      <c r="L154" s="27">
        <v>51.82841960999999</v>
      </c>
      <c r="M154" s="27"/>
      <c r="N154" s="27">
        <v>0.21800112000000016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2" activePane="bottomLeft" state="frozen"/>
      <selection pane="bottomLeft" activeCell="L151" sqref="L151"/>
    </sheetView>
  </sheetViews>
  <sheetFormatPr defaultColWidth="9.109375" defaultRowHeight="15.6" x14ac:dyDescent="0.3"/>
  <cols>
    <col min="1" max="1" width="2.88671875" style="1" customWidth="1"/>
    <col min="2" max="2" width="5" style="6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196480.43296196769</v>
      </c>
      <c r="M8" s="76"/>
      <c r="N8" s="76">
        <v>31070.993334532737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3">
        <v>1</v>
      </c>
      <c r="C10" s="21" t="s">
        <v>7</v>
      </c>
      <c r="L10" s="79">
        <v>117663.20823842764</v>
      </c>
      <c r="M10" s="79"/>
      <c r="N10" s="79">
        <v>17744.386841282736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109296.99195566011</v>
      </c>
      <c r="M12" s="79"/>
      <c r="N12" s="79">
        <v>16129.197049130005</v>
      </c>
      <c r="P12" s="79"/>
      <c r="Q12" s="79"/>
      <c r="R12" s="79"/>
      <c r="S12" s="79"/>
    </row>
    <row r="13" spans="1:28" ht="7.5" customHeight="1" x14ac:dyDescent="0.3"/>
    <row r="14" spans="1:28" ht="15" customHeight="1" x14ac:dyDescent="0.3">
      <c r="D14" s="8" t="s">
        <v>10</v>
      </c>
      <c r="L14" s="17">
        <v>101449.71166624011</v>
      </c>
      <c r="M14" s="17"/>
      <c r="N14" s="17">
        <v>6066.4095728500006</v>
      </c>
      <c r="P14" s="17"/>
      <c r="Q14" s="17"/>
      <c r="R14" s="17"/>
      <c r="S14" s="17"/>
    </row>
    <row r="15" spans="1:28" ht="15" customHeight="1" x14ac:dyDescent="0.3">
      <c r="D15" s="22" t="s">
        <v>11</v>
      </c>
      <c r="E15" s="23" t="s">
        <v>12</v>
      </c>
      <c r="L15" s="17">
        <v>97061.169314680112</v>
      </c>
      <c r="N15" s="17">
        <v>6066.4095728500006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4388.5423515599969</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4388.5423515599969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7847.2802894200004</v>
      </c>
      <c r="M23" s="17"/>
      <c r="N23" s="17">
        <v>10062.787476280004</v>
      </c>
      <c r="P23" s="17"/>
      <c r="Q23" s="17"/>
      <c r="R23" s="17"/>
      <c r="S23" s="17"/>
      <c r="U23" s="8"/>
      <c r="V23" s="8"/>
      <c r="W23" s="8"/>
      <c r="X23" s="8"/>
      <c r="Y23" s="8"/>
      <c r="Z23" s="8"/>
      <c r="AA23" s="8"/>
      <c r="AB23" s="8"/>
    </row>
    <row r="24" spans="1:28" ht="15" customHeight="1" x14ac:dyDescent="0.25">
      <c r="A24" s="8"/>
      <c r="B24" s="8"/>
      <c r="D24" s="22" t="s">
        <v>11</v>
      </c>
      <c r="E24" s="23" t="s">
        <v>12</v>
      </c>
      <c r="L24" s="10">
        <v>6576.9200105</v>
      </c>
      <c r="N24" s="10">
        <v>10062.787476280004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1270.3602789200002</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1270.3602789200002</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8366.2162827675329</v>
      </c>
      <c r="M32" s="17"/>
      <c r="N32" s="17">
        <v>1615.1897921527307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7799.7022195493355</v>
      </c>
      <c r="N34" s="609">
        <v>1611.2123339851298</v>
      </c>
      <c r="U34" s="8"/>
      <c r="V34" s="8"/>
      <c r="W34" s="8"/>
      <c r="X34" s="8"/>
      <c r="Y34" s="8"/>
      <c r="Z34" s="8"/>
      <c r="AA34" s="8"/>
      <c r="AB34" s="8"/>
    </row>
    <row r="35" spans="1:28" ht="13.2" x14ac:dyDescent="0.25">
      <c r="A35" s="8"/>
      <c r="D35" s="22" t="s">
        <v>13</v>
      </c>
      <c r="E35" s="8" t="s">
        <v>22</v>
      </c>
      <c r="L35" s="609">
        <v>5.8462228374433218</v>
      </c>
      <c r="M35" s="610"/>
      <c r="N35" s="609">
        <v>0</v>
      </c>
      <c r="U35" s="8"/>
      <c r="V35" s="8"/>
      <c r="W35" s="8"/>
      <c r="X35" s="8"/>
      <c r="Y35" s="8"/>
      <c r="Z35" s="8"/>
      <c r="AA35" s="8"/>
      <c r="AB35" s="8"/>
    </row>
    <row r="36" spans="1:28" ht="15.75" customHeight="1" x14ac:dyDescent="0.25">
      <c r="A36" s="8"/>
      <c r="F36" s="24" t="s">
        <v>15</v>
      </c>
      <c r="L36" s="611">
        <v>1.8170607324262057E-2</v>
      </c>
      <c r="M36" s="610"/>
      <c r="N36" s="611">
        <v>0</v>
      </c>
      <c r="P36" s="81"/>
      <c r="Q36" s="81"/>
      <c r="R36" s="81"/>
      <c r="S36" s="81"/>
      <c r="U36" s="8"/>
      <c r="V36" s="8"/>
      <c r="W36" s="8"/>
      <c r="X36" s="8"/>
      <c r="Y36" s="8"/>
      <c r="Z36" s="8"/>
      <c r="AA36" s="8"/>
      <c r="AB36" s="8"/>
    </row>
    <row r="37" spans="1:28" ht="13.2" x14ac:dyDescent="0.25">
      <c r="A37" s="8"/>
      <c r="F37" s="24" t="s">
        <v>16</v>
      </c>
      <c r="L37" s="611">
        <v>5.8280522301190594</v>
      </c>
      <c r="M37" s="610"/>
      <c r="N37" s="611">
        <v>0</v>
      </c>
      <c r="P37" s="81"/>
      <c r="Q37" s="81"/>
      <c r="R37" s="81"/>
      <c r="S37" s="81"/>
      <c r="U37" s="8"/>
      <c r="V37" s="8"/>
      <c r="W37" s="8"/>
      <c r="X37" s="8"/>
      <c r="Y37" s="8"/>
      <c r="Z37" s="8"/>
      <c r="AA37" s="8"/>
      <c r="AB37" s="8"/>
    </row>
    <row r="38" spans="1:28" ht="13.2" x14ac:dyDescent="0.25">
      <c r="A38" s="8"/>
      <c r="D38" s="22" t="s">
        <v>17</v>
      </c>
      <c r="E38" s="8" t="s">
        <v>23</v>
      </c>
      <c r="L38" s="609">
        <v>560.66784038075468</v>
      </c>
      <c r="N38" s="609">
        <v>3.9774581676007643</v>
      </c>
      <c r="U38" s="8"/>
      <c r="V38" s="8"/>
      <c r="W38" s="8"/>
      <c r="X38" s="8"/>
      <c r="Y38" s="8"/>
      <c r="Z38" s="8"/>
      <c r="AA38" s="8"/>
      <c r="AB38" s="8"/>
    </row>
    <row r="39" spans="1:28" ht="13.2" x14ac:dyDescent="0.25">
      <c r="A39" s="8"/>
      <c r="F39" s="24" t="s">
        <v>15</v>
      </c>
      <c r="L39" s="611">
        <v>357.0112910908</v>
      </c>
      <c r="M39" s="612"/>
      <c r="N39" s="611">
        <v>9.7365622086801679E-12</v>
      </c>
      <c r="P39" s="81"/>
      <c r="Q39" s="81"/>
      <c r="R39" s="81"/>
      <c r="S39" s="81"/>
      <c r="U39" s="8"/>
      <c r="V39" s="8"/>
      <c r="W39" s="8"/>
      <c r="X39" s="8"/>
      <c r="Y39" s="8"/>
      <c r="Z39" s="8"/>
      <c r="AA39" s="8"/>
      <c r="AB39" s="8"/>
    </row>
    <row r="40" spans="1:28" ht="13.2" x14ac:dyDescent="0.25">
      <c r="A40" s="8"/>
      <c r="F40" s="24" t="s">
        <v>16</v>
      </c>
      <c r="L40" s="611">
        <v>203.65654928995471</v>
      </c>
      <c r="M40" s="612"/>
      <c r="N40" s="611">
        <v>3.9774581675910277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3">
        <v>2</v>
      </c>
      <c r="C44" s="21" t="s">
        <v>24</v>
      </c>
      <c r="L44" s="79">
        <v>7041.0932319400026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3">
        <v>3</v>
      </c>
      <c r="C46" s="21" t="s">
        <v>25</v>
      </c>
      <c r="L46" s="79">
        <v>40941.627830743768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3">
        <v>4</v>
      </c>
      <c r="C48" s="21" t="s">
        <v>26</v>
      </c>
      <c r="H48" s="14"/>
      <c r="I48" s="8" t="s">
        <v>27</v>
      </c>
      <c r="L48" s="79">
        <v>17914.625393864291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3">
        <v>5</v>
      </c>
      <c r="C51" s="21" t="s">
        <v>93</v>
      </c>
      <c r="G51" s="14"/>
      <c r="L51" s="79">
        <v>12919.878266991989</v>
      </c>
      <c r="M51" s="79"/>
      <c r="N51" s="79">
        <v>13326.606493250001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9226.6175954499886</v>
      </c>
      <c r="N56" s="10">
        <v>13326.606493250001</v>
      </c>
    </row>
    <row r="57" spans="1:28" s="28" customFormat="1" ht="15.75" customHeight="1" x14ac:dyDescent="0.25">
      <c r="G57" s="14" t="s">
        <v>30</v>
      </c>
      <c r="L57" s="80">
        <v>6120.8737521699977</v>
      </c>
      <c r="M57" s="80"/>
      <c r="N57" s="80">
        <v>1887.4801023200002</v>
      </c>
      <c r="O57"/>
      <c r="P57" s="80"/>
      <c r="Q57" s="80"/>
      <c r="R57" s="80"/>
      <c r="S57" s="80"/>
      <c r="T57"/>
      <c r="U57"/>
      <c r="V57"/>
      <c r="W57"/>
      <c r="X57"/>
      <c r="Y57"/>
      <c r="Z57"/>
      <c r="AA57"/>
      <c r="AB57"/>
    </row>
    <row r="58" spans="1:28" ht="13.2" x14ac:dyDescent="0.25">
      <c r="A58" s="8"/>
      <c r="F58" s="8" t="s">
        <v>121</v>
      </c>
      <c r="L58" s="10">
        <v>3693.2606715419997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-25153.258064917354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-8405.3574086685949</v>
      </c>
      <c r="U74" s="8"/>
      <c r="V74" s="8"/>
      <c r="W74" s="8"/>
      <c r="X74" s="8"/>
      <c r="Y74" s="8"/>
      <c r="Z74" s="8"/>
      <c r="AA74" s="8"/>
      <c r="AB74" s="8"/>
    </row>
    <row r="75" spans="1:28" x14ac:dyDescent="0.3">
      <c r="I75" s="13"/>
      <c r="J75" s="32" t="s">
        <v>37</v>
      </c>
      <c r="K75" s="32"/>
      <c r="L75" s="614">
        <v>0</v>
      </c>
      <c r="N75" s="10">
        <v>-8600.3491778736607</v>
      </c>
      <c r="U75" s="8"/>
      <c r="V75" s="8"/>
      <c r="W75" s="8"/>
      <c r="X75" s="8"/>
      <c r="Y75" s="8"/>
      <c r="Z75" s="8"/>
      <c r="AA75" s="8"/>
      <c r="AB75" s="8"/>
    </row>
    <row r="76" spans="1:28" x14ac:dyDescent="0.3">
      <c r="I76" s="13"/>
      <c r="J76" s="31" t="s">
        <v>38</v>
      </c>
      <c r="K76" s="31"/>
      <c r="L76" s="614">
        <v>0</v>
      </c>
      <c r="N76" s="10">
        <v>-8147.5514783750996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-13345.672624401861</v>
      </c>
      <c r="M79" s="79"/>
      <c r="N79" s="79">
        <v>-1949.4573653536499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-22001.681703438644</v>
      </c>
      <c r="M81" s="79"/>
      <c r="N81" s="79">
        <v>-24044.351602483839</v>
      </c>
      <c r="P81" s="79"/>
      <c r="Q81" s="79"/>
      <c r="R81" s="79"/>
      <c r="S81" s="79"/>
    </row>
    <row r="82" spans="1:19" ht="9" customHeight="1" x14ac:dyDescent="0.25">
      <c r="A82" s="8"/>
      <c r="I82" s="13"/>
    </row>
    <row r="83" spans="1:19" ht="13.2" x14ac:dyDescent="0.25">
      <c r="A83" s="8"/>
      <c r="B83" s="8"/>
      <c r="I83" s="8" t="s">
        <v>29</v>
      </c>
      <c r="J83" s="31" t="s">
        <v>36</v>
      </c>
      <c r="K83" s="31"/>
      <c r="L83" s="10">
        <v>-3780.9857851564093</v>
      </c>
      <c r="M83" s="426"/>
      <c r="N83" s="10">
        <v>-7292.4680054051087</v>
      </c>
    </row>
    <row r="84" spans="1:19" ht="13.2" x14ac:dyDescent="0.25">
      <c r="A84" s="8"/>
      <c r="B84" s="8"/>
      <c r="I84" s="13"/>
      <c r="J84" s="32" t="s">
        <v>37</v>
      </c>
      <c r="K84" s="32"/>
      <c r="L84" s="10">
        <v>-5919.2644266551852</v>
      </c>
      <c r="M84" s="426"/>
      <c r="N84" s="10">
        <v>-7980.142893393222</v>
      </c>
    </row>
    <row r="85" spans="1:19" ht="13.2" x14ac:dyDescent="0.25">
      <c r="A85" s="8"/>
      <c r="B85" s="8"/>
      <c r="I85" s="13"/>
      <c r="J85" s="31" t="s">
        <v>38</v>
      </c>
      <c r="K85" s="31"/>
      <c r="L85" s="10">
        <v>-12301.431491627049</v>
      </c>
      <c r="M85" s="426"/>
      <c r="N85" s="10">
        <v>-8771.7407036855057</v>
      </c>
    </row>
    <row r="86" spans="1:19" ht="13.5" customHeight="1" x14ac:dyDescent="0.25">
      <c r="A86" s="8"/>
      <c r="B86" s="8"/>
      <c r="I86" s="13"/>
      <c r="J86" s="31"/>
      <c r="K86" s="31"/>
    </row>
    <row r="87" spans="1:19" ht="13.2" x14ac:dyDescent="0.25">
      <c r="A87" s="8"/>
      <c r="B87" s="8"/>
      <c r="C87" s="8" t="s">
        <v>20</v>
      </c>
      <c r="D87" s="8" t="s">
        <v>43</v>
      </c>
      <c r="I87" s="15" t="s">
        <v>44</v>
      </c>
      <c r="J87" s="13"/>
      <c r="K87" s="13"/>
      <c r="L87" s="79">
        <v>8656.0090790367831</v>
      </c>
      <c r="M87" s="79"/>
      <c r="N87" s="79">
        <v>22094.894237130189</v>
      </c>
      <c r="P87" s="79"/>
      <c r="Q87" s="79"/>
      <c r="R87" s="79"/>
      <c r="S87" s="79"/>
    </row>
    <row r="88" spans="1:19" ht="9" customHeight="1" x14ac:dyDescent="0.25">
      <c r="A88" s="8"/>
      <c r="B88" s="8"/>
      <c r="I88" s="13"/>
    </row>
    <row r="89" spans="1:19" ht="13.2" x14ac:dyDescent="0.25">
      <c r="A89" s="8"/>
      <c r="B89" s="8"/>
      <c r="I89" s="8" t="s">
        <v>29</v>
      </c>
      <c r="J89" s="31" t="s">
        <v>36</v>
      </c>
      <c r="K89" s="31"/>
      <c r="L89" s="10">
        <v>1933.8443542104837</v>
      </c>
      <c r="N89" s="10">
        <v>7137.5818786140881</v>
      </c>
    </row>
    <row r="90" spans="1:19" ht="13.2" x14ac:dyDescent="0.25">
      <c r="A90" s="8"/>
      <c r="B90" s="8"/>
      <c r="I90" s="13"/>
      <c r="J90" s="32" t="s">
        <v>37</v>
      </c>
      <c r="K90" s="32"/>
      <c r="L90" s="10">
        <v>2078.6627658685488</v>
      </c>
      <c r="N90" s="10">
        <v>7597.6513133960998</v>
      </c>
    </row>
    <row r="91" spans="1:19" ht="13.2" x14ac:dyDescent="0.25">
      <c r="A91" s="8"/>
      <c r="B91" s="8"/>
      <c r="I91" s="13"/>
      <c r="J91" s="31" t="s">
        <v>38</v>
      </c>
      <c r="K91" s="31"/>
      <c r="L91" s="10">
        <v>4643.5019589577514</v>
      </c>
      <c r="N91" s="10">
        <v>7359.6610451200004</v>
      </c>
    </row>
    <row r="92" spans="1:19" ht="12" customHeight="1" x14ac:dyDescent="0.25">
      <c r="A92" s="8"/>
      <c r="B92" s="8"/>
      <c r="I92" s="13"/>
      <c r="J92" s="13"/>
      <c r="K92" s="13"/>
    </row>
    <row r="93" spans="1:19" ht="13.2" x14ac:dyDescent="0.25">
      <c r="A93" s="8"/>
      <c r="B93" s="29">
        <v>3</v>
      </c>
      <c r="C93" s="21" t="s">
        <v>121</v>
      </c>
      <c r="L93" s="79">
        <v>-12829.202062958366</v>
      </c>
      <c r="M93" s="79"/>
      <c r="N93" s="79">
        <v>0</v>
      </c>
      <c r="P93" s="79"/>
      <c r="Q93" s="79"/>
      <c r="R93" s="79"/>
      <c r="S93" s="79"/>
    </row>
    <row r="94" spans="1:19" ht="35.25" customHeight="1" x14ac:dyDescent="0.25">
      <c r="A94" s="8"/>
      <c r="B94" s="8"/>
      <c r="C94" s="8" t="s">
        <v>122</v>
      </c>
      <c r="I94" s="15" t="s">
        <v>44</v>
      </c>
      <c r="J94" s="13"/>
      <c r="K94" s="13"/>
      <c r="L94" s="17">
        <v>-12829.202062958366</v>
      </c>
      <c r="M94" s="17"/>
      <c r="N94" s="17">
        <v>0</v>
      </c>
      <c r="P94" s="17"/>
      <c r="Q94" s="17"/>
      <c r="R94" s="17"/>
      <c r="S94" s="17"/>
    </row>
    <row r="95" spans="1:19" ht="18.75" customHeight="1" x14ac:dyDescent="0.25">
      <c r="A95" s="8"/>
      <c r="B95" s="8"/>
      <c r="I95" s="8" t="s">
        <v>29</v>
      </c>
      <c r="J95" s="31" t="s">
        <v>36</v>
      </c>
      <c r="L95" s="10">
        <v>-9742.9676840246557</v>
      </c>
      <c r="N95" s="10">
        <v>0</v>
      </c>
    </row>
    <row r="96" spans="1:19" ht="13.2" x14ac:dyDescent="0.25">
      <c r="A96" s="8"/>
      <c r="B96" s="8"/>
      <c r="J96" s="32" t="s">
        <v>37</v>
      </c>
      <c r="L96" s="10">
        <v>-3086.2343789337096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-26174.874687360229</v>
      </c>
      <c r="M113" s="17"/>
      <c r="N113" s="17">
        <v>-27102.715430271004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-88.607640000000004</v>
      </c>
      <c r="M146" s="39"/>
      <c r="N146" s="39">
        <v>-2.3905449999999999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12520.332017503433</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11585.095759358313</v>
      </c>
      <c r="M149" s="615"/>
      <c r="N149" s="40">
        <v>13544.459290610006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-54858.853053956511</v>
      </c>
      <c r="M151" s="39"/>
      <c r="N151" s="39">
        <v>-1992.9374442902008</v>
      </c>
      <c r="P151" s="39"/>
      <c r="Q151" s="39"/>
      <c r="R151" s="39"/>
      <c r="S151" s="39"/>
      <c r="U151" s="8"/>
      <c r="V151" s="8"/>
      <c r="W151" s="8"/>
      <c r="X151" s="8"/>
      <c r="Y151" s="8"/>
      <c r="Z151" s="8"/>
      <c r="AA151" s="8"/>
      <c r="AB151" s="8"/>
    </row>
    <row r="152" spans="1:28" x14ac:dyDescent="0.3">
      <c r="I152" s="8" t="s">
        <v>64</v>
      </c>
      <c r="J152" s="28"/>
      <c r="K152" s="28"/>
      <c r="L152" s="27">
        <v>20.336704168938102</v>
      </c>
      <c r="M152" s="27"/>
      <c r="N152" s="27">
        <v>-2032.8650729102008</v>
      </c>
      <c r="P152" s="27"/>
      <c r="Q152" s="27"/>
      <c r="R152" s="27"/>
      <c r="S152" s="27"/>
      <c r="U152" s="8"/>
      <c r="V152" s="8"/>
      <c r="W152" s="8"/>
      <c r="X152" s="8"/>
      <c r="Y152" s="8"/>
      <c r="Z152" s="8"/>
      <c r="AA152" s="8"/>
      <c r="AB152" s="8"/>
    </row>
    <row r="153" spans="1:28" x14ac:dyDescent="0.3">
      <c r="I153" s="8" t="s">
        <v>65</v>
      </c>
      <c r="J153" s="28"/>
      <c r="K153" s="28"/>
      <c r="L153" s="27">
        <v>-54815.97134009545</v>
      </c>
      <c r="M153" s="27"/>
      <c r="N153" s="27">
        <v>30.000524139999929</v>
      </c>
      <c r="P153" s="27"/>
      <c r="Q153" s="27"/>
      <c r="R153" s="27"/>
      <c r="S153" s="27"/>
      <c r="U153" s="8"/>
      <c r="V153" s="8"/>
      <c r="W153" s="8"/>
      <c r="X153" s="8"/>
      <c r="Y153" s="8"/>
      <c r="Z153" s="8"/>
      <c r="AA153" s="8"/>
      <c r="AB153" s="8"/>
    </row>
    <row r="154" spans="1:28" x14ac:dyDescent="0.3">
      <c r="I154" s="8" t="s">
        <v>66</v>
      </c>
      <c r="J154" s="28"/>
      <c r="K154" s="28"/>
      <c r="L154" s="27">
        <v>-63.218418030000073</v>
      </c>
      <c r="M154" s="27"/>
      <c r="N154" s="27">
        <v>9.927104479999997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H9" sqref="H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44531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61816.636562668857</v>
      </c>
      <c r="L8" s="448"/>
      <c r="M8" s="433">
        <v>3904.721142580001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49113.906749543021</v>
      </c>
      <c r="L9" s="448"/>
      <c r="M9" s="433">
        <v>12021.782206825797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9430.6462793455321</v>
      </c>
      <c r="L10" s="448"/>
      <c r="M10" s="433">
        <v>5385.8979049647614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51962.74343377084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550.32508344393261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18175.698394158171</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12659.273635751453</v>
      </c>
      <c r="L14" s="448"/>
      <c r="M14" s="433">
        <v>14170.432627926841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203709.23013868177</v>
      </c>
      <c r="L16" s="451"/>
      <c r="M16" s="450">
        <v>35482.833882297404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-32903.340819980025</v>
      </c>
      <c r="L20" s="448"/>
      <c r="M20" s="433">
        <v>-3994.0652824300041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-25808.687631014196</v>
      </c>
      <c r="L21" s="448"/>
      <c r="M21" s="433">
        <v>-12017.676157997264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-8273.5051824305847</v>
      </c>
      <c r="L22" s="448"/>
      <c r="M22" s="433">
        <v>-5305.6615122246358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-41220.669597735956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-6318.5347079804496</v>
      </c>
      <c r="L26" s="448"/>
      <c r="M26" s="433">
        <v>-14157.470345764385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-114524.73793914121</v>
      </c>
      <c r="L28" s="451"/>
      <c r="M28" s="450">
        <v>-35474.873298416293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191049.95650293032</v>
      </c>
      <c r="L32" s="11"/>
      <c r="M32" s="433">
        <v>21312.401254370561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12659.273635751453</v>
      </c>
      <c r="L33" s="11"/>
      <c r="M33" s="433">
        <v>14170.432627926841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203709.23013868177</v>
      </c>
      <c r="L34" s="11"/>
      <c r="M34" s="452">
        <v>35482.833882297404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185282.75707002779</v>
      </c>
      <c r="L36" s="433"/>
      <c r="M36" s="457"/>
      <c r="N36" s="456"/>
      <c r="O36" s="149"/>
      <c r="P36" s="149"/>
      <c r="Q36" s="149"/>
      <c r="V36" s="470">
        <v>-122932.51679580574</v>
      </c>
      <c r="W36" s="475"/>
      <c r="X36"/>
    </row>
    <row r="37" spans="3:26" s="453" customFormat="1" x14ac:dyDescent="0.3">
      <c r="I37" s="455" t="s">
        <v>355</v>
      </c>
      <c r="K37" s="478">
        <v>12659.273635751453</v>
      </c>
      <c r="L37" s="433"/>
      <c r="M37" s="457"/>
      <c r="N37" s="456"/>
      <c r="O37" s="149"/>
      <c r="P37" s="149"/>
      <c r="Q37" s="149"/>
      <c r="V37" s="470">
        <v>-129.17219425898475</v>
      </c>
      <c r="W37" s="475"/>
      <c r="X37"/>
    </row>
    <row r="38" spans="3:26" s="453" customFormat="1" x14ac:dyDescent="0.3">
      <c r="J38" s="431"/>
      <c r="K38" s="479">
        <v>197942.03070577924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99" priority="37" operator="between">
      <formula>0.49</formula>
      <formula>-0.49</formula>
    </cfRule>
    <cfRule type="cellIs" dxfId="798" priority="38" operator="notBetween">
      <formula>0.49</formula>
      <formula>-0.49</formula>
    </cfRule>
  </conditionalFormatting>
  <conditionalFormatting sqref="X8:X10 X14 V8:V14 V20:V24 V26 X20:X22 X26">
    <cfRule type="cellIs" dxfId="797" priority="35" operator="notEqual">
      <formula>0</formula>
    </cfRule>
    <cfRule type="cellIs" dxfId="796" priority="36" operator="equal">
      <formula>0</formula>
    </cfRule>
  </conditionalFormatting>
  <conditionalFormatting sqref="V8:V14 X8:X10 X14 V20:V24 V26 X20:X22 X26">
    <cfRule type="cellIs" dxfId="795" priority="33" operator="notBetween">
      <formula>1</formula>
      <formula>-1</formula>
    </cfRule>
    <cfRule type="cellIs" dxfId="794" priority="34" operator="between">
      <formula>1</formula>
      <formula>-1</formula>
    </cfRule>
  </conditionalFormatting>
  <conditionalFormatting sqref="X13">
    <cfRule type="cellIs" dxfId="793" priority="31" operator="notEqual">
      <formula>0</formula>
    </cfRule>
    <cfRule type="cellIs" dxfId="792" priority="32" operator="equal">
      <formula>0</formula>
    </cfRule>
  </conditionalFormatting>
  <conditionalFormatting sqref="X13">
    <cfRule type="cellIs" dxfId="791" priority="29" operator="notBetween">
      <formula>1</formula>
      <formula>-1</formula>
    </cfRule>
    <cfRule type="cellIs" dxfId="790" priority="30" operator="between">
      <formula>1</formula>
      <formula>-1</formula>
    </cfRule>
  </conditionalFormatting>
  <conditionalFormatting sqref="V16">
    <cfRule type="cellIs" dxfId="789" priority="27" operator="notEqual">
      <formula>0</formula>
    </cfRule>
    <cfRule type="cellIs" dxfId="788" priority="28" operator="equal">
      <formula>0</formula>
    </cfRule>
  </conditionalFormatting>
  <conditionalFormatting sqref="V16">
    <cfRule type="cellIs" dxfId="787" priority="25" operator="notBetween">
      <formula>1</formula>
      <formula>-1</formula>
    </cfRule>
    <cfRule type="cellIs" dxfId="786" priority="26" operator="between">
      <formula>1</formula>
      <formula>-1</formula>
    </cfRule>
  </conditionalFormatting>
  <conditionalFormatting sqref="X16">
    <cfRule type="cellIs" dxfId="785" priority="23" operator="notEqual">
      <formula>0</formula>
    </cfRule>
    <cfRule type="cellIs" dxfId="784" priority="24" operator="equal">
      <formula>0</formula>
    </cfRule>
  </conditionalFormatting>
  <conditionalFormatting sqref="X16">
    <cfRule type="cellIs" dxfId="783" priority="21" operator="notBetween">
      <formula>1</formula>
      <formula>-1</formula>
    </cfRule>
    <cfRule type="cellIs" dxfId="782" priority="22" operator="between">
      <formula>1</formula>
      <formula>-1</formula>
    </cfRule>
  </conditionalFormatting>
  <conditionalFormatting sqref="V28">
    <cfRule type="cellIs" dxfId="781" priority="19" operator="notEqual">
      <formula>0</formula>
    </cfRule>
    <cfRule type="cellIs" dxfId="780" priority="20" operator="equal">
      <formula>0</formula>
    </cfRule>
  </conditionalFormatting>
  <conditionalFormatting sqref="V28">
    <cfRule type="cellIs" dxfId="779" priority="17" operator="notBetween">
      <formula>1</formula>
      <formula>-1</formula>
    </cfRule>
    <cfRule type="cellIs" dxfId="778" priority="18" operator="between">
      <formula>1</formula>
      <formula>-1</formula>
    </cfRule>
  </conditionalFormatting>
  <conditionalFormatting sqref="X28">
    <cfRule type="cellIs" dxfId="777" priority="15" operator="notEqual">
      <formula>0</formula>
    </cfRule>
    <cfRule type="cellIs" dxfId="776" priority="16" operator="equal">
      <formula>0</formula>
    </cfRule>
  </conditionalFormatting>
  <conditionalFormatting sqref="X28">
    <cfRule type="cellIs" dxfId="775" priority="13" operator="notBetween">
      <formula>1</formula>
      <formula>-1</formula>
    </cfRule>
    <cfRule type="cellIs" dxfId="774" priority="14" operator="between">
      <formula>1</formula>
      <formula>-1</formula>
    </cfRule>
  </conditionalFormatting>
  <conditionalFormatting sqref="V32:V34">
    <cfRule type="cellIs" dxfId="773" priority="11" operator="notEqual">
      <formula>0</formula>
    </cfRule>
    <cfRule type="cellIs" dxfId="772" priority="12" operator="equal">
      <formula>0</formula>
    </cfRule>
  </conditionalFormatting>
  <conditionalFormatting sqref="V32:V34">
    <cfRule type="cellIs" dxfId="771" priority="9" operator="notBetween">
      <formula>1</formula>
      <formula>-1</formula>
    </cfRule>
    <cfRule type="cellIs" dxfId="770" priority="10" operator="between">
      <formula>1</formula>
      <formula>-1</formula>
    </cfRule>
  </conditionalFormatting>
  <conditionalFormatting sqref="X32:X34">
    <cfRule type="cellIs" dxfId="769" priority="7" operator="notEqual">
      <formula>0</formula>
    </cfRule>
    <cfRule type="cellIs" dxfId="768" priority="8" operator="equal">
      <formula>0</formula>
    </cfRule>
  </conditionalFormatting>
  <conditionalFormatting sqref="X32:X34">
    <cfRule type="cellIs" dxfId="767" priority="5" operator="notBetween">
      <formula>1</formula>
      <formula>-1</formula>
    </cfRule>
    <cfRule type="cellIs" dxfId="766" priority="6" operator="between">
      <formula>1</formula>
      <formula>-1</formula>
    </cfRule>
  </conditionalFormatting>
  <conditionalFormatting sqref="V36:V38">
    <cfRule type="cellIs" dxfId="765" priority="3" operator="notEqual">
      <formula>0</formula>
    </cfRule>
    <cfRule type="cellIs" dxfId="764" priority="4" operator="equal">
      <formula>0</formula>
    </cfRule>
  </conditionalFormatting>
  <conditionalFormatting sqref="V36:V38">
    <cfRule type="cellIs" dxfId="763" priority="1" operator="notBetween">
      <formula>1</formula>
      <formula>-1</formula>
    </cfRule>
    <cfRule type="cellIs" dxfId="76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441406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5546875" style="419" customWidth="1"/>
    <col min="10" max="10" width="6" style="401" bestFit="1" customWidth="1"/>
    <col min="11" max="16384" width="9.109375" style="401"/>
  </cols>
  <sheetData>
    <row r="2" spans="1:13" ht="57.6" x14ac:dyDescent="0.3">
      <c r="A2" s="409" t="s">
        <v>376</v>
      </c>
      <c r="B2" s="409" t="s">
        <v>377</v>
      </c>
      <c r="C2" s="410" t="s">
        <v>378</v>
      </c>
      <c r="D2" s="410" t="s">
        <v>379</v>
      </c>
      <c r="E2" s="409" t="s">
        <v>380</v>
      </c>
      <c r="F2" s="410" t="s">
        <v>381</v>
      </c>
      <c r="G2" s="410" t="s">
        <v>382</v>
      </c>
      <c r="H2" s="420" t="s">
        <v>383</v>
      </c>
      <c r="I2" s="420" t="s">
        <v>384</v>
      </c>
      <c r="J2" s="411"/>
      <c r="K2" s="411"/>
      <c r="L2" s="411"/>
      <c r="M2" s="411"/>
    </row>
    <row r="3" spans="1:13" x14ac:dyDescent="0.3">
      <c r="A3" s="412" t="s">
        <v>385</v>
      </c>
      <c r="B3" s="413" t="s">
        <v>386</v>
      </c>
      <c r="C3" s="414">
        <v>1</v>
      </c>
      <c r="D3" s="414">
        <v>1</v>
      </c>
      <c r="E3" s="413" t="s">
        <v>387</v>
      </c>
      <c r="F3" s="414">
        <v>1</v>
      </c>
      <c r="G3" s="414">
        <v>1</v>
      </c>
      <c r="H3" s="421">
        <f>F3-C3</f>
        <v>0</v>
      </c>
      <c r="I3" s="421">
        <f>H3</f>
        <v>0</v>
      </c>
      <c r="J3" s="425">
        <f t="shared" ref="J3:J8" si="0">I3/$D$8</f>
        <v>0</v>
      </c>
      <c r="K3" s="411"/>
      <c r="L3" s="411"/>
      <c r="M3" s="411"/>
    </row>
    <row r="4" spans="1:13" ht="72" x14ac:dyDescent="0.3">
      <c r="A4" s="412" t="s">
        <v>388</v>
      </c>
      <c r="B4" s="413" t="s">
        <v>389</v>
      </c>
      <c r="C4" s="414">
        <v>4</v>
      </c>
      <c r="D4" s="414">
        <v>4</v>
      </c>
      <c r="E4" s="413" t="s">
        <v>392</v>
      </c>
      <c r="F4" s="414">
        <v>1</v>
      </c>
      <c r="G4" s="414">
        <v>1</v>
      </c>
      <c r="H4" s="421">
        <f>F4-C4</f>
        <v>-3</v>
      </c>
      <c r="I4" s="421">
        <f>H4</f>
        <v>-3</v>
      </c>
      <c r="J4" s="425">
        <f t="shared" si="0"/>
        <v>-1.9736842105263157E-2</v>
      </c>
      <c r="K4" s="411"/>
      <c r="L4" s="411"/>
      <c r="M4" s="411"/>
    </row>
    <row r="5" spans="1:13" ht="57.6" x14ac:dyDescent="0.3">
      <c r="A5" s="412" t="s">
        <v>390</v>
      </c>
      <c r="B5" s="413" t="s">
        <v>391</v>
      </c>
      <c r="C5" s="414">
        <v>36</v>
      </c>
      <c r="D5" s="414">
        <f>C5</f>
        <v>36</v>
      </c>
      <c r="E5" s="413" t="s">
        <v>392</v>
      </c>
      <c r="F5" s="414">
        <v>2</v>
      </c>
      <c r="G5" s="414">
        <v>2</v>
      </c>
      <c r="H5" s="421">
        <f>F5-C5</f>
        <v>-34</v>
      </c>
      <c r="I5" s="421">
        <f>H5</f>
        <v>-34</v>
      </c>
      <c r="J5" s="425">
        <f t="shared" si="0"/>
        <v>-0.22368421052631579</v>
      </c>
      <c r="K5" s="411"/>
      <c r="L5" s="411"/>
      <c r="M5" s="411"/>
    </row>
    <row r="6" spans="1:13" ht="72" x14ac:dyDescent="0.3">
      <c r="A6" s="412" t="s">
        <v>393</v>
      </c>
      <c r="B6" s="413" t="s">
        <v>394</v>
      </c>
      <c r="C6" s="414">
        <v>5</v>
      </c>
      <c r="D6" s="414">
        <f>C6*21</f>
        <v>105</v>
      </c>
      <c r="E6" s="413" t="s">
        <v>398</v>
      </c>
      <c r="F6" s="414">
        <v>2</v>
      </c>
      <c r="G6" s="414">
        <f>F6*21</f>
        <v>42</v>
      </c>
      <c r="H6" s="421">
        <f>F6-C6</f>
        <v>-3</v>
      </c>
      <c r="I6" s="421">
        <f>H6*21</f>
        <v>-63</v>
      </c>
      <c r="J6" s="425">
        <f t="shared" si="0"/>
        <v>-0.41447368421052633</v>
      </c>
      <c r="K6" s="411"/>
      <c r="L6" s="411"/>
      <c r="M6" s="411"/>
    </row>
    <row r="7" spans="1:13" ht="43.2" x14ac:dyDescent="0.3">
      <c r="A7" s="412" t="s">
        <v>395</v>
      </c>
      <c r="B7" s="413" t="s">
        <v>396</v>
      </c>
      <c r="C7" s="414">
        <v>1</v>
      </c>
      <c r="D7" s="414">
        <f>C7*6</f>
        <v>6</v>
      </c>
      <c r="E7" s="413" t="s">
        <v>387</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632" t="s">
        <v>397</v>
      </c>
      <c r="B10" s="633"/>
      <c r="C10" s="633"/>
      <c r="D10" s="633"/>
      <c r="E10" s="633"/>
      <c r="F10" s="633"/>
      <c r="G10" s="633"/>
      <c r="H10" s="633"/>
      <c r="I10" s="634"/>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142" sqref="N142"/>
    </sheetView>
  </sheetViews>
  <sheetFormatPr defaultColWidth="9.109375" defaultRowHeight="15.6" x14ac:dyDescent="0.3"/>
  <cols>
    <col min="1" max="1" width="2.88671875" style="1" customWidth="1"/>
    <col min="2" max="2" width="5" style="6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203709.23013321622</v>
      </c>
      <c r="M8" s="76"/>
      <c r="N8" s="76">
        <v>35482.833882297418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2">
        <v>1</v>
      </c>
      <c r="C10" s="21" t="s">
        <v>7</v>
      </c>
      <c r="L10" s="79">
        <v>123615.33661639302</v>
      </c>
      <c r="M10" s="79"/>
      <c r="N10" s="79">
        <v>19098.588966687421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108369.45420477036</v>
      </c>
      <c r="M12" s="79"/>
      <c r="N12" s="79">
        <v>16010.982028870003</v>
      </c>
      <c r="P12" s="79"/>
      <c r="Q12" s="79"/>
      <c r="R12" s="79"/>
      <c r="S12" s="79"/>
    </row>
    <row r="13" spans="1:28" ht="7.5" customHeight="1" x14ac:dyDescent="0.3"/>
    <row r="14" spans="1:28" ht="15" customHeight="1" x14ac:dyDescent="0.3">
      <c r="D14" s="8" t="s">
        <v>10</v>
      </c>
      <c r="L14" s="17">
        <v>104276.23738933036</v>
      </c>
      <c r="M14" s="17"/>
      <c r="N14" s="17">
        <v>6094.2561166500009</v>
      </c>
      <c r="P14" s="17"/>
      <c r="Q14" s="17"/>
      <c r="R14" s="17"/>
      <c r="S14" s="17"/>
    </row>
    <row r="15" spans="1:28" ht="15" customHeight="1" x14ac:dyDescent="0.3">
      <c r="D15" s="22" t="s">
        <v>11</v>
      </c>
      <c r="E15" s="23" t="s">
        <v>12</v>
      </c>
      <c r="L15" s="17">
        <v>99450.231813930368</v>
      </c>
      <c r="N15" s="17">
        <v>6094.2561166500009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4826.0055753999941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4826.0055753999941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4093.2168154399983</v>
      </c>
      <c r="M23" s="17"/>
      <c r="N23" s="17">
        <v>9916.725912220003</v>
      </c>
      <c r="P23" s="17"/>
      <c r="Q23" s="17"/>
      <c r="R23" s="17"/>
      <c r="S23" s="17"/>
      <c r="U23" s="8"/>
      <c r="V23" s="8"/>
      <c r="W23" s="8"/>
      <c r="X23" s="8"/>
      <c r="Y23" s="8"/>
      <c r="Z23" s="8"/>
      <c r="AA23" s="8"/>
      <c r="AB23" s="8"/>
    </row>
    <row r="24" spans="1:28" ht="15" customHeight="1" x14ac:dyDescent="0.25">
      <c r="A24" s="8"/>
      <c r="B24" s="8"/>
      <c r="D24" s="22" t="s">
        <v>11</v>
      </c>
      <c r="E24" s="23" t="s">
        <v>12</v>
      </c>
      <c r="L24" s="10">
        <v>2831.9807192899984</v>
      </c>
      <c r="N24" s="10">
        <v>9916.725912220003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1261.2360961499999</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1261.2360961499999</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15245.882411622664</v>
      </c>
      <c r="M32" s="17"/>
      <c r="N32" s="17">
        <v>3087.6069378174166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14676.199665330387</v>
      </c>
      <c r="N34" s="609">
        <v>3085.0886138350847</v>
      </c>
      <c r="U34" s="8"/>
      <c r="V34" s="8"/>
      <c r="W34" s="8"/>
      <c r="X34" s="8"/>
      <c r="Y34" s="8"/>
      <c r="Z34" s="8"/>
      <c r="AA34" s="8"/>
      <c r="AB34" s="8"/>
    </row>
    <row r="35" spans="1:28" ht="13.2" x14ac:dyDescent="0.25">
      <c r="A35" s="8"/>
      <c r="D35" s="22" t="s">
        <v>13</v>
      </c>
      <c r="E35" s="8" t="s">
        <v>22</v>
      </c>
      <c r="L35" s="609">
        <v>8.5924382634981207</v>
      </c>
      <c r="M35" s="610"/>
      <c r="N35" s="609">
        <v>0</v>
      </c>
      <c r="U35" s="8"/>
      <c r="V35" s="8"/>
      <c r="W35" s="8"/>
      <c r="X35" s="8"/>
      <c r="Y35" s="8"/>
      <c r="Z35" s="8"/>
      <c r="AA35" s="8"/>
      <c r="AB35" s="8"/>
    </row>
    <row r="36" spans="1:28" ht="15.75" customHeight="1" x14ac:dyDescent="0.25">
      <c r="A36" s="8"/>
      <c r="F36" s="24" t="s">
        <v>15</v>
      </c>
      <c r="L36" s="611">
        <v>2.5013633790418308E-3</v>
      </c>
      <c r="M36" s="610"/>
      <c r="N36" s="611">
        <v>0</v>
      </c>
      <c r="P36" s="81"/>
      <c r="Q36" s="81"/>
      <c r="R36" s="81"/>
      <c r="S36" s="81"/>
      <c r="U36" s="8"/>
      <c r="V36" s="8"/>
      <c r="W36" s="8"/>
      <c r="X36" s="8"/>
      <c r="Y36" s="8"/>
      <c r="Z36" s="8"/>
      <c r="AA36" s="8"/>
      <c r="AB36" s="8"/>
    </row>
    <row r="37" spans="1:28" ht="13.2" x14ac:dyDescent="0.25">
      <c r="A37" s="8"/>
      <c r="F37" s="24" t="s">
        <v>16</v>
      </c>
      <c r="L37" s="611">
        <v>8.5899369001190795</v>
      </c>
      <c r="M37" s="610"/>
      <c r="N37" s="611">
        <v>0</v>
      </c>
      <c r="P37" s="81"/>
      <c r="Q37" s="81"/>
      <c r="R37" s="81"/>
      <c r="S37" s="81"/>
      <c r="U37" s="8"/>
      <c r="V37" s="8"/>
      <c r="W37" s="8"/>
      <c r="X37" s="8"/>
      <c r="Y37" s="8"/>
      <c r="Z37" s="8"/>
      <c r="AA37" s="8"/>
      <c r="AB37" s="8"/>
    </row>
    <row r="38" spans="1:28" ht="13.2" x14ac:dyDescent="0.25">
      <c r="A38" s="8"/>
      <c r="D38" s="22" t="s">
        <v>17</v>
      </c>
      <c r="E38" s="8" t="s">
        <v>23</v>
      </c>
      <c r="L38" s="609">
        <v>561.09030802877851</v>
      </c>
      <c r="N38" s="609">
        <v>2.5183239823316326</v>
      </c>
      <c r="U38" s="8"/>
      <c r="V38" s="8"/>
      <c r="W38" s="8"/>
      <c r="X38" s="8"/>
      <c r="Y38" s="8"/>
      <c r="Z38" s="8"/>
      <c r="AA38" s="8"/>
      <c r="AB38" s="8"/>
    </row>
    <row r="39" spans="1:28" ht="13.2" x14ac:dyDescent="0.25">
      <c r="A39" s="8"/>
      <c r="F39" s="24" t="s">
        <v>15</v>
      </c>
      <c r="L39" s="611">
        <v>369.17078613914799</v>
      </c>
      <c r="M39" s="612"/>
      <c r="N39" s="611">
        <v>9.877269724515877E-12</v>
      </c>
      <c r="P39" s="81"/>
      <c r="Q39" s="81"/>
      <c r="R39" s="81"/>
      <c r="S39" s="81"/>
      <c r="U39" s="8"/>
      <c r="V39" s="8"/>
      <c r="W39" s="8"/>
      <c r="X39" s="8"/>
      <c r="Y39" s="8"/>
      <c r="Z39" s="8"/>
      <c r="AA39" s="8"/>
      <c r="AB39" s="8"/>
    </row>
    <row r="40" spans="1:28" ht="13.2" x14ac:dyDescent="0.25">
      <c r="A40" s="8"/>
      <c r="F40" s="24" t="s">
        <v>16</v>
      </c>
      <c r="L40" s="611">
        <v>191.91952188963052</v>
      </c>
      <c r="M40" s="612"/>
      <c r="N40" s="611">
        <v>2.5183239823217551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2">
        <v>2</v>
      </c>
      <c r="C44" s="21" t="s">
        <v>24</v>
      </c>
      <c r="L44" s="79">
        <v>7080.6044608277944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2">
        <v>3</v>
      </c>
      <c r="C46" s="21" t="s">
        <v>25</v>
      </c>
      <c r="L46" s="79">
        <v>41139.679400028042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2">
        <v>4</v>
      </c>
      <c r="C48" s="21" t="s">
        <v>26</v>
      </c>
      <c r="H48" s="14"/>
      <c r="I48" s="8" t="s">
        <v>27</v>
      </c>
      <c r="L48" s="79">
        <v>18175.698388692359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2">
        <v>5</v>
      </c>
      <c r="C51" s="21" t="s">
        <v>93</v>
      </c>
      <c r="G51" s="14"/>
      <c r="L51" s="79">
        <v>13697.911267274989</v>
      </c>
      <c r="M51" s="79"/>
      <c r="N51" s="79">
        <v>16384.244915610001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9955.4516943599883</v>
      </c>
      <c r="N56" s="10">
        <v>16384.244915610001</v>
      </c>
    </row>
    <row r="57" spans="1:28" s="28" customFormat="1" ht="15.75" customHeight="1" x14ac:dyDescent="0.25">
      <c r="G57" s="14" t="s">
        <v>30</v>
      </c>
      <c r="L57" s="80">
        <v>5398.0261454000001</v>
      </c>
      <c r="M57" s="80"/>
      <c r="N57" s="80">
        <v>2011.8418891299998</v>
      </c>
      <c r="O57"/>
      <c r="P57" s="80"/>
      <c r="Q57" s="80"/>
      <c r="R57" s="80"/>
      <c r="S57" s="80"/>
      <c r="T57"/>
      <c r="U57"/>
      <c r="V57"/>
      <c r="W57"/>
      <c r="X57"/>
      <c r="Y57"/>
      <c r="Z57"/>
      <c r="AA57"/>
      <c r="AB57"/>
    </row>
    <row r="58" spans="1:28" ht="13.2" x14ac:dyDescent="0.25">
      <c r="A58" s="8"/>
      <c r="F58" s="8" t="s">
        <v>121</v>
      </c>
      <c r="L58" s="10">
        <v>3742.4595729150001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-29767.370628851655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-11192.577056517941</v>
      </c>
      <c r="U74" s="8"/>
      <c r="V74" s="8"/>
      <c r="W74" s="8"/>
      <c r="X74" s="8"/>
      <c r="Y74" s="8"/>
      <c r="Z74" s="8"/>
      <c r="AA74" s="8"/>
      <c r="AB74" s="8"/>
    </row>
    <row r="75" spans="1:28" x14ac:dyDescent="0.3">
      <c r="I75" s="13"/>
      <c r="J75" s="32" t="s">
        <v>37</v>
      </c>
      <c r="K75" s="32"/>
      <c r="L75" s="614">
        <v>0</v>
      </c>
      <c r="N75" s="10">
        <v>-11038.422326367656</v>
      </c>
      <c r="U75" s="8"/>
      <c r="V75" s="8"/>
      <c r="W75" s="8"/>
      <c r="X75" s="8"/>
      <c r="Y75" s="8"/>
      <c r="Z75" s="8"/>
      <c r="AA75" s="8"/>
      <c r="AB75" s="8"/>
    </row>
    <row r="76" spans="1:28" x14ac:dyDescent="0.3">
      <c r="I76" s="13"/>
      <c r="J76" s="31" t="s">
        <v>38</v>
      </c>
      <c r="K76" s="31"/>
      <c r="L76" s="614">
        <v>0</v>
      </c>
      <c r="N76" s="10">
        <v>-7536.3712459660601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-14494.157060986341</v>
      </c>
      <c r="M79" s="79"/>
      <c r="N79" s="79">
        <v>-1546.5784393304821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-31620.102112198536</v>
      </c>
      <c r="M81" s="79"/>
      <c r="N81" s="79">
        <v>-29174.034819258537</v>
      </c>
      <c r="P81" s="79"/>
      <c r="Q81" s="79"/>
      <c r="R81" s="79"/>
      <c r="S81" s="79"/>
    </row>
    <row r="82" spans="1:19" ht="9" customHeight="1" x14ac:dyDescent="0.25">
      <c r="A82" s="8"/>
      <c r="I82" s="13"/>
    </row>
    <row r="83" spans="1:19" ht="13.2" x14ac:dyDescent="0.25">
      <c r="A83" s="8"/>
      <c r="B83" s="8"/>
      <c r="I83" s="8" t="s">
        <v>29</v>
      </c>
      <c r="J83" s="31" t="s">
        <v>36</v>
      </c>
      <c r="K83" s="31"/>
      <c r="L83" s="10">
        <v>-12302.042786297045</v>
      </c>
      <c r="M83" s="426"/>
      <c r="N83" s="10">
        <v>-10682.794816909976</v>
      </c>
    </row>
    <row r="84" spans="1:19" ht="13.2" x14ac:dyDescent="0.25">
      <c r="A84" s="8"/>
      <c r="B84" s="8"/>
      <c r="I84" s="13"/>
      <c r="J84" s="32" t="s">
        <v>37</v>
      </c>
      <c r="K84" s="32"/>
      <c r="L84" s="10">
        <v>-6897.4942313831552</v>
      </c>
      <c r="M84" s="426"/>
      <c r="N84" s="10">
        <v>-10350.294061293656</v>
      </c>
    </row>
    <row r="85" spans="1:19" ht="13.2" x14ac:dyDescent="0.25">
      <c r="A85" s="8"/>
      <c r="B85" s="8"/>
      <c r="I85" s="13"/>
      <c r="J85" s="31" t="s">
        <v>38</v>
      </c>
      <c r="K85" s="31"/>
      <c r="L85" s="10">
        <v>-12420.565094518337</v>
      </c>
      <c r="M85" s="426"/>
      <c r="N85" s="10">
        <v>-8140.9459410549016</v>
      </c>
    </row>
    <row r="86" spans="1:19" ht="13.5" customHeight="1" x14ac:dyDescent="0.25">
      <c r="A86" s="8"/>
      <c r="B86" s="8"/>
      <c r="I86" s="13"/>
      <c r="J86" s="31"/>
      <c r="K86" s="31"/>
    </row>
    <row r="87" spans="1:19" ht="13.2" x14ac:dyDescent="0.25">
      <c r="A87" s="8"/>
      <c r="B87" s="8"/>
      <c r="C87" s="8" t="s">
        <v>20</v>
      </c>
      <c r="D87" s="8" t="s">
        <v>43</v>
      </c>
      <c r="I87" s="15" t="s">
        <v>44</v>
      </c>
      <c r="J87" s="13"/>
      <c r="K87" s="13"/>
      <c r="L87" s="79">
        <v>17125.945051212195</v>
      </c>
      <c r="M87" s="79"/>
      <c r="N87" s="79">
        <v>27627.456379928055</v>
      </c>
      <c r="P87" s="79"/>
      <c r="Q87" s="79"/>
      <c r="R87" s="79"/>
      <c r="S87" s="79"/>
    </row>
    <row r="88" spans="1:19" ht="9" customHeight="1" x14ac:dyDescent="0.25">
      <c r="A88" s="8"/>
      <c r="B88" s="8"/>
      <c r="I88" s="13"/>
    </row>
    <row r="89" spans="1:19" ht="13.2" x14ac:dyDescent="0.25">
      <c r="A89" s="8"/>
      <c r="B89" s="8"/>
      <c r="I89" s="8" t="s">
        <v>29</v>
      </c>
      <c r="J89" s="31" t="s">
        <v>36</v>
      </c>
      <c r="K89" s="31"/>
      <c r="L89" s="10">
        <v>10569.505907594283</v>
      </c>
      <c r="N89" s="10">
        <v>10851.619364258324</v>
      </c>
    </row>
    <row r="90" spans="1:19" ht="13.2" x14ac:dyDescent="0.25">
      <c r="A90" s="8"/>
      <c r="B90" s="8"/>
      <c r="I90" s="13"/>
      <c r="J90" s="32" t="s">
        <v>37</v>
      </c>
      <c r="K90" s="32"/>
      <c r="L90" s="10">
        <v>1898.9498637276181</v>
      </c>
      <c r="N90" s="10">
        <v>10070.57737300372</v>
      </c>
    </row>
    <row r="91" spans="1:19" ht="13.2" x14ac:dyDescent="0.25">
      <c r="A91" s="8"/>
      <c r="B91" s="8"/>
      <c r="I91" s="13"/>
      <c r="J91" s="31" t="s">
        <v>38</v>
      </c>
      <c r="K91" s="31"/>
      <c r="L91" s="10">
        <v>4657.4892798902956</v>
      </c>
      <c r="N91" s="10">
        <v>6705.259642666012</v>
      </c>
    </row>
    <row r="92" spans="1:19" ht="12" customHeight="1" x14ac:dyDescent="0.25">
      <c r="A92" s="8"/>
      <c r="B92" s="8"/>
      <c r="I92" s="13"/>
      <c r="J92" s="13"/>
      <c r="K92" s="13"/>
    </row>
    <row r="93" spans="1:19" ht="13.2" x14ac:dyDescent="0.25">
      <c r="A93" s="8"/>
      <c r="B93" s="29">
        <v>3</v>
      </c>
      <c r="C93" s="21" t="s">
        <v>121</v>
      </c>
      <c r="L93" s="79">
        <v>-17272.460875255274</v>
      </c>
      <c r="M93" s="79"/>
      <c r="N93" s="79">
        <v>-180.42417476443157</v>
      </c>
      <c r="P93" s="79"/>
      <c r="Q93" s="79"/>
      <c r="R93" s="79"/>
      <c r="S93" s="79"/>
    </row>
    <row r="94" spans="1:19" ht="35.25" customHeight="1" x14ac:dyDescent="0.25">
      <c r="A94" s="8"/>
      <c r="B94" s="8"/>
      <c r="C94" s="8" t="s">
        <v>122</v>
      </c>
      <c r="I94" s="15" t="s">
        <v>44</v>
      </c>
      <c r="J94" s="13"/>
      <c r="K94" s="13"/>
      <c r="L94" s="17">
        <v>-17272.460875255274</v>
      </c>
      <c r="M94" s="17"/>
      <c r="N94" s="17">
        <v>-180.42417476443157</v>
      </c>
      <c r="P94" s="17"/>
      <c r="Q94" s="17"/>
      <c r="R94" s="17"/>
      <c r="S94" s="17"/>
    </row>
    <row r="95" spans="1:19" ht="18.75" customHeight="1" x14ac:dyDescent="0.25">
      <c r="A95" s="8"/>
      <c r="B95" s="8"/>
      <c r="I95" s="8" t="s">
        <v>29</v>
      </c>
      <c r="J95" s="31" t="s">
        <v>36</v>
      </c>
      <c r="L95" s="10">
        <v>-16148.636342672231</v>
      </c>
      <c r="N95" s="10">
        <v>-180.42417476443157</v>
      </c>
    </row>
    <row r="96" spans="1:19" ht="13.2" x14ac:dyDescent="0.25">
      <c r="A96" s="8"/>
      <c r="B96" s="8"/>
      <c r="J96" s="32" t="s">
        <v>37</v>
      </c>
      <c r="L96" s="10">
        <v>-1123.8245325830428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-31766.617936241615</v>
      </c>
      <c r="M113" s="17"/>
      <c r="N113" s="17">
        <v>-31494.373242946567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-91.540723</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16893.508975519999</v>
      </c>
      <c r="M148" s="615"/>
      <c r="N148" s="40">
        <v>179.50209755</v>
      </c>
      <c r="P148" s="40"/>
      <c r="Q148" s="40"/>
      <c r="R148" s="40"/>
      <c r="S148" s="40"/>
      <c r="U148" s="8"/>
      <c r="V148" s="8"/>
      <c r="W148" s="8"/>
      <c r="X148" s="8"/>
      <c r="Y148" s="8"/>
      <c r="Z148" s="8"/>
      <c r="AA148" s="8"/>
      <c r="AB148" s="8"/>
    </row>
    <row r="149" spans="1:28" x14ac:dyDescent="0.3">
      <c r="D149" s="8" t="s">
        <v>61</v>
      </c>
      <c r="I149" s="28"/>
      <c r="J149" s="28"/>
      <c r="K149" s="63"/>
      <c r="L149" s="40">
        <v>12395.3744283</v>
      </c>
      <c r="M149" s="615"/>
      <c r="N149" s="40">
        <v>16842.38839018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-56040.956667485218</v>
      </c>
      <c r="M151" s="39"/>
      <c r="N151" s="39">
        <v>-1580.3498191762869</v>
      </c>
      <c r="P151" s="39"/>
      <c r="Q151" s="39"/>
      <c r="R151" s="39"/>
      <c r="S151" s="39"/>
      <c r="U151" s="8"/>
      <c r="V151" s="8"/>
      <c r="W151" s="8"/>
      <c r="X151" s="8"/>
      <c r="Y151" s="8"/>
      <c r="Z151" s="8"/>
      <c r="AA151" s="8"/>
      <c r="AB151" s="8"/>
    </row>
    <row r="152" spans="1:28" x14ac:dyDescent="0.3">
      <c r="I152" s="8" t="s">
        <v>64</v>
      </c>
      <c r="J152" s="28"/>
      <c r="K152" s="28"/>
      <c r="L152" s="27">
        <v>157.86354782477241</v>
      </c>
      <c r="M152" s="27"/>
      <c r="N152" s="27">
        <v>-1620.3774876462871</v>
      </c>
      <c r="P152" s="27"/>
      <c r="Q152" s="27"/>
      <c r="R152" s="27"/>
      <c r="S152" s="27"/>
      <c r="U152" s="8"/>
      <c r="V152" s="8"/>
      <c r="W152" s="8"/>
      <c r="X152" s="8"/>
      <c r="Y152" s="8"/>
      <c r="Z152" s="8"/>
      <c r="AA152" s="8"/>
      <c r="AB152" s="8"/>
    </row>
    <row r="153" spans="1:28" x14ac:dyDescent="0.3">
      <c r="I153" s="8" t="s">
        <v>65</v>
      </c>
      <c r="J153" s="28"/>
      <c r="K153" s="28"/>
      <c r="L153" s="27">
        <v>-56048.548245749989</v>
      </c>
      <c r="M153" s="27"/>
      <c r="N153" s="27">
        <v>30.227777780000181</v>
      </c>
      <c r="P153" s="27"/>
      <c r="Q153" s="27"/>
      <c r="R153" s="27"/>
      <c r="S153" s="27"/>
      <c r="U153" s="8"/>
      <c r="V153" s="8"/>
      <c r="W153" s="8"/>
      <c r="X153" s="8"/>
      <c r="Y153" s="8"/>
      <c r="Z153" s="8"/>
      <c r="AA153" s="8"/>
      <c r="AB153" s="8"/>
    </row>
    <row r="154" spans="1:28" x14ac:dyDescent="0.3">
      <c r="I154" s="8" t="s">
        <v>66</v>
      </c>
      <c r="J154" s="28"/>
      <c r="K154" s="28"/>
      <c r="L154" s="27">
        <v>-150.27196955999966</v>
      </c>
      <c r="M154" s="27"/>
      <c r="N154" s="27">
        <v>9.799890689999998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33" activePane="bottomLeft" state="frozen"/>
      <selection pane="bottomLeft" activeCell="L17" sqref="L17"/>
    </sheetView>
  </sheetViews>
  <sheetFormatPr defaultColWidth="9.109375" defaultRowHeight="15.6" x14ac:dyDescent="0.3"/>
  <cols>
    <col min="1" max="1" width="2.88671875" style="1" customWidth="1"/>
    <col min="2" max="2" width="5" style="6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44501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202221.34985700139</v>
      </c>
      <c r="M8" s="76"/>
      <c r="N8" s="76">
        <v>33351.996199934678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1">
        <v>1</v>
      </c>
      <c r="C10" s="21" t="s">
        <v>7</v>
      </c>
      <c r="L10" s="79">
        <v>122398.45248264508</v>
      </c>
      <c r="M10" s="79"/>
      <c r="N10" s="79">
        <v>18893.546855894685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114331.25910720023</v>
      </c>
      <c r="M12" s="79"/>
      <c r="N12" s="79">
        <v>15954.258594239996</v>
      </c>
      <c r="P12" s="79"/>
      <c r="Q12" s="79"/>
      <c r="R12" s="79"/>
      <c r="S12" s="79"/>
    </row>
    <row r="13" spans="1:28" ht="7.5" customHeight="1" x14ac:dyDescent="0.3"/>
    <row r="14" spans="1:28" ht="15" customHeight="1" x14ac:dyDescent="0.3">
      <c r="D14" s="8" t="s">
        <v>10</v>
      </c>
      <c r="L14" s="17">
        <v>108105.00041835023</v>
      </c>
      <c r="M14" s="17"/>
      <c r="N14" s="17">
        <v>6257.9989421299988</v>
      </c>
      <c r="P14" s="17"/>
      <c r="Q14" s="17"/>
      <c r="R14" s="17"/>
      <c r="S14" s="17"/>
    </row>
    <row r="15" spans="1:28" ht="15" customHeight="1" x14ac:dyDescent="0.3">
      <c r="D15" s="22" t="s">
        <v>11</v>
      </c>
      <c r="E15" s="23" t="s">
        <v>12</v>
      </c>
      <c r="L15" s="17">
        <v>103178.30409434023</v>
      </c>
      <c r="N15" s="17">
        <v>6257.9989421299988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4926.6963240100013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4926.6963240100013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6226.25868885</v>
      </c>
      <c r="M23" s="17"/>
      <c r="N23" s="17">
        <v>9696.2596521099986</v>
      </c>
      <c r="P23" s="17"/>
      <c r="Q23" s="17"/>
      <c r="R23" s="17"/>
      <c r="S23" s="17"/>
      <c r="U23" s="8"/>
      <c r="V23" s="8"/>
      <c r="W23" s="8"/>
      <c r="X23" s="8"/>
      <c r="Y23" s="8"/>
      <c r="Z23" s="8"/>
      <c r="AA23" s="8"/>
      <c r="AB23" s="8"/>
    </row>
    <row r="24" spans="1:28" ht="15" customHeight="1" x14ac:dyDescent="0.25">
      <c r="A24" s="8"/>
      <c r="B24" s="8"/>
      <c r="D24" s="22" t="s">
        <v>11</v>
      </c>
      <c r="E24" s="23" t="s">
        <v>12</v>
      </c>
      <c r="L24" s="10">
        <v>4976.8184618300002</v>
      </c>
      <c r="N24" s="10">
        <v>9600.3878514599983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1249.4402270200001</v>
      </c>
      <c r="N28" s="10">
        <v>95.871800650000012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1249.4402270200001</v>
      </c>
      <c r="M30" s="80"/>
      <c r="N30" s="80">
        <v>95.871800650000012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8067.1933754448555</v>
      </c>
      <c r="M32" s="17"/>
      <c r="N32" s="17">
        <v>2939.2882616546899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7512.3279908598997</v>
      </c>
      <c r="N34" s="609">
        <v>2936.2789092363118</v>
      </c>
      <c r="U34" s="8"/>
      <c r="V34" s="8"/>
      <c r="W34" s="8"/>
      <c r="X34" s="8"/>
      <c r="Y34" s="8"/>
      <c r="Z34" s="8"/>
      <c r="AA34" s="8"/>
      <c r="AB34" s="8"/>
    </row>
    <row r="35" spans="1:28" ht="13.2" x14ac:dyDescent="0.25">
      <c r="A35" s="8"/>
      <c r="D35" s="22" t="s">
        <v>13</v>
      </c>
      <c r="E35" s="8" t="s">
        <v>22</v>
      </c>
      <c r="L35" s="609">
        <v>4.8029052486066366</v>
      </c>
      <c r="M35" s="610"/>
      <c r="N35" s="609">
        <v>0</v>
      </c>
      <c r="U35" s="8"/>
      <c r="V35" s="8"/>
      <c r="W35" s="8"/>
      <c r="X35" s="8"/>
      <c r="Y35" s="8"/>
      <c r="Z35" s="8"/>
      <c r="AA35" s="8"/>
      <c r="AB35" s="8"/>
    </row>
    <row r="36" spans="1:28" ht="15.75" customHeight="1" x14ac:dyDescent="0.25">
      <c r="A36" s="8"/>
      <c r="F36" s="24" t="s">
        <v>15</v>
      </c>
      <c r="L36" s="611">
        <v>2.4940684875666835E-3</v>
      </c>
      <c r="M36" s="610"/>
      <c r="N36" s="611">
        <v>0</v>
      </c>
      <c r="P36" s="81"/>
      <c r="Q36" s="81"/>
      <c r="R36" s="81"/>
      <c r="S36" s="81"/>
      <c r="U36" s="8"/>
      <c r="V36" s="8"/>
      <c r="W36" s="8"/>
      <c r="X36" s="8"/>
      <c r="Y36" s="8"/>
      <c r="Z36" s="8"/>
      <c r="AA36" s="8"/>
      <c r="AB36" s="8"/>
    </row>
    <row r="37" spans="1:28" ht="13.2" x14ac:dyDescent="0.25">
      <c r="A37" s="8"/>
      <c r="F37" s="24" t="s">
        <v>16</v>
      </c>
      <c r="L37" s="611">
        <v>4.8004111801190703</v>
      </c>
      <c r="M37" s="610"/>
      <c r="N37" s="611">
        <v>0</v>
      </c>
      <c r="P37" s="81"/>
      <c r="Q37" s="81"/>
      <c r="R37" s="81"/>
      <c r="S37" s="81"/>
      <c r="U37" s="8"/>
      <c r="V37" s="8"/>
      <c r="W37" s="8"/>
      <c r="X37" s="8"/>
      <c r="Y37" s="8"/>
      <c r="Z37" s="8"/>
      <c r="AA37" s="8"/>
      <c r="AB37" s="8"/>
    </row>
    <row r="38" spans="1:28" ht="13.2" x14ac:dyDescent="0.25">
      <c r="A38" s="8"/>
      <c r="D38" s="22" t="s">
        <v>17</v>
      </c>
      <c r="E38" s="8" t="s">
        <v>23</v>
      </c>
      <c r="L38" s="609">
        <v>550.06247933634938</v>
      </c>
      <c r="N38" s="609">
        <v>3.0093524183778979</v>
      </c>
      <c r="U38" s="8"/>
      <c r="V38" s="8"/>
      <c r="W38" s="8"/>
      <c r="X38" s="8"/>
      <c r="Y38" s="8"/>
      <c r="Z38" s="8"/>
      <c r="AA38" s="8"/>
      <c r="AB38" s="8"/>
    </row>
    <row r="39" spans="1:28" ht="13.2" x14ac:dyDescent="0.25">
      <c r="A39" s="8"/>
      <c r="F39" s="24" t="s">
        <v>15</v>
      </c>
      <c r="L39" s="611">
        <v>430.98638093777009</v>
      </c>
      <c r="M39" s="612"/>
      <c r="N39" s="611">
        <v>9.7791225806919194E-12</v>
      </c>
      <c r="P39" s="81"/>
      <c r="Q39" s="81"/>
      <c r="R39" s="81"/>
      <c r="S39" s="81"/>
      <c r="U39" s="8"/>
      <c r="V39" s="8"/>
      <c r="W39" s="8"/>
      <c r="X39" s="8"/>
      <c r="Y39" s="8"/>
      <c r="Z39" s="8"/>
      <c r="AA39" s="8"/>
      <c r="AB39" s="8"/>
    </row>
    <row r="40" spans="1:28" ht="13.2" x14ac:dyDescent="0.25">
      <c r="A40" s="8"/>
      <c r="F40" s="24" t="s">
        <v>16</v>
      </c>
      <c r="L40" s="611">
        <v>119.07609839857929</v>
      </c>
      <c r="M40" s="612"/>
      <c r="N40" s="611">
        <v>3.0093524183681186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1">
        <v>2</v>
      </c>
      <c r="C44" s="21" t="s">
        <v>24</v>
      </c>
      <c r="L44" s="79">
        <v>7086.7259188244952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1">
        <v>3</v>
      </c>
      <c r="C46" s="21" t="s">
        <v>25</v>
      </c>
      <c r="L46" s="79">
        <v>41152.900831710802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1">
        <v>4</v>
      </c>
      <c r="C48" s="21" t="s">
        <v>26</v>
      </c>
      <c r="H48" s="14"/>
      <c r="I48" s="8" t="s">
        <v>27</v>
      </c>
      <c r="L48" s="79">
        <v>17824.242461761027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1">
        <v>5</v>
      </c>
      <c r="C51" s="21" t="s">
        <v>93</v>
      </c>
      <c r="G51" s="14"/>
      <c r="L51" s="79">
        <v>13759.028162059976</v>
      </c>
      <c r="M51" s="79"/>
      <c r="N51" s="79">
        <v>14458.449344039995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9990.9876657399764</v>
      </c>
      <c r="N56" s="10">
        <v>14458.449344039995</v>
      </c>
    </row>
    <row r="57" spans="1:28" s="28" customFormat="1" ht="15.75" customHeight="1" x14ac:dyDescent="0.25">
      <c r="G57" s="14" t="s">
        <v>30</v>
      </c>
      <c r="L57" s="80">
        <v>5139.6333989800005</v>
      </c>
      <c r="M57" s="80"/>
      <c r="N57" s="80">
        <v>1477.57296124</v>
      </c>
      <c r="O57"/>
      <c r="P57" s="80"/>
      <c r="Q57" s="80"/>
      <c r="R57" s="80"/>
      <c r="S57" s="80"/>
      <c r="T57"/>
      <c r="U57"/>
      <c r="V57"/>
      <c r="W57"/>
      <c r="X57"/>
      <c r="Y57"/>
      <c r="Z57"/>
      <c r="AA57"/>
      <c r="AB57"/>
    </row>
    <row r="58" spans="1:28" ht="13.2" x14ac:dyDescent="0.25">
      <c r="A58" s="8"/>
      <c r="F58" s="8" t="s">
        <v>121</v>
      </c>
      <c r="L58" s="10">
        <v>3768.0404963200003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-28815.278889244233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-2132.5934900083166</v>
      </c>
      <c r="U74" s="8"/>
      <c r="V74" s="8"/>
      <c r="W74" s="8"/>
      <c r="X74" s="8"/>
      <c r="Y74" s="8"/>
      <c r="Z74" s="8"/>
      <c r="AA74" s="8"/>
      <c r="AB74" s="8"/>
    </row>
    <row r="75" spans="1:28" x14ac:dyDescent="0.3">
      <c r="I75" s="13"/>
      <c r="J75" s="32" t="s">
        <v>37</v>
      </c>
      <c r="K75" s="32"/>
      <c r="L75" s="614">
        <v>0</v>
      </c>
      <c r="N75" s="10">
        <v>-16935.854061549224</v>
      </c>
      <c r="U75" s="8"/>
      <c r="V75" s="8"/>
      <c r="W75" s="8"/>
      <c r="X75" s="8"/>
      <c r="Y75" s="8"/>
      <c r="Z75" s="8"/>
      <c r="AA75" s="8"/>
      <c r="AB75" s="8"/>
    </row>
    <row r="76" spans="1:28" x14ac:dyDescent="0.3">
      <c r="I76" s="13"/>
      <c r="J76" s="31" t="s">
        <v>38</v>
      </c>
      <c r="K76" s="31"/>
      <c r="L76" s="614">
        <v>0</v>
      </c>
      <c r="N76" s="10">
        <v>-9746.8313376866954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-14656.607549209406</v>
      </c>
      <c r="M79" s="79"/>
      <c r="N79" s="79">
        <v>-763.51345497932562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-30479.49670868714</v>
      </c>
      <c r="M81" s="79"/>
      <c r="N81" s="79">
        <v>-27477.631211627839</v>
      </c>
      <c r="P81" s="79"/>
      <c r="Q81" s="79"/>
      <c r="R81" s="79"/>
      <c r="S81" s="79"/>
    </row>
    <row r="82" spans="1:19" ht="9" customHeight="1" x14ac:dyDescent="0.25">
      <c r="A82" s="8"/>
      <c r="I82" s="13"/>
    </row>
    <row r="83" spans="1:19" ht="13.2" x14ac:dyDescent="0.25">
      <c r="A83" s="8"/>
      <c r="B83" s="8"/>
      <c r="I83" s="8" t="s">
        <v>29</v>
      </c>
      <c r="J83" s="31" t="s">
        <v>36</v>
      </c>
      <c r="K83" s="31"/>
      <c r="L83" s="10">
        <v>-2480.6831446685674</v>
      </c>
      <c r="M83" s="426"/>
      <c r="N83" s="10">
        <v>-1652.2951910071533</v>
      </c>
    </row>
    <row r="84" spans="1:19" ht="13.2" x14ac:dyDescent="0.25">
      <c r="A84" s="8"/>
      <c r="B84" s="8"/>
      <c r="I84" s="13"/>
      <c r="J84" s="32" t="s">
        <v>37</v>
      </c>
      <c r="K84" s="32"/>
      <c r="L84" s="10">
        <v>-12861.03634968492</v>
      </c>
      <c r="M84" s="426"/>
      <c r="N84" s="10">
        <v>-16067.364313557584</v>
      </c>
    </row>
    <row r="85" spans="1:19" ht="13.2" x14ac:dyDescent="0.25">
      <c r="A85" s="8"/>
      <c r="B85" s="8"/>
      <c r="I85" s="13"/>
      <c r="J85" s="31" t="s">
        <v>38</v>
      </c>
      <c r="K85" s="31"/>
      <c r="L85" s="10">
        <v>-15137.777214333652</v>
      </c>
      <c r="M85" s="426"/>
      <c r="N85" s="10">
        <v>-9757.9717070631013</v>
      </c>
    </row>
    <row r="86" spans="1:19" ht="13.5" customHeight="1" x14ac:dyDescent="0.25">
      <c r="A86" s="8"/>
      <c r="B86" s="8"/>
      <c r="I86" s="13"/>
      <c r="J86" s="31"/>
      <c r="K86" s="31"/>
    </row>
    <row r="87" spans="1:19" ht="13.2" x14ac:dyDescent="0.25">
      <c r="A87" s="8"/>
      <c r="B87" s="8"/>
      <c r="C87" s="8" t="s">
        <v>20</v>
      </c>
      <c r="D87" s="8" t="s">
        <v>43</v>
      </c>
      <c r="I87" s="15" t="s">
        <v>44</v>
      </c>
      <c r="J87" s="13"/>
      <c r="K87" s="13"/>
      <c r="L87" s="79">
        <v>15822.889159477734</v>
      </c>
      <c r="M87" s="79"/>
      <c r="N87" s="79">
        <v>26714.117756648513</v>
      </c>
      <c r="P87" s="79"/>
      <c r="Q87" s="79"/>
      <c r="R87" s="79"/>
      <c r="S87" s="79"/>
    </row>
    <row r="88" spans="1:19" ht="9" customHeight="1" x14ac:dyDescent="0.25">
      <c r="A88" s="8"/>
      <c r="B88" s="8"/>
      <c r="I88" s="13"/>
    </row>
    <row r="89" spans="1:19" ht="13.2" x14ac:dyDescent="0.25">
      <c r="A89" s="8"/>
      <c r="B89" s="8"/>
      <c r="I89" s="8" t="s">
        <v>29</v>
      </c>
      <c r="J89" s="31" t="s">
        <v>36</v>
      </c>
      <c r="K89" s="31"/>
      <c r="L89" s="10">
        <v>2150.1173987200746</v>
      </c>
      <c r="N89" s="10">
        <v>1642.9999110271428</v>
      </c>
    </row>
    <row r="90" spans="1:19" ht="13.2" x14ac:dyDescent="0.25">
      <c r="A90" s="8"/>
      <c r="B90" s="8"/>
      <c r="I90" s="13"/>
      <c r="J90" s="32" t="s">
        <v>37</v>
      </c>
      <c r="K90" s="32"/>
      <c r="L90" s="10">
        <v>9101.3400440024616</v>
      </c>
      <c r="N90" s="10">
        <v>16152.044590497469</v>
      </c>
    </row>
    <row r="91" spans="1:19" ht="13.2" x14ac:dyDescent="0.25">
      <c r="A91" s="8"/>
      <c r="B91" s="8"/>
      <c r="I91" s="13"/>
      <c r="J91" s="31" t="s">
        <v>38</v>
      </c>
      <c r="K91" s="31"/>
      <c r="L91" s="10">
        <v>4571.431716755199</v>
      </c>
      <c r="N91" s="10">
        <v>8919.0732551238998</v>
      </c>
    </row>
    <row r="92" spans="1:19" ht="12" customHeight="1" x14ac:dyDescent="0.25">
      <c r="A92" s="8"/>
      <c r="B92" s="8"/>
      <c r="I92" s="13"/>
      <c r="J92" s="13"/>
      <c r="K92" s="13"/>
    </row>
    <row r="93" spans="1:19" ht="13.2" x14ac:dyDescent="0.25">
      <c r="A93" s="8"/>
      <c r="B93" s="29">
        <v>3</v>
      </c>
      <c r="C93" s="21" t="s">
        <v>121</v>
      </c>
      <c r="L93" s="79">
        <v>-16854.448869048058</v>
      </c>
      <c r="M93" s="79"/>
      <c r="N93" s="79">
        <v>-282.10434453283443</v>
      </c>
      <c r="P93" s="79"/>
      <c r="Q93" s="79"/>
      <c r="R93" s="79"/>
      <c r="S93" s="79"/>
    </row>
    <row r="94" spans="1:19" ht="35.25" customHeight="1" x14ac:dyDescent="0.25">
      <c r="A94" s="8"/>
      <c r="B94" s="8"/>
      <c r="C94" s="8" t="s">
        <v>122</v>
      </c>
      <c r="I94" s="15" t="s">
        <v>44</v>
      </c>
      <c r="J94" s="13"/>
      <c r="K94" s="13"/>
      <c r="L94" s="17">
        <v>-16854.448869048058</v>
      </c>
      <c r="M94" s="17"/>
      <c r="N94" s="17">
        <v>-282.10434453283443</v>
      </c>
      <c r="P94" s="17"/>
      <c r="Q94" s="17"/>
      <c r="R94" s="17"/>
      <c r="S94" s="17"/>
    </row>
    <row r="95" spans="1:19" ht="18.75" customHeight="1" x14ac:dyDescent="0.25">
      <c r="A95" s="8"/>
      <c r="B95" s="8"/>
      <c r="I95" s="8" t="s">
        <v>29</v>
      </c>
      <c r="J95" s="31" t="s">
        <v>36</v>
      </c>
      <c r="L95" s="10">
        <v>-2967.0890142204385</v>
      </c>
      <c r="N95" s="10">
        <v>-104.39596026360968</v>
      </c>
    </row>
    <row r="96" spans="1:19" ht="13.2" x14ac:dyDescent="0.25">
      <c r="A96" s="8"/>
      <c r="B96" s="8"/>
      <c r="J96" s="32" t="s">
        <v>37</v>
      </c>
      <c r="L96" s="10">
        <v>-13887.35985482762</v>
      </c>
      <c r="N96" s="10">
        <v>-177.70838426922475</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-31511.056418257464</v>
      </c>
      <c r="M113" s="17"/>
      <c r="N113" s="17">
        <v>-29860.896688756395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-327.69071500000001</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16541.874507256842</v>
      </c>
      <c r="M148" s="615"/>
      <c r="N148" s="40">
        <v>280.65815473000004</v>
      </c>
      <c r="P148" s="40"/>
      <c r="Q148" s="40"/>
      <c r="R148" s="40"/>
      <c r="S148" s="40"/>
      <c r="U148" s="8"/>
      <c r="V148" s="8"/>
      <c r="W148" s="8"/>
      <c r="X148" s="8"/>
      <c r="Y148" s="8"/>
      <c r="Z148" s="8"/>
      <c r="AA148" s="8"/>
      <c r="AB148" s="8"/>
    </row>
    <row r="149" spans="1:28" x14ac:dyDescent="0.3">
      <c r="D149" s="8" t="s">
        <v>61</v>
      </c>
      <c r="I149" s="28"/>
      <c r="J149" s="28"/>
      <c r="K149" s="63"/>
      <c r="L149" s="40">
        <v>12680.903731290415</v>
      </c>
      <c r="M149" s="615"/>
      <c r="N149" s="40">
        <v>14861.582801381539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-55269.620697379622</v>
      </c>
      <c r="M151" s="39"/>
      <c r="N151" s="39">
        <v>-924.20598130180838</v>
      </c>
      <c r="P151" s="39"/>
      <c r="Q151" s="39"/>
      <c r="R151" s="39"/>
      <c r="S151" s="39"/>
      <c r="U151" s="8"/>
      <c r="V151" s="8"/>
      <c r="W151" s="8"/>
      <c r="X151" s="8"/>
      <c r="Y151" s="8"/>
      <c r="Z151" s="8"/>
      <c r="AA151" s="8"/>
      <c r="AB151" s="8"/>
    </row>
    <row r="152" spans="1:28" x14ac:dyDescent="0.3">
      <c r="I152" s="8" t="s">
        <v>64</v>
      </c>
      <c r="J152" s="28"/>
      <c r="K152" s="28"/>
      <c r="L152" s="27">
        <v>217.96343837037341</v>
      </c>
      <c r="M152" s="27"/>
      <c r="N152" s="27">
        <v>-942.38852282180835</v>
      </c>
      <c r="P152" s="27"/>
      <c r="Q152" s="27"/>
      <c r="R152" s="27"/>
      <c r="S152" s="27"/>
      <c r="U152" s="8"/>
      <c r="V152" s="8"/>
      <c r="W152" s="8"/>
      <c r="X152" s="8"/>
      <c r="Y152" s="8"/>
      <c r="Z152" s="8"/>
      <c r="AA152" s="8"/>
      <c r="AB152" s="8"/>
    </row>
    <row r="153" spans="1:28" x14ac:dyDescent="0.3">
      <c r="I153" s="8" t="s">
        <v>65</v>
      </c>
      <c r="J153" s="28"/>
      <c r="K153" s="28"/>
      <c r="L153" s="27">
        <v>-55309.794728209992</v>
      </c>
      <c r="M153" s="27"/>
      <c r="N153" s="27">
        <v>8.3755758400000229</v>
      </c>
      <c r="P153" s="27"/>
      <c r="Q153" s="27"/>
      <c r="R153" s="27"/>
      <c r="S153" s="27"/>
      <c r="U153" s="8"/>
      <c r="V153" s="8"/>
      <c r="W153" s="8"/>
      <c r="X153" s="8"/>
      <c r="Y153" s="8"/>
      <c r="Z153" s="8"/>
      <c r="AA153" s="8"/>
      <c r="AB153" s="8"/>
    </row>
    <row r="154" spans="1:28" x14ac:dyDescent="0.3">
      <c r="I154" s="8" t="s">
        <v>66</v>
      </c>
      <c r="J154" s="28"/>
      <c r="K154" s="28"/>
      <c r="L154" s="27">
        <v>-177.78940754000004</v>
      </c>
      <c r="M154" s="27"/>
      <c r="N154" s="27">
        <v>9.8069656799999958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I30" sqref="I30"/>
    </sheetView>
  </sheetViews>
  <sheetFormatPr defaultColWidth="9.109375" defaultRowHeight="15.6" x14ac:dyDescent="0.3"/>
  <cols>
    <col min="1" max="1" width="2.88671875" style="1" customWidth="1"/>
    <col min="2" max="2" width="5" style="6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200923.27355949211</v>
      </c>
      <c r="M8" s="76"/>
      <c r="N8" s="76">
        <v>30227.88068259279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0">
        <v>1</v>
      </c>
      <c r="C10" s="21" t="s">
        <v>7</v>
      </c>
      <c r="L10" s="79">
        <v>122060.54531385013</v>
      </c>
      <c r="M10" s="79"/>
      <c r="N10" s="79">
        <v>17603.773355912788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114122.44534512</v>
      </c>
      <c r="M12" s="79"/>
      <c r="N12" s="79">
        <v>14909.819100970002</v>
      </c>
      <c r="P12" s="79"/>
      <c r="Q12" s="79"/>
      <c r="R12" s="79"/>
      <c r="S12" s="79"/>
    </row>
    <row r="13" spans="1:28" ht="7.5" customHeight="1" x14ac:dyDescent="0.3"/>
    <row r="14" spans="1:28" ht="15" customHeight="1" x14ac:dyDescent="0.3">
      <c r="D14" s="8" t="s">
        <v>10</v>
      </c>
      <c r="L14" s="17">
        <v>108764.26819818</v>
      </c>
      <c r="M14" s="17"/>
      <c r="N14" s="17">
        <v>6013.4807837500002</v>
      </c>
      <c r="P14" s="17"/>
      <c r="Q14" s="17"/>
      <c r="R14" s="17"/>
      <c r="S14" s="17"/>
    </row>
    <row r="15" spans="1:28" ht="15" customHeight="1" x14ac:dyDescent="0.3">
      <c r="D15" s="22" t="s">
        <v>11</v>
      </c>
      <c r="E15" s="23" t="s">
        <v>12</v>
      </c>
      <c r="L15" s="17">
        <v>103882.88096592001</v>
      </c>
      <c r="N15" s="17">
        <v>6013.4807837500002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4881.3872322599982</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4881.3872322599982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5358.177146940001</v>
      </c>
      <c r="M23" s="17"/>
      <c r="N23" s="17">
        <v>8896.3383172200029</v>
      </c>
      <c r="P23" s="17"/>
      <c r="Q23" s="17"/>
      <c r="R23" s="17"/>
      <c r="S23" s="17"/>
      <c r="U23" s="8"/>
      <c r="V23" s="8"/>
      <c r="W23" s="8"/>
      <c r="X23" s="8"/>
      <c r="Y23" s="8"/>
      <c r="Z23" s="8"/>
      <c r="AA23" s="8"/>
      <c r="AB23" s="8"/>
    </row>
    <row r="24" spans="1:28" ht="15" customHeight="1" x14ac:dyDescent="0.25">
      <c r="A24" s="8"/>
      <c r="B24" s="8"/>
      <c r="D24" s="22" t="s">
        <v>11</v>
      </c>
      <c r="E24" s="23" t="s">
        <v>12</v>
      </c>
      <c r="L24" s="10">
        <v>4281.454114350001</v>
      </c>
      <c r="N24" s="10">
        <v>8654.3028335000035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1076.72303259</v>
      </c>
      <c r="N28" s="10">
        <v>242.03548372000003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1076.72303259</v>
      </c>
      <c r="M30" s="80"/>
      <c r="N30" s="80">
        <v>242.03548372000003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7938.0999687301401</v>
      </c>
      <c r="M32" s="17"/>
      <c r="N32" s="17">
        <v>2693.9542549427861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7380.0457261698075</v>
      </c>
      <c r="N34" s="609">
        <v>2690.8538842630933</v>
      </c>
      <c r="U34" s="8"/>
      <c r="V34" s="8"/>
      <c r="W34" s="8"/>
      <c r="X34" s="8"/>
      <c r="Y34" s="8"/>
      <c r="Z34" s="8"/>
      <c r="AA34" s="8"/>
      <c r="AB34" s="8"/>
    </row>
    <row r="35" spans="1:28" ht="13.2" x14ac:dyDescent="0.25">
      <c r="A35" s="8"/>
      <c r="D35" s="22" t="s">
        <v>13</v>
      </c>
      <c r="E35" s="8" t="s">
        <v>22</v>
      </c>
      <c r="L35" s="609">
        <v>5.7378787297561846</v>
      </c>
      <c r="M35" s="610"/>
      <c r="N35" s="609">
        <v>0</v>
      </c>
      <c r="U35" s="8"/>
      <c r="V35" s="8"/>
      <c r="W35" s="8"/>
      <c r="X35" s="8"/>
      <c r="Y35" s="8"/>
      <c r="Z35" s="8"/>
      <c r="AA35" s="8"/>
      <c r="AB35" s="8"/>
    </row>
    <row r="36" spans="1:28" ht="15.75" customHeight="1" x14ac:dyDescent="0.25">
      <c r="A36" s="8"/>
      <c r="F36" s="24" t="s">
        <v>15</v>
      </c>
      <c r="L36" s="611">
        <v>2.4837096371249263E-3</v>
      </c>
      <c r="M36" s="610"/>
      <c r="N36" s="611">
        <v>0</v>
      </c>
      <c r="P36" s="81"/>
      <c r="Q36" s="81"/>
      <c r="R36" s="81"/>
      <c r="S36" s="81"/>
      <c r="U36" s="8"/>
      <c r="V36" s="8"/>
      <c r="W36" s="8"/>
      <c r="X36" s="8"/>
      <c r="Y36" s="8"/>
      <c r="Z36" s="8"/>
      <c r="AA36" s="8"/>
      <c r="AB36" s="8"/>
    </row>
    <row r="37" spans="1:28" ht="13.2" x14ac:dyDescent="0.25">
      <c r="A37" s="8"/>
      <c r="F37" s="24" t="s">
        <v>16</v>
      </c>
      <c r="L37" s="611">
        <v>5.7353950201190598</v>
      </c>
      <c r="M37" s="610"/>
      <c r="N37" s="611">
        <v>0</v>
      </c>
      <c r="P37" s="81"/>
      <c r="Q37" s="81"/>
      <c r="R37" s="81"/>
      <c r="S37" s="81"/>
      <c r="U37" s="8"/>
      <c r="V37" s="8"/>
      <c r="W37" s="8"/>
      <c r="X37" s="8"/>
      <c r="Y37" s="8"/>
      <c r="Z37" s="8"/>
      <c r="AA37" s="8"/>
      <c r="AB37" s="8"/>
    </row>
    <row r="38" spans="1:28" ht="13.2" x14ac:dyDescent="0.25">
      <c r="A38" s="8"/>
      <c r="D38" s="22" t="s">
        <v>17</v>
      </c>
      <c r="E38" s="8" t="s">
        <v>23</v>
      </c>
      <c r="L38" s="609">
        <v>552.31636383057571</v>
      </c>
      <c r="N38" s="609">
        <v>3.1003706796928641</v>
      </c>
      <c r="U38" s="8"/>
      <c r="V38" s="8"/>
      <c r="W38" s="8"/>
      <c r="X38" s="8"/>
      <c r="Y38" s="8"/>
      <c r="Z38" s="8"/>
      <c r="AA38" s="8"/>
      <c r="AB38" s="8"/>
    </row>
    <row r="39" spans="1:28" ht="13.2" x14ac:dyDescent="0.25">
      <c r="A39" s="8"/>
      <c r="F39" s="24" t="s">
        <v>15</v>
      </c>
      <c r="L39" s="611">
        <v>399.14177680086232</v>
      </c>
      <c r="M39" s="612"/>
      <c r="N39" s="611">
        <v>1.0049680235963472E-11</v>
      </c>
      <c r="P39" s="81"/>
      <c r="Q39" s="81"/>
      <c r="R39" s="81"/>
      <c r="S39" s="81"/>
      <c r="U39" s="8"/>
      <c r="V39" s="8"/>
      <c r="W39" s="8"/>
      <c r="X39" s="8"/>
      <c r="Y39" s="8"/>
      <c r="Z39" s="8"/>
      <c r="AA39" s="8"/>
      <c r="AB39" s="8"/>
    </row>
    <row r="40" spans="1:28" ht="13.2" x14ac:dyDescent="0.25">
      <c r="A40" s="8"/>
      <c r="F40" s="24" t="s">
        <v>16</v>
      </c>
      <c r="L40" s="611">
        <v>153.17458702971336</v>
      </c>
      <c r="M40" s="612"/>
      <c r="N40" s="611">
        <v>3.1003706796828143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0">
        <v>2</v>
      </c>
      <c r="C44" s="21" t="s">
        <v>24</v>
      </c>
      <c r="L44" s="79">
        <v>7160.4869581566345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0">
        <v>3</v>
      </c>
      <c r="C46" s="21" t="s">
        <v>25</v>
      </c>
      <c r="L46" s="79">
        <v>41579.298112352888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0">
        <v>4</v>
      </c>
      <c r="C48" s="21" t="s">
        <v>26</v>
      </c>
      <c r="H48" s="14"/>
      <c r="I48" s="8" t="s">
        <v>27</v>
      </c>
      <c r="L48" s="79">
        <v>17720.192353390499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0">
        <v>5</v>
      </c>
      <c r="C51" s="21" t="s">
        <v>93</v>
      </c>
      <c r="G51" s="14"/>
      <c r="L51" s="79">
        <v>12402.750821741967</v>
      </c>
      <c r="M51" s="79"/>
      <c r="N51" s="79">
        <v>12624.107326680003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8594.7057500899682</v>
      </c>
      <c r="N56" s="10">
        <v>12624.107326680003</v>
      </c>
    </row>
    <row r="57" spans="1:28" s="28" customFormat="1" ht="15.75" customHeight="1" x14ac:dyDescent="0.25">
      <c r="G57" s="14" t="s">
        <v>30</v>
      </c>
      <c r="L57" s="80">
        <v>4242.4150436300006</v>
      </c>
      <c r="M57" s="80"/>
      <c r="N57" s="80">
        <v>1032.9677796800001</v>
      </c>
      <c r="O57"/>
      <c r="P57" s="80"/>
      <c r="Q57" s="80"/>
      <c r="R57" s="80"/>
      <c r="S57" s="80"/>
      <c r="T57"/>
      <c r="U57"/>
      <c r="V57"/>
      <c r="W57"/>
      <c r="X57"/>
      <c r="Y57"/>
      <c r="Z57"/>
      <c r="AA57"/>
      <c r="AB57"/>
    </row>
    <row r="58" spans="1:28" ht="13.2" x14ac:dyDescent="0.25">
      <c r="A58" s="8"/>
      <c r="F58" s="8" t="s">
        <v>121</v>
      </c>
      <c r="L58" s="10">
        <v>3808.0450716519999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-26377.725597092511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-5140.2783584299996</v>
      </c>
      <c r="U74" s="8"/>
      <c r="V74" s="8"/>
      <c r="W74" s="8"/>
      <c r="X74" s="8"/>
      <c r="Y74" s="8"/>
      <c r="Z74" s="8"/>
      <c r="AA74" s="8"/>
      <c r="AB74" s="8"/>
    </row>
    <row r="75" spans="1:28" x14ac:dyDescent="0.3">
      <c r="I75" s="13"/>
      <c r="J75" s="32" t="s">
        <v>37</v>
      </c>
      <c r="K75" s="32"/>
      <c r="L75" s="614">
        <v>0</v>
      </c>
      <c r="N75" s="10">
        <v>-9870.9177909804694</v>
      </c>
      <c r="U75" s="8"/>
      <c r="V75" s="8"/>
      <c r="W75" s="8"/>
      <c r="X75" s="8"/>
      <c r="Y75" s="8"/>
      <c r="Z75" s="8"/>
      <c r="AA75" s="8"/>
      <c r="AB75" s="8"/>
    </row>
    <row r="76" spans="1:28" x14ac:dyDescent="0.3">
      <c r="I76" s="13"/>
      <c r="J76" s="31" t="s">
        <v>38</v>
      </c>
      <c r="K76" s="31"/>
      <c r="L76" s="614">
        <v>0</v>
      </c>
      <c r="N76" s="10">
        <v>-11366.529447682042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-15088.720207636979</v>
      </c>
      <c r="M79" s="79"/>
      <c r="N79" s="79">
        <v>-996.51288988363012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-29748.796087375675</v>
      </c>
      <c r="M81" s="79"/>
      <c r="N81" s="79">
        <v>-25337.238614158145</v>
      </c>
      <c r="P81" s="79"/>
      <c r="Q81" s="79"/>
      <c r="R81" s="79"/>
      <c r="S81" s="79"/>
    </row>
    <row r="82" spans="1:19" ht="9" customHeight="1" x14ac:dyDescent="0.25">
      <c r="A82" s="8"/>
      <c r="I82" s="13"/>
    </row>
    <row r="83" spans="1:19" ht="13.2" x14ac:dyDescent="0.25">
      <c r="A83" s="8"/>
      <c r="B83" s="8"/>
      <c r="I83" s="8" t="s">
        <v>29</v>
      </c>
      <c r="J83" s="31" t="s">
        <v>36</v>
      </c>
      <c r="K83" s="31"/>
      <c r="L83" s="10">
        <v>-1715.4592488467631</v>
      </c>
      <c r="M83" s="426"/>
      <c r="N83" s="10">
        <v>-4882.3968257196939</v>
      </c>
    </row>
    <row r="84" spans="1:19" ht="13.2" x14ac:dyDescent="0.25">
      <c r="A84" s="8"/>
      <c r="B84" s="8"/>
      <c r="I84" s="13"/>
      <c r="J84" s="32" t="s">
        <v>37</v>
      </c>
      <c r="K84" s="32"/>
      <c r="L84" s="10">
        <v>-11124.568143549492</v>
      </c>
      <c r="M84" s="426"/>
      <c r="N84" s="10">
        <v>-9250.469664105698</v>
      </c>
    </row>
    <row r="85" spans="1:19" ht="13.2" x14ac:dyDescent="0.25">
      <c r="A85" s="8"/>
      <c r="B85" s="8"/>
      <c r="I85" s="13"/>
      <c r="J85" s="31" t="s">
        <v>38</v>
      </c>
      <c r="K85" s="31"/>
      <c r="L85" s="10">
        <v>-16908.768694979422</v>
      </c>
      <c r="M85" s="426"/>
      <c r="N85" s="10">
        <v>-11204.372124332753</v>
      </c>
    </row>
    <row r="86" spans="1:19" ht="13.5" customHeight="1" x14ac:dyDescent="0.25">
      <c r="A86" s="8"/>
      <c r="B86" s="8"/>
      <c r="I86" s="13"/>
      <c r="J86" s="31"/>
      <c r="K86" s="31"/>
    </row>
    <row r="87" spans="1:19" ht="13.2" x14ac:dyDescent="0.25">
      <c r="A87" s="8"/>
      <c r="B87" s="8"/>
      <c r="C87" s="8" t="s">
        <v>20</v>
      </c>
      <c r="D87" s="8" t="s">
        <v>43</v>
      </c>
      <c r="I87" s="15" t="s">
        <v>44</v>
      </c>
      <c r="J87" s="13"/>
      <c r="K87" s="13"/>
      <c r="L87" s="79">
        <v>14660.075879738695</v>
      </c>
      <c r="M87" s="79"/>
      <c r="N87" s="79">
        <v>24340.725724274515</v>
      </c>
      <c r="P87" s="79"/>
      <c r="Q87" s="79"/>
      <c r="R87" s="79"/>
      <c r="S87" s="79"/>
    </row>
    <row r="88" spans="1:19" ht="9" customHeight="1" x14ac:dyDescent="0.25">
      <c r="A88" s="8"/>
      <c r="B88" s="8"/>
      <c r="I88" s="13"/>
    </row>
    <row r="89" spans="1:19" ht="13.2" x14ac:dyDescent="0.25">
      <c r="A89" s="8"/>
      <c r="B89" s="8"/>
      <c r="I89" s="8" t="s">
        <v>29</v>
      </c>
      <c r="J89" s="31" t="s">
        <v>36</v>
      </c>
      <c r="K89" s="31"/>
      <c r="L89" s="10">
        <v>1266.9152683416951</v>
      </c>
      <c r="N89" s="10">
        <v>5155.5073077784973</v>
      </c>
    </row>
    <row r="90" spans="1:19" ht="13.2" x14ac:dyDescent="0.25">
      <c r="A90" s="8"/>
      <c r="B90" s="8"/>
      <c r="I90" s="13"/>
      <c r="J90" s="32" t="s">
        <v>37</v>
      </c>
      <c r="K90" s="32"/>
      <c r="L90" s="10">
        <v>8930.1143720348773</v>
      </c>
      <c r="N90" s="10">
        <v>9150.6509568382771</v>
      </c>
    </row>
    <row r="91" spans="1:19" ht="13.2" x14ac:dyDescent="0.25">
      <c r="A91" s="8"/>
      <c r="B91" s="8"/>
      <c r="I91" s="13"/>
      <c r="J91" s="31" t="s">
        <v>38</v>
      </c>
      <c r="K91" s="31"/>
      <c r="L91" s="10">
        <v>4463.0462393621237</v>
      </c>
      <c r="N91" s="10">
        <v>10034.567459657741</v>
      </c>
    </row>
    <row r="92" spans="1:19" ht="12" customHeight="1" x14ac:dyDescent="0.25">
      <c r="A92" s="8"/>
      <c r="B92" s="8"/>
      <c r="I92" s="13"/>
      <c r="J92" s="13"/>
      <c r="K92" s="13"/>
    </row>
    <row r="93" spans="1:19" ht="13.2" x14ac:dyDescent="0.25">
      <c r="A93" s="8"/>
      <c r="B93" s="29">
        <v>3</v>
      </c>
      <c r="C93" s="21" t="s">
        <v>121</v>
      </c>
      <c r="L93" s="79">
        <v>-15161.760395951158</v>
      </c>
      <c r="M93" s="79"/>
      <c r="N93" s="79">
        <v>0</v>
      </c>
      <c r="P93" s="79"/>
      <c r="Q93" s="79"/>
      <c r="R93" s="79"/>
      <c r="S93" s="79"/>
    </row>
    <row r="94" spans="1:19" ht="35.25" customHeight="1" x14ac:dyDescent="0.25">
      <c r="A94" s="8"/>
      <c r="B94" s="8"/>
      <c r="C94" s="8" t="s">
        <v>122</v>
      </c>
      <c r="I94" s="15" t="s">
        <v>44</v>
      </c>
      <c r="J94" s="13"/>
      <c r="K94" s="13"/>
      <c r="L94" s="17">
        <v>-15161.760395951158</v>
      </c>
      <c r="M94" s="17"/>
      <c r="N94" s="17">
        <v>0</v>
      </c>
      <c r="P94" s="17"/>
      <c r="Q94" s="17"/>
      <c r="R94" s="17"/>
      <c r="S94" s="17"/>
    </row>
    <row r="95" spans="1:19" ht="18.75" customHeight="1" x14ac:dyDescent="0.25">
      <c r="A95" s="8"/>
      <c r="B95" s="8"/>
      <c r="I95" s="8" t="s">
        <v>29</v>
      </c>
      <c r="J95" s="31" t="s">
        <v>36</v>
      </c>
      <c r="L95" s="10">
        <v>-4182.7543241561143</v>
      </c>
      <c r="N95" s="10">
        <v>0</v>
      </c>
    </row>
    <row r="96" spans="1:19" ht="13.2" x14ac:dyDescent="0.25">
      <c r="A96" s="8"/>
      <c r="B96" s="8"/>
      <c r="J96" s="32" t="s">
        <v>37</v>
      </c>
      <c r="L96" s="10">
        <v>-10979.006071795044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-30250.480603588137</v>
      </c>
      <c r="M113" s="17"/>
      <c r="N113" s="17">
        <v>-27374.238486976141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-231.82242600000001</v>
      </c>
      <c r="M146" s="39"/>
      <c r="N146" s="39">
        <v>-89.085263999999995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14817.379062212565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10689.859976526282</v>
      </c>
      <c r="M149" s="615"/>
      <c r="N149" s="40">
        <v>12862.293888551179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-53860.387280858973</v>
      </c>
      <c r="M151" s="39"/>
      <c r="N151" s="39">
        <v>-1082.6783731378971</v>
      </c>
      <c r="P151" s="39"/>
      <c r="Q151" s="39"/>
      <c r="R151" s="39"/>
      <c r="S151" s="39"/>
      <c r="U151" s="8"/>
      <c r="V151" s="8"/>
      <c r="W151" s="8"/>
      <c r="X151" s="8"/>
      <c r="Y151" s="8"/>
      <c r="Z151" s="8"/>
      <c r="AA151" s="8"/>
      <c r="AB151" s="8"/>
    </row>
    <row r="152" spans="1:28" x14ac:dyDescent="0.3">
      <c r="I152" s="8" t="s">
        <v>64</v>
      </c>
      <c r="J152" s="28"/>
      <c r="K152" s="28"/>
      <c r="L152" s="27">
        <v>78.428209251039618</v>
      </c>
      <c r="M152" s="27"/>
      <c r="N152" s="27">
        <v>-1080.807569607897</v>
      </c>
      <c r="P152" s="27"/>
      <c r="Q152" s="27"/>
      <c r="R152" s="27"/>
      <c r="S152" s="27"/>
      <c r="U152" s="8"/>
      <c r="V152" s="8"/>
      <c r="W152" s="8"/>
      <c r="X152" s="8"/>
      <c r="Y152" s="8"/>
      <c r="Z152" s="8"/>
      <c r="AA152" s="8"/>
      <c r="AB152" s="8"/>
    </row>
    <row r="153" spans="1:28" x14ac:dyDescent="0.3">
      <c r="I153" s="8" t="s">
        <v>65</v>
      </c>
      <c r="J153" s="28"/>
      <c r="K153" s="28"/>
      <c r="L153" s="27">
        <v>-53752.507602460013</v>
      </c>
      <c r="M153" s="27"/>
      <c r="N153" s="27">
        <v>-11.210068110000076</v>
      </c>
      <c r="P153" s="27"/>
      <c r="Q153" s="27"/>
      <c r="R153" s="27"/>
      <c r="S153" s="27"/>
      <c r="U153" s="8"/>
      <c r="V153" s="8"/>
      <c r="W153" s="8"/>
      <c r="X153" s="8"/>
      <c r="Y153" s="8"/>
      <c r="Z153" s="8"/>
      <c r="AA153" s="8"/>
      <c r="AB153" s="8"/>
    </row>
    <row r="154" spans="1:28" x14ac:dyDescent="0.3">
      <c r="I154" s="8" t="s">
        <v>66</v>
      </c>
      <c r="J154" s="28"/>
      <c r="K154" s="28"/>
      <c r="L154" s="27">
        <v>-186.3078876499996</v>
      </c>
      <c r="M154" s="27"/>
      <c r="N154" s="27">
        <v>9.3392645799999965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16" sqref="M1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44440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62549.702053388901</v>
      </c>
      <c r="L8" s="448"/>
      <c r="M8" s="433">
        <v>3499.0803238600015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49151.906355887499</v>
      </c>
      <c r="L9" s="448"/>
      <c r="M9" s="433">
        <v>9175.5246163772317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10559.875511273764</v>
      </c>
      <c r="L10" s="448"/>
      <c r="M10" s="433">
        <v>4404.2590138850101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51815.005811984025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537.9323200377446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17533.440869814058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10020.815175789801</v>
      </c>
      <c r="L14" s="448"/>
      <c r="M14" s="433">
        <v>10695.085124267438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202168.67809817579</v>
      </c>
      <c r="L16" s="451"/>
      <c r="M16" s="450">
        <v>27773.949078389684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-32201.017256879979</v>
      </c>
      <c r="L20" s="448"/>
      <c r="M20" s="433">
        <v>-3500.1608384900019</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-24777.403277010777</v>
      </c>
      <c r="L21" s="448"/>
      <c r="M21" s="433">
        <v>-9171.8952253627649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-9342.17392307318</v>
      </c>
      <c r="L22" s="448"/>
      <c r="M22" s="433">
        <v>-4403.6545753822238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-41493.983792512285</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-4035.0319515036763</v>
      </c>
      <c r="L26" s="448"/>
      <c r="M26" s="433">
        <v>-10696.718822287621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-111849.61020097991</v>
      </c>
      <c r="L28" s="451"/>
      <c r="M28" s="450">
        <v>-27772.429461522614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192147.862922386</v>
      </c>
      <c r="L32" s="11"/>
      <c r="M32" s="433">
        <v>17078.863954122244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10020.815175789801</v>
      </c>
      <c r="L33" s="11"/>
      <c r="M33" s="433">
        <v>10695.085124267438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202168.67809817579</v>
      </c>
      <c r="L34" s="11"/>
      <c r="M34" s="452">
        <v>27773.949078389684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187182.32711433398</v>
      </c>
      <c r="L36" s="433"/>
      <c r="M36" s="457"/>
      <c r="N36" s="456"/>
      <c r="O36" s="149"/>
      <c r="P36" s="149"/>
      <c r="Q36" s="149"/>
      <c r="V36" s="470">
        <v>-122932.51679580574</v>
      </c>
      <c r="W36" s="475"/>
      <c r="X36"/>
    </row>
    <row r="37" spans="3:26" s="453" customFormat="1" x14ac:dyDescent="0.3">
      <c r="I37" s="455" t="s">
        <v>355</v>
      </c>
      <c r="K37" s="478">
        <v>10020.394751030604</v>
      </c>
      <c r="L37" s="433"/>
      <c r="M37" s="457"/>
      <c r="N37" s="456"/>
      <c r="O37" s="149"/>
      <c r="P37" s="149"/>
      <c r="Q37" s="149"/>
      <c r="V37" s="470">
        <v>-129.17219425898475</v>
      </c>
      <c r="W37" s="475"/>
      <c r="X37"/>
    </row>
    <row r="38" spans="3:26" s="453" customFormat="1" x14ac:dyDescent="0.3">
      <c r="J38" s="431"/>
      <c r="K38" s="479">
        <v>197202.72186536458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61" priority="37" operator="between">
      <formula>0.49</formula>
      <formula>-0.49</formula>
    </cfRule>
    <cfRule type="cellIs" dxfId="760" priority="38" operator="notBetween">
      <formula>0.49</formula>
      <formula>-0.49</formula>
    </cfRule>
  </conditionalFormatting>
  <conditionalFormatting sqref="X8:X10 X14 V8:V14 V20:V24 V26 X20:X22 X26">
    <cfRule type="cellIs" dxfId="759" priority="35" operator="notEqual">
      <formula>0</formula>
    </cfRule>
    <cfRule type="cellIs" dxfId="758" priority="36" operator="equal">
      <formula>0</formula>
    </cfRule>
  </conditionalFormatting>
  <conditionalFormatting sqref="V8:V14 X8:X10 X14 V20:V24 V26 X20:X22 X26">
    <cfRule type="cellIs" dxfId="757" priority="33" operator="notBetween">
      <formula>1</formula>
      <formula>-1</formula>
    </cfRule>
    <cfRule type="cellIs" dxfId="756" priority="34" operator="between">
      <formula>1</formula>
      <formula>-1</formula>
    </cfRule>
  </conditionalFormatting>
  <conditionalFormatting sqref="X13">
    <cfRule type="cellIs" dxfId="755" priority="31" operator="notEqual">
      <formula>0</formula>
    </cfRule>
    <cfRule type="cellIs" dxfId="754" priority="32" operator="equal">
      <formula>0</formula>
    </cfRule>
  </conditionalFormatting>
  <conditionalFormatting sqref="X13">
    <cfRule type="cellIs" dxfId="753" priority="29" operator="notBetween">
      <formula>1</formula>
      <formula>-1</formula>
    </cfRule>
    <cfRule type="cellIs" dxfId="752" priority="30" operator="between">
      <formula>1</formula>
      <formula>-1</formula>
    </cfRule>
  </conditionalFormatting>
  <conditionalFormatting sqref="V16">
    <cfRule type="cellIs" dxfId="751" priority="27" operator="notEqual">
      <formula>0</formula>
    </cfRule>
    <cfRule type="cellIs" dxfId="750" priority="28" operator="equal">
      <formula>0</formula>
    </cfRule>
  </conditionalFormatting>
  <conditionalFormatting sqref="V16">
    <cfRule type="cellIs" dxfId="749" priority="25" operator="notBetween">
      <formula>1</formula>
      <formula>-1</formula>
    </cfRule>
    <cfRule type="cellIs" dxfId="748" priority="26" operator="between">
      <formula>1</formula>
      <formula>-1</formula>
    </cfRule>
  </conditionalFormatting>
  <conditionalFormatting sqref="X16">
    <cfRule type="cellIs" dxfId="747" priority="23" operator="notEqual">
      <formula>0</formula>
    </cfRule>
    <cfRule type="cellIs" dxfId="746" priority="24" operator="equal">
      <formula>0</formula>
    </cfRule>
  </conditionalFormatting>
  <conditionalFormatting sqref="X16">
    <cfRule type="cellIs" dxfId="745" priority="21" operator="notBetween">
      <formula>1</formula>
      <formula>-1</formula>
    </cfRule>
    <cfRule type="cellIs" dxfId="744" priority="22" operator="between">
      <formula>1</formula>
      <formula>-1</formula>
    </cfRule>
  </conditionalFormatting>
  <conditionalFormatting sqref="V28">
    <cfRule type="cellIs" dxfId="743" priority="19" operator="notEqual">
      <formula>0</formula>
    </cfRule>
    <cfRule type="cellIs" dxfId="742" priority="20" operator="equal">
      <formula>0</formula>
    </cfRule>
  </conditionalFormatting>
  <conditionalFormatting sqref="V28">
    <cfRule type="cellIs" dxfId="741" priority="17" operator="notBetween">
      <formula>1</formula>
      <formula>-1</formula>
    </cfRule>
    <cfRule type="cellIs" dxfId="740" priority="18" operator="between">
      <formula>1</formula>
      <formula>-1</formula>
    </cfRule>
  </conditionalFormatting>
  <conditionalFormatting sqref="X28">
    <cfRule type="cellIs" dxfId="739" priority="15" operator="notEqual">
      <formula>0</formula>
    </cfRule>
    <cfRule type="cellIs" dxfId="738" priority="16" operator="equal">
      <formula>0</formula>
    </cfRule>
  </conditionalFormatting>
  <conditionalFormatting sqref="X28">
    <cfRule type="cellIs" dxfId="737" priority="13" operator="notBetween">
      <formula>1</formula>
      <formula>-1</formula>
    </cfRule>
    <cfRule type="cellIs" dxfId="736" priority="14" operator="between">
      <formula>1</formula>
      <formula>-1</formula>
    </cfRule>
  </conditionalFormatting>
  <conditionalFormatting sqref="V32:V34">
    <cfRule type="cellIs" dxfId="735" priority="11" operator="notEqual">
      <formula>0</formula>
    </cfRule>
    <cfRule type="cellIs" dxfId="734" priority="12" operator="equal">
      <formula>0</formula>
    </cfRule>
  </conditionalFormatting>
  <conditionalFormatting sqref="V32:V34">
    <cfRule type="cellIs" dxfId="733" priority="9" operator="notBetween">
      <formula>1</formula>
      <formula>-1</formula>
    </cfRule>
    <cfRule type="cellIs" dxfId="732" priority="10" operator="between">
      <formula>1</formula>
      <formula>-1</formula>
    </cfRule>
  </conditionalFormatting>
  <conditionalFormatting sqref="X32:X34">
    <cfRule type="cellIs" dxfId="731" priority="7" operator="notEqual">
      <formula>0</formula>
    </cfRule>
    <cfRule type="cellIs" dxfId="730" priority="8" operator="equal">
      <formula>0</formula>
    </cfRule>
  </conditionalFormatting>
  <conditionalFormatting sqref="X32:X34">
    <cfRule type="cellIs" dxfId="729" priority="5" operator="notBetween">
      <formula>1</formula>
      <formula>-1</formula>
    </cfRule>
    <cfRule type="cellIs" dxfId="728" priority="6" operator="between">
      <formula>1</formula>
      <formula>-1</formula>
    </cfRule>
  </conditionalFormatting>
  <conditionalFormatting sqref="V36:V38">
    <cfRule type="cellIs" dxfId="727" priority="3" operator="notEqual">
      <formula>0</formula>
    </cfRule>
    <cfRule type="cellIs" dxfId="726" priority="4" operator="equal">
      <formula>0</formula>
    </cfRule>
  </conditionalFormatting>
  <conditionalFormatting sqref="V36:V38">
    <cfRule type="cellIs" dxfId="725" priority="1" operator="notBetween">
      <formula>1</formula>
      <formula>-1</formula>
    </cfRule>
    <cfRule type="cellIs" dxfId="72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141" sqref="Q141"/>
    </sheetView>
  </sheetViews>
  <sheetFormatPr defaultColWidth="9.109375" defaultRowHeight="15.6" x14ac:dyDescent="0.3"/>
  <cols>
    <col min="1" max="1" width="2.88671875" style="1" customWidth="1"/>
    <col min="2" max="2" width="5" style="6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44440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202168.67809290276</v>
      </c>
      <c r="M8" s="76"/>
      <c r="N8" s="76">
        <v>27773.949078389702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9">
        <v>1</v>
      </c>
      <c r="C10" s="21" t="s">
        <v>7</v>
      </c>
      <c r="L10" s="79">
        <v>119858.74218114735</v>
      </c>
      <c r="M10" s="79"/>
      <c r="N10" s="79">
        <v>15457.303139239701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115266.30405280989</v>
      </c>
      <c r="M12" s="79"/>
      <c r="N12" s="79">
        <v>14849.879770629997</v>
      </c>
      <c r="P12" s="79"/>
      <c r="Q12" s="79"/>
      <c r="R12" s="79"/>
      <c r="S12" s="79"/>
    </row>
    <row r="13" spans="1:28" ht="7.5" customHeight="1" x14ac:dyDescent="0.3"/>
    <row r="14" spans="1:28" ht="15" customHeight="1" x14ac:dyDescent="0.3">
      <c r="D14" s="8" t="s">
        <v>10</v>
      </c>
      <c r="L14" s="17">
        <v>111290.54341495989</v>
      </c>
      <c r="M14" s="17"/>
      <c r="N14" s="17">
        <v>5959.8455958100003</v>
      </c>
      <c r="P14" s="17"/>
      <c r="Q14" s="17"/>
      <c r="R14" s="17"/>
      <c r="S14" s="17"/>
    </row>
    <row r="15" spans="1:28" ht="15" customHeight="1" x14ac:dyDescent="0.3">
      <c r="D15" s="22" t="s">
        <v>11</v>
      </c>
      <c r="E15" s="23" t="s">
        <v>12</v>
      </c>
      <c r="L15" s="17">
        <v>106805.98375446988</v>
      </c>
      <c r="N15" s="17">
        <v>5959.8455958100003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4484.5596604900011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4484.5596604900011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3975.76063785</v>
      </c>
      <c r="M23" s="17"/>
      <c r="N23" s="17">
        <v>8890.0341748199971</v>
      </c>
      <c r="P23" s="17"/>
      <c r="Q23" s="17"/>
      <c r="R23" s="17"/>
      <c r="S23" s="17"/>
      <c r="U23" s="8"/>
      <c r="V23" s="8"/>
      <c r="W23" s="8"/>
      <c r="X23" s="8"/>
      <c r="Y23" s="8"/>
      <c r="Z23" s="8"/>
      <c r="AA23" s="8"/>
      <c r="AB23" s="8"/>
    </row>
    <row r="24" spans="1:28" ht="15" customHeight="1" x14ac:dyDescent="0.25">
      <c r="A24" s="8"/>
      <c r="B24" s="8"/>
      <c r="D24" s="22" t="s">
        <v>11</v>
      </c>
      <c r="E24" s="23" t="s">
        <v>12</v>
      </c>
      <c r="L24" s="10">
        <v>3195.40493388</v>
      </c>
      <c r="N24" s="10">
        <v>8647.4888317299974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780.35570396999992</v>
      </c>
      <c r="N28" s="10">
        <v>242.54534308999996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780.35570396999992</v>
      </c>
      <c r="M30" s="80"/>
      <c r="N30" s="80">
        <v>242.54534308999996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4592.4381283374578</v>
      </c>
      <c r="M32" s="17"/>
      <c r="N32" s="17">
        <v>607.42336860970238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4043.7143724931652</v>
      </c>
      <c r="N34" s="609">
        <v>604.87525162985537</v>
      </c>
      <c r="U34" s="8"/>
      <c r="V34" s="8"/>
      <c r="W34" s="8"/>
      <c r="X34" s="8"/>
      <c r="Y34" s="8"/>
      <c r="Z34" s="8"/>
      <c r="AA34" s="8"/>
      <c r="AB34" s="8"/>
    </row>
    <row r="35" spans="1:28" ht="13.2" x14ac:dyDescent="0.25">
      <c r="A35" s="8"/>
      <c r="D35" s="22" t="s">
        <v>13</v>
      </c>
      <c r="E35" s="8" t="s">
        <v>22</v>
      </c>
      <c r="L35" s="609">
        <v>2.6290440138720235</v>
      </c>
      <c r="M35" s="610"/>
      <c r="N35" s="609">
        <v>0</v>
      </c>
      <c r="U35" s="8"/>
      <c r="V35" s="8"/>
      <c r="W35" s="8"/>
      <c r="X35" s="8"/>
      <c r="Y35" s="8"/>
      <c r="Z35" s="8"/>
      <c r="AA35" s="8"/>
      <c r="AB35" s="8"/>
    </row>
    <row r="36" spans="1:28" ht="15.75" customHeight="1" x14ac:dyDescent="0.25">
      <c r="A36" s="8"/>
      <c r="F36" s="24" t="s">
        <v>15</v>
      </c>
      <c r="L36" s="611">
        <v>2.4645837529636829E-3</v>
      </c>
      <c r="M36" s="610"/>
      <c r="N36" s="611">
        <v>0</v>
      </c>
      <c r="P36" s="81"/>
      <c r="Q36" s="81"/>
      <c r="R36" s="81"/>
      <c r="S36" s="81"/>
      <c r="U36" s="8"/>
      <c r="V36" s="8"/>
      <c r="W36" s="8"/>
      <c r="X36" s="8"/>
      <c r="Y36" s="8"/>
      <c r="Z36" s="8"/>
      <c r="AA36" s="8"/>
      <c r="AB36" s="8"/>
    </row>
    <row r="37" spans="1:28" ht="13.2" x14ac:dyDescent="0.25">
      <c r="A37" s="8"/>
      <c r="F37" s="24" t="s">
        <v>16</v>
      </c>
      <c r="L37" s="611">
        <v>2.6265794301190599</v>
      </c>
      <c r="M37" s="610"/>
      <c r="N37" s="611">
        <v>0</v>
      </c>
      <c r="P37" s="81"/>
      <c r="Q37" s="81"/>
      <c r="R37" s="81"/>
      <c r="S37" s="81"/>
      <c r="U37" s="8"/>
      <c r="V37" s="8"/>
      <c r="W37" s="8"/>
      <c r="X37" s="8"/>
      <c r="Y37" s="8"/>
      <c r="Z37" s="8"/>
      <c r="AA37" s="8"/>
      <c r="AB37" s="8"/>
    </row>
    <row r="38" spans="1:28" ht="13.2" x14ac:dyDescent="0.25">
      <c r="A38" s="8"/>
      <c r="D38" s="22" t="s">
        <v>17</v>
      </c>
      <c r="E38" s="8" t="s">
        <v>23</v>
      </c>
      <c r="L38" s="609">
        <v>546.09471183042081</v>
      </c>
      <c r="N38" s="609">
        <v>2.548116979846959</v>
      </c>
      <c r="U38" s="8"/>
      <c r="V38" s="8"/>
      <c r="W38" s="8"/>
      <c r="X38" s="8"/>
      <c r="Y38" s="8"/>
      <c r="Z38" s="8"/>
      <c r="AA38" s="8"/>
      <c r="AB38" s="8"/>
    </row>
    <row r="39" spans="1:28" ht="13.2" x14ac:dyDescent="0.25">
      <c r="A39" s="8"/>
      <c r="F39" s="24" t="s">
        <v>15</v>
      </c>
      <c r="L39" s="611">
        <v>474.48966968747783</v>
      </c>
      <c r="M39" s="612"/>
      <c r="N39" s="611">
        <v>1.006574757272439E-11</v>
      </c>
      <c r="P39" s="81"/>
      <c r="Q39" s="81"/>
      <c r="R39" s="81"/>
      <c r="S39" s="81"/>
      <c r="U39" s="8"/>
      <c r="V39" s="8"/>
      <c r="W39" s="8"/>
      <c r="X39" s="8"/>
      <c r="Y39" s="8"/>
      <c r="Z39" s="8"/>
      <c r="AA39" s="8"/>
      <c r="AB39" s="8"/>
    </row>
    <row r="40" spans="1:28" ht="13.2" x14ac:dyDescent="0.25">
      <c r="A40" s="8"/>
      <c r="F40" s="24" t="s">
        <v>16</v>
      </c>
      <c r="L40" s="611">
        <v>71.605042142942949</v>
      </c>
      <c r="M40" s="612"/>
      <c r="N40" s="611">
        <v>2.5481169798368932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9">
        <v>2</v>
      </c>
      <c r="C44" s="21" t="s">
        <v>24</v>
      </c>
      <c r="L44" s="79">
        <v>6847.7509203231484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9">
        <v>3</v>
      </c>
      <c r="C46" s="21" t="s">
        <v>25</v>
      </c>
      <c r="L46" s="79">
        <v>41176.724814862879</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9">
        <v>4</v>
      </c>
      <c r="C48" s="21" t="s">
        <v>26</v>
      </c>
      <c r="H48" s="14"/>
      <c r="I48" s="8" t="s">
        <v>27</v>
      </c>
      <c r="L48" s="79">
        <v>17533.440864541386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9">
        <v>5</v>
      </c>
      <c r="C51" s="21" t="s">
        <v>93</v>
      </c>
      <c r="G51" s="14"/>
      <c r="L51" s="79">
        <v>16752.019312027987</v>
      </c>
      <c r="M51" s="79"/>
      <c r="N51" s="79">
        <v>12316.645939150001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12961.489235229987</v>
      </c>
      <c r="N56" s="10">
        <v>12316.645939150001</v>
      </c>
    </row>
    <row r="57" spans="1:28" s="28" customFormat="1" ht="15.75" customHeight="1" x14ac:dyDescent="0.25">
      <c r="G57" s="14" t="s">
        <v>30</v>
      </c>
      <c r="L57" s="80">
        <v>4491.4640985400001</v>
      </c>
      <c r="M57" s="80"/>
      <c r="N57" s="80">
        <v>1084.38934178</v>
      </c>
      <c r="O57"/>
      <c r="P57" s="80"/>
      <c r="Q57" s="80"/>
      <c r="R57" s="80"/>
      <c r="S57" s="80"/>
      <c r="T57"/>
      <c r="U57"/>
      <c r="V57"/>
      <c r="W57"/>
      <c r="X57"/>
      <c r="Y57"/>
      <c r="Z57"/>
      <c r="AA57"/>
      <c r="AB57"/>
    </row>
    <row r="58" spans="1:28" ht="13.2" x14ac:dyDescent="0.25">
      <c r="A58" s="8"/>
      <c r="F58" s="8" t="s">
        <v>121</v>
      </c>
      <c r="L58" s="10">
        <v>3790.5300767980002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-22434.007477858817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-6103.2822917800004</v>
      </c>
      <c r="U74" s="8"/>
      <c r="V74" s="8"/>
      <c r="W74" s="8"/>
      <c r="X74" s="8"/>
      <c r="Y74" s="8"/>
      <c r="Z74" s="8"/>
      <c r="AA74" s="8"/>
      <c r="AB74" s="8"/>
    </row>
    <row r="75" spans="1:28" x14ac:dyDescent="0.3">
      <c r="I75" s="13"/>
      <c r="J75" s="32" t="s">
        <v>37</v>
      </c>
      <c r="K75" s="32"/>
      <c r="L75" s="614">
        <v>0</v>
      </c>
      <c r="N75" s="10">
        <v>-5837.0605961800002</v>
      </c>
      <c r="U75" s="8"/>
      <c r="V75" s="8"/>
      <c r="W75" s="8"/>
      <c r="X75" s="8"/>
      <c r="Y75" s="8"/>
      <c r="Z75" s="8"/>
      <c r="AA75" s="8"/>
      <c r="AB75" s="8"/>
    </row>
    <row r="76" spans="1:28" x14ac:dyDescent="0.3">
      <c r="I76" s="13"/>
      <c r="J76" s="31" t="s">
        <v>38</v>
      </c>
      <c r="K76" s="31"/>
      <c r="L76" s="614">
        <v>0</v>
      </c>
      <c r="N76" s="10">
        <v>-10493.664589898815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-16390.122244611142</v>
      </c>
      <c r="M79" s="79"/>
      <c r="N79" s="79">
        <v>-869.93127619001098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-29948.127781853575</v>
      </c>
      <c r="M81" s="79"/>
      <c r="N81" s="79">
        <v>-20986.668515968875</v>
      </c>
      <c r="P81" s="79"/>
      <c r="Q81" s="79"/>
      <c r="R81" s="79"/>
      <c r="S81" s="79"/>
    </row>
    <row r="82" spans="1:19" ht="9" customHeight="1" x14ac:dyDescent="0.25">
      <c r="A82" s="8"/>
      <c r="I82" s="13"/>
    </row>
    <row r="83" spans="1:19" ht="13.2" x14ac:dyDescent="0.25">
      <c r="A83" s="8"/>
      <c r="B83" s="8"/>
      <c r="I83" s="8" t="s">
        <v>29</v>
      </c>
      <c r="J83" s="31" t="s">
        <v>36</v>
      </c>
      <c r="K83" s="31"/>
      <c r="L83" s="10">
        <v>-6827.2660067847864</v>
      </c>
      <c r="M83" s="426"/>
      <c r="N83" s="10">
        <v>-5518.4839761235417</v>
      </c>
    </row>
    <row r="84" spans="1:19" ht="13.2" x14ac:dyDescent="0.25">
      <c r="A84" s="8"/>
      <c r="B84" s="8"/>
      <c r="I84" s="13"/>
      <c r="J84" s="32" t="s">
        <v>37</v>
      </c>
      <c r="K84" s="32"/>
      <c r="L84" s="10">
        <v>-3762.2415827931309</v>
      </c>
      <c r="M84" s="426"/>
      <c r="N84" s="10">
        <v>-5182.3955070196707</v>
      </c>
    </row>
    <row r="85" spans="1:19" ht="13.2" x14ac:dyDescent="0.25">
      <c r="A85" s="8"/>
      <c r="B85" s="8"/>
      <c r="I85" s="13"/>
      <c r="J85" s="31" t="s">
        <v>38</v>
      </c>
      <c r="K85" s="31"/>
      <c r="L85" s="10">
        <v>-19358.620192275659</v>
      </c>
      <c r="M85" s="426"/>
      <c r="N85" s="10">
        <v>-10285.789032825662</v>
      </c>
    </row>
    <row r="86" spans="1:19" ht="13.5" customHeight="1" x14ac:dyDescent="0.25">
      <c r="A86" s="8"/>
      <c r="B86" s="8"/>
      <c r="I86" s="13"/>
      <c r="J86" s="31"/>
      <c r="K86" s="31"/>
    </row>
    <row r="87" spans="1:19" ht="13.2" x14ac:dyDescent="0.25">
      <c r="A87" s="8"/>
      <c r="B87" s="8"/>
      <c r="C87" s="8" t="s">
        <v>20</v>
      </c>
      <c r="D87" s="8" t="s">
        <v>43</v>
      </c>
      <c r="I87" s="15" t="s">
        <v>44</v>
      </c>
      <c r="J87" s="13"/>
      <c r="K87" s="13"/>
      <c r="L87" s="79">
        <v>13558.005537242434</v>
      </c>
      <c r="M87" s="79"/>
      <c r="N87" s="79">
        <v>20116.737239778864</v>
      </c>
      <c r="P87" s="79"/>
      <c r="Q87" s="79"/>
      <c r="R87" s="79"/>
      <c r="S87" s="79"/>
    </row>
    <row r="88" spans="1:19" ht="9" customHeight="1" x14ac:dyDescent="0.25">
      <c r="A88" s="8"/>
      <c r="B88" s="8"/>
      <c r="I88" s="13"/>
    </row>
    <row r="89" spans="1:19" ht="13.2" x14ac:dyDescent="0.25">
      <c r="A89" s="8"/>
      <c r="B89" s="8"/>
      <c r="I89" s="8" t="s">
        <v>29</v>
      </c>
      <c r="J89" s="31" t="s">
        <v>36</v>
      </c>
      <c r="K89" s="31"/>
      <c r="L89" s="10">
        <v>5549.6607280564549</v>
      </c>
      <c r="N89" s="10">
        <v>5602.2424710692203</v>
      </c>
    </row>
    <row r="90" spans="1:19" ht="13.2" x14ac:dyDescent="0.25">
      <c r="A90" s="8"/>
      <c r="B90" s="8"/>
      <c r="I90" s="13"/>
      <c r="J90" s="32" t="s">
        <v>37</v>
      </c>
      <c r="K90" s="32"/>
      <c r="L90" s="10">
        <v>3182.1165593800624</v>
      </c>
      <c r="N90" s="10">
        <v>5121.5052579634639</v>
      </c>
    </row>
    <row r="91" spans="1:19" ht="13.2" x14ac:dyDescent="0.25">
      <c r="A91" s="8"/>
      <c r="B91" s="8"/>
      <c r="I91" s="13"/>
      <c r="J91" s="31" t="s">
        <v>38</v>
      </c>
      <c r="K91" s="31"/>
      <c r="L91" s="10">
        <v>4826.2282498059158</v>
      </c>
      <c r="N91" s="10">
        <v>9392.989510746178</v>
      </c>
    </row>
    <row r="92" spans="1:19" ht="12" customHeight="1" x14ac:dyDescent="0.25">
      <c r="A92" s="8"/>
      <c r="B92" s="8"/>
      <c r="I92" s="13"/>
      <c r="J92" s="13"/>
      <c r="K92" s="13"/>
    </row>
    <row r="93" spans="1:19" ht="13.2" x14ac:dyDescent="0.25">
      <c r="A93" s="8"/>
      <c r="B93" s="29">
        <v>3</v>
      </c>
      <c r="C93" s="21" t="s">
        <v>121</v>
      </c>
      <c r="L93" s="79">
        <v>-17056.213063420353</v>
      </c>
      <c r="M93" s="79"/>
      <c r="N93" s="79">
        <v>-692.41294073109145</v>
      </c>
      <c r="P93" s="79"/>
      <c r="Q93" s="79"/>
      <c r="R93" s="79"/>
      <c r="S93" s="79"/>
    </row>
    <row r="94" spans="1:19" ht="35.25" customHeight="1" x14ac:dyDescent="0.25">
      <c r="A94" s="8"/>
      <c r="B94" s="8"/>
      <c r="C94" s="8" t="s">
        <v>122</v>
      </c>
      <c r="I94" s="15" t="s">
        <v>44</v>
      </c>
      <c r="J94" s="13"/>
      <c r="K94" s="13"/>
      <c r="L94" s="17">
        <v>-17056.213063420353</v>
      </c>
      <c r="M94" s="17"/>
      <c r="N94" s="17">
        <v>-692.41294073109145</v>
      </c>
      <c r="P94" s="17"/>
      <c r="Q94" s="17"/>
      <c r="R94" s="17"/>
      <c r="S94" s="17"/>
    </row>
    <row r="95" spans="1:19" ht="18.75" customHeight="1" x14ac:dyDescent="0.25">
      <c r="A95" s="8"/>
      <c r="B95" s="8"/>
      <c r="I95" s="8" t="s">
        <v>29</v>
      </c>
      <c r="J95" s="31" t="s">
        <v>36</v>
      </c>
      <c r="L95" s="10">
        <v>-13826.282890907312</v>
      </c>
      <c r="N95" s="10">
        <v>-692.41294073109145</v>
      </c>
    </row>
    <row r="96" spans="1:19" ht="13.2" x14ac:dyDescent="0.25">
      <c r="A96" s="8"/>
      <c r="B96" s="8"/>
      <c r="J96" s="32" t="s">
        <v>37</v>
      </c>
      <c r="L96" s="10">
        <v>-3229.9301725130408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-33446.335308031499</v>
      </c>
      <c r="M113" s="17"/>
      <c r="N113" s="17">
        <v>-23996.351694779918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-377.090642</v>
      </c>
      <c r="M146" s="39"/>
      <c r="N146" s="39">
        <v>-23.310485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16670.496345029209</v>
      </c>
      <c r="M148" s="615"/>
      <c r="N148" s="40">
        <v>688.97469381999997</v>
      </c>
      <c r="P148" s="40"/>
      <c r="Q148" s="40"/>
      <c r="R148" s="40"/>
      <c r="S148" s="40"/>
      <c r="U148" s="8"/>
      <c r="V148" s="8"/>
      <c r="W148" s="8"/>
      <c r="X148" s="8"/>
      <c r="Y148" s="8"/>
      <c r="Z148" s="8"/>
      <c r="AA148" s="8"/>
      <c r="AB148" s="8"/>
    </row>
    <row r="149" spans="1:28" x14ac:dyDescent="0.3">
      <c r="D149" s="8" t="s">
        <v>61</v>
      </c>
      <c r="I149" s="28"/>
      <c r="J149" s="28"/>
      <c r="K149" s="63"/>
      <c r="L149" s="40">
        <v>15295.741771678926</v>
      </c>
      <c r="M149" s="615"/>
      <c r="N149" s="40">
        <v>12511.89786857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-53304.98122369757</v>
      </c>
      <c r="M151" s="39"/>
      <c r="N151" s="39">
        <v>-952.85411462260765</v>
      </c>
      <c r="P151" s="39"/>
      <c r="Q151" s="39"/>
      <c r="R151" s="39"/>
      <c r="S151" s="39"/>
      <c r="U151" s="8"/>
      <c r="V151" s="8"/>
      <c r="W151" s="8"/>
      <c r="X151" s="8"/>
      <c r="Y151" s="8"/>
      <c r="Z151" s="8"/>
      <c r="AA151" s="8"/>
      <c r="AB151" s="8"/>
    </row>
    <row r="152" spans="1:28" x14ac:dyDescent="0.3">
      <c r="I152" s="8" t="s">
        <v>64</v>
      </c>
      <c r="J152" s="28"/>
      <c r="K152" s="28"/>
      <c r="L152" s="27">
        <v>67.696819812385201</v>
      </c>
      <c r="M152" s="27"/>
      <c r="N152" s="27">
        <v>-928.8615351126075</v>
      </c>
      <c r="P152" s="27"/>
      <c r="Q152" s="27"/>
      <c r="R152" s="27"/>
      <c r="S152" s="27"/>
      <c r="U152" s="8"/>
      <c r="V152" s="8"/>
      <c r="W152" s="8"/>
      <c r="X152" s="8"/>
      <c r="Y152" s="8"/>
      <c r="Z152" s="8"/>
      <c r="AA152" s="8"/>
      <c r="AB152" s="8"/>
    </row>
    <row r="153" spans="1:28" x14ac:dyDescent="0.3">
      <c r="I153" s="8" t="s">
        <v>65</v>
      </c>
      <c r="J153" s="28"/>
      <c r="K153" s="28"/>
      <c r="L153" s="27">
        <v>-53188.730195619959</v>
      </c>
      <c r="M153" s="27"/>
      <c r="N153" s="27">
        <v>-33.390509790000081</v>
      </c>
      <c r="P153" s="27"/>
      <c r="Q153" s="27"/>
      <c r="R153" s="27"/>
      <c r="S153" s="27"/>
      <c r="U153" s="8"/>
      <c r="V153" s="8"/>
      <c r="W153" s="8"/>
      <c r="X153" s="8"/>
      <c r="Y153" s="8"/>
      <c r="Z153" s="8"/>
      <c r="AA153" s="8"/>
      <c r="AB153" s="8"/>
    </row>
    <row r="154" spans="1:28" x14ac:dyDescent="0.3">
      <c r="I154" s="8" t="s">
        <v>66</v>
      </c>
      <c r="J154" s="28"/>
      <c r="K154" s="28"/>
      <c r="L154" s="27">
        <v>-183.94784789000002</v>
      </c>
      <c r="M154" s="27"/>
      <c r="N154" s="27">
        <v>9.3979302800000006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45" sqref="L45"/>
    </sheetView>
  </sheetViews>
  <sheetFormatPr defaultColWidth="9.109375" defaultRowHeight="15.6" x14ac:dyDescent="0.3"/>
  <cols>
    <col min="1" max="1" width="2.88671875" style="1" customWidth="1"/>
    <col min="2" max="2" width="5" style="6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201711.94186617344</v>
      </c>
      <c r="M8" s="76"/>
      <c r="N8" s="76">
        <v>27856.419028094231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7">
        <v>1</v>
      </c>
      <c r="C10" s="21" t="s">
        <v>7</v>
      </c>
      <c r="L10" s="79">
        <v>121298.6085529128</v>
      </c>
      <c r="M10" s="79"/>
      <c r="N10" s="79">
        <v>15876.295746934233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117730.70059012008</v>
      </c>
      <c r="M12" s="79"/>
      <c r="N12" s="79">
        <v>15175.322050380004</v>
      </c>
      <c r="P12" s="79"/>
      <c r="Q12" s="79"/>
      <c r="R12" s="79"/>
      <c r="S12" s="79"/>
    </row>
    <row r="13" spans="1:28" ht="7.5" customHeight="1" x14ac:dyDescent="0.3"/>
    <row r="14" spans="1:28" ht="15" customHeight="1" x14ac:dyDescent="0.3">
      <c r="D14" s="8" t="s">
        <v>10</v>
      </c>
      <c r="L14" s="17">
        <v>114464.80358249007</v>
      </c>
      <c r="M14" s="17"/>
      <c r="N14" s="17">
        <v>5864.5575306999999</v>
      </c>
      <c r="P14" s="17"/>
      <c r="Q14" s="17"/>
      <c r="R14" s="17"/>
      <c r="S14" s="17"/>
    </row>
    <row r="15" spans="1:28" ht="15" customHeight="1" x14ac:dyDescent="0.3">
      <c r="D15" s="22" t="s">
        <v>11</v>
      </c>
      <c r="E15" s="23" t="s">
        <v>12</v>
      </c>
      <c r="L15" s="17">
        <v>109781.53924756008</v>
      </c>
      <c r="N15" s="17">
        <v>5864.5575306999999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4683.264334929996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4683.264334929996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3265.8970076300002</v>
      </c>
      <c r="M23" s="17"/>
      <c r="N23" s="17">
        <v>9310.764519680004</v>
      </c>
      <c r="P23" s="17"/>
      <c r="Q23" s="17"/>
      <c r="R23" s="17"/>
      <c r="S23" s="17"/>
      <c r="U23" s="8"/>
      <c r="V23" s="8"/>
      <c r="W23" s="8"/>
      <c r="X23" s="8"/>
      <c r="Y23" s="8"/>
      <c r="Z23" s="8"/>
      <c r="AA23" s="8"/>
      <c r="AB23" s="8"/>
    </row>
    <row r="24" spans="1:28" ht="15" customHeight="1" x14ac:dyDescent="0.25">
      <c r="A24" s="8"/>
      <c r="B24" s="8"/>
      <c r="D24" s="22" t="s">
        <v>11</v>
      </c>
      <c r="E24" s="23" t="s">
        <v>12</v>
      </c>
      <c r="L24" s="10">
        <v>2399.6458328400004</v>
      </c>
      <c r="N24" s="10">
        <v>8924.6368480200035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866.25117478999994</v>
      </c>
      <c r="N28" s="10">
        <v>386.12767166000003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866.25117478999994</v>
      </c>
      <c r="M30" s="80"/>
      <c r="N30" s="80">
        <v>386.12767166000003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3567.907962792729</v>
      </c>
      <c r="M32" s="17"/>
      <c r="N32" s="17">
        <v>700.97369655422915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3024.1995611682551</v>
      </c>
      <c r="N34" s="609">
        <v>697.27205487974913</v>
      </c>
      <c r="U34" s="8"/>
      <c r="V34" s="8"/>
      <c r="W34" s="8"/>
      <c r="X34" s="8"/>
      <c r="Y34" s="8"/>
      <c r="Z34" s="8"/>
      <c r="AA34" s="8"/>
      <c r="AB34" s="8"/>
    </row>
    <row r="35" spans="1:28" ht="13.2" x14ac:dyDescent="0.25">
      <c r="A35" s="8"/>
      <c r="D35" s="22" t="s">
        <v>13</v>
      </c>
      <c r="E35" s="8" t="s">
        <v>22</v>
      </c>
      <c r="L35" s="609">
        <v>4.349195399625895</v>
      </c>
      <c r="M35" s="610"/>
      <c r="N35" s="609">
        <v>0</v>
      </c>
      <c r="U35" s="8"/>
      <c r="V35" s="8"/>
      <c r="W35" s="8"/>
      <c r="X35" s="8"/>
      <c r="Y35" s="8"/>
      <c r="Z35" s="8"/>
      <c r="AA35" s="8"/>
      <c r="AB35" s="8"/>
    </row>
    <row r="36" spans="1:28" ht="15.75" customHeight="1" x14ac:dyDescent="0.25">
      <c r="A36" s="8"/>
      <c r="F36" s="24" t="s">
        <v>15</v>
      </c>
      <c r="L36" s="611">
        <v>2.465309506835336E-3</v>
      </c>
      <c r="M36" s="610"/>
      <c r="N36" s="611">
        <v>0</v>
      </c>
      <c r="P36" s="81"/>
      <c r="Q36" s="81"/>
      <c r="R36" s="81"/>
      <c r="S36" s="81"/>
      <c r="U36" s="8"/>
      <c r="V36" s="8"/>
      <c r="W36" s="8"/>
      <c r="X36" s="8"/>
      <c r="Y36" s="8"/>
      <c r="Z36" s="8"/>
      <c r="AA36" s="8"/>
      <c r="AB36" s="8"/>
    </row>
    <row r="37" spans="1:28" ht="13.2" x14ac:dyDescent="0.25">
      <c r="A37" s="8"/>
      <c r="F37" s="24" t="s">
        <v>16</v>
      </c>
      <c r="L37" s="611">
        <v>4.3467300901190598</v>
      </c>
      <c r="M37" s="610"/>
      <c r="N37" s="611">
        <v>0</v>
      </c>
      <c r="P37" s="81"/>
      <c r="Q37" s="81"/>
      <c r="R37" s="81"/>
      <c r="S37" s="81"/>
      <c r="U37" s="8"/>
      <c r="V37" s="8"/>
      <c r="W37" s="8"/>
      <c r="X37" s="8"/>
      <c r="Y37" s="8"/>
      <c r="Z37" s="8"/>
      <c r="AA37" s="8"/>
      <c r="AB37" s="8"/>
    </row>
    <row r="38" spans="1:28" ht="13.2" x14ac:dyDescent="0.25">
      <c r="A38" s="8"/>
      <c r="D38" s="22" t="s">
        <v>17</v>
      </c>
      <c r="E38" s="8" t="s">
        <v>23</v>
      </c>
      <c r="L38" s="609">
        <v>539.35920622484798</v>
      </c>
      <c r="N38" s="609">
        <v>3.7016416744800362</v>
      </c>
      <c r="U38" s="8"/>
      <c r="V38" s="8"/>
      <c r="W38" s="8"/>
      <c r="X38" s="8"/>
      <c r="Y38" s="8"/>
      <c r="Z38" s="8"/>
      <c r="AA38" s="8"/>
      <c r="AB38" s="8"/>
    </row>
    <row r="39" spans="1:28" ht="13.2" x14ac:dyDescent="0.25">
      <c r="A39" s="8"/>
      <c r="F39" s="24" t="s">
        <v>15</v>
      </c>
      <c r="L39" s="611">
        <v>467.89897820684001</v>
      </c>
      <c r="M39" s="612"/>
      <c r="N39" s="611">
        <v>1.0252487960409222E-11</v>
      </c>
      <c r="P39" s="81"/>
      <c r="Q39" s="81"/>
      <c r="R39" s="81"/>
      <c r="S39" s="81"/>
      <c r="U39" s="8"/>
      <c r="V39" s="8"/>
      <c r="W39" s="8"/>
      <c r="X39" s="8"/>
      <c r="Y39" s="8"/>
      <c r="Z39" s="8"/>
      <c r="AA39" s="8"/>
      <c r="AB39" s="8"/>
    </row>
    <row r="40" spans="1:28" ht="13.2" x14ac:dyDescent="0.25">
      <c r="A40" s="8"/>
      <c r="F40" s="24" t="s">
        <v>16</v>
      </c>
      <c r="L40" s="611">
        <v>71.460228018007939</v>
      </c>
      <c r="M40" s="612"/>
      <c r="N40" s="611">
        <v>3.7016416744697835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7">
        <v>2</v>
      </c>
      <c r="C44" s="21" t="s">
        <v>24</v>
      </c>
      <c r="L44" s="79">
        <v>6975.9630911737404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7">
        <v>3</v>
      </c>
      <c r="C46" s="21" t="s">
        <v>25</v>
      </c>
      <c r="L46" s="79">
        <v>40913.121200747461</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7">
        <v>4</v>
      </c>
      <c r="C48" s="21" t="s">
        <v>26</v>
      </c>
      <c r="H48" s="14"/>
      <c r="I48" s="8" t="s">
        <v>27</v>
      </c>
      <c r="L48" s="79">
        <v>18029.299985975435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7">
        <v>5</v>
      </c>
      <c r="C51" s="21" t="s">
        <v>93</v>
      </c>
      <c r="G51" s="14"/>
      <c r="L51" s="79">
        <v>14494.949035364007</v>
      </c>
      <c r="M51" s="79"/>
      <c r="N51" s="79">
        <v>11980.123281159998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10663.012542160006</v>
      </c>
      <c r="N56" s="10">
        <v>11980.123281159998</v>
      </c>
    </row>
    <row r="57" spans="1:28" s="28" customFormat="1" ht="15.75" customHeight="1" x14ac:dyDescent="0.25">
      <c r="G57" s="14" t="s">
        <v>30</v>
      </c>
      <c r="L57" s="80">
        <v>5321.2695718799978</v>
      </c>
      <c r="M57" s="80"/>
      <c r="N57" s="80">
        <v>1152.62311742</v>
      </c>
      <c r="O57"/>
      <c r="P57" s="80"/>
      <c r="Q57" s="80"/>
      <c r="R57" s="80"/>
      <c r="S57" s="80"/>
      <c r="T57"/>
      <c r="U57"/>
      <c r="V57"/>
      <c r="W57"/>
      <c r="X57"/>
      <c r="Y57"/>
      <c r="Z57"/>
      <c r="AA57"/>
      <c r="AB57"/>
    </row>
    <row r="58" spans="1:28" ht="13.2" x14ac:dyDescent="0.25">
      <c r="A58" s="8"/>
      <c r="F58" s="8" t="s">
        <v>121</v>
      </c>
      <c r="L58" s="10">
        <v>3831.9364932039998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-23766.837235282837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-6335.136448098805</v>
      </c>
      <c r="U74" s="8"/>
      <c r="V74" s="8"/>
      <c r="W74" s="8"/>
      <c r="X74" s="8"/>
      <c r="Y74" s="8"/>
      <c r="Z74" s="8"/>
      <c r="AA74" s="8"/>
      <c r="AB74" s="8"/>
    </row>
    <row r="75" spans="1:28" x14ac:dyDescent="0.3">
      <c r="I75" s="13"/>
      <c r="J75" s="32" t="s">
        <v>37</v>
      </c>
      <c r="K75" s="32"/>
      <c r="L75" s="614">
        <v>0</v>
      </c>
      <c r="N75" s="10">
        <v>-7672.3595161799994</v>
      </c>
      <c r="U75" s="8"/>
      <c r="V75" s="8"/>
      <c r="W75" s="8"/>
      <c r="X75" s="8"/>
      <c r="Y75" s="8"/>
      <c r="Z75" s="8"/>
      <c r="AA75" s="8"/>
      <c r="AB75" s="8"/>
    </row>
    <row r="76" spans="1:28" x14ac:dyDescent="0.3">
      <c r="I76" s="13"/>
      <c r="J76" s="31" t="s">
        <v>38</v>
      </c>
      <c r="K76" s="31"/>
      <c r="L76" s="614">
        <v>0</v>
      </c>
      <c r="N76" s="10">
        <v>-9759.341271004032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-17625.167786891976</v>
      </c>
      <c r="M79" s="79"/>
      <c r="N79" s="79">
        <v>-714.01259359287724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-29859.129155488587</v>
      </c>
      <c r="M81" s="79"/>
      <c r="N81" s="79">
        <v>-22800.384386038953</v>
      </c>
      <c r="P81" s="79"/>
      <c r="Q81" s="79"/>
      <c r="R81" s="79"/>
      <c r="S81" s="79"/>
    </row>
    <row r="82" spans="1:19" ht="9" customHeight="1" x14ac:dyDescent="0.25">
      <c r="A82" s="8"/>
      <c r="I82" s="13"/>
    </row>
    <row r="83" spans="1:19" ht="13.2" x14ac:dyDescent="0.25">
      <c r="A83" s="8"/>
      <c r="B83" s="8"/>
      <c r="I83" s="8" t="s">
        <v>29</v>
      </c>
      <c r="J83" s="31" t="s">
        <v>36</v>
      </c>
      <c r="K83" s="31"/>
      <c r="L83" s="10">
        <v>-6210.0442252527737</v>
      </c>
      <c r="M83" s="426"/>
      <c r="N83" s="10">
        <v>-6048.9729389792974</v>
      </c>
    </row>
    <row r="84" spans="1:19" ht="13.2" x14ac:dyDescent="0.25">
      <c r="A84" s="8"/>
      <c r="B84" s="8"/>
      <c r="I84" s="13"/>
      <c r="J84" s="32" t="s">
        <v>37</v>
      </c>
      <c r="K84" s="32"/>
      <c r="L84" s="10">
        <v>-5778.6074240269245</v>
      </c>
      <c r="M84" s="426"/>
      <c r="N84" s="10">
        <v>-7265.4003227973253</v>
      </c>
    </row>
    <row r="85" spans="1:19" ht="13.2" x14ac:dyDescent="0.25">
      <c r="A85" s="8"/>
      <c r="B85" s="8"/>
      <c r="I85" s="13"/>
      <c r="J85" s="31" t="s">
        <v>38</v>
      </c>
      <c r="K85" s="31"/>
      <c r="L85" s="10">
        <v>-17870.477506208888</v>
      </c>
      <c r="M85" s="426"/>
      <c r="N85" s="10">
        <v>-9486.0111242623334</v>
      </c>
    </row>
    <row r="86" spans="1:19" ht="13.5" customHeight="1" x14ac:dyDescent="0.25">
      <c r="A86" s="8"/>
      <c r="B86" s="8"/>
      <c r="I86" s="13"/>
      <c r="J86" s="31"/>
      <c r="K86" s="31"/>
    </row>
    <row r="87" spans="1:19" ht="13.2" x14ac:dyDescent="0.25">
      <c r="A87" s="8"/>
      <c r="B87" s="8"/>
      <c r="C87" s="8" t="s">
        <v>20</v>
      </c>
      <c r="D87" s="8" t="s">
        <v>43</v>
      </c>
      <c r="I87" s="15" t="s">
        <v>44</v>
      </c>
      <c r="J87" s="13"/>
      <c r="K87" s="13"/>
      <c r="L87" s="79">
        <v>12233.961368596611</v>
      </c>
      <c r="M87" s="79"/>
      <c r="N87" s="79">
        <v>22086.371792446076</v>
      </c>
      <c r="P87" s="79"/>
      <c r="Q87" s="79"/>
      <c r="R87" s="79"/>
      <c r="S87" s="79"/>
    </row>
    <row r="88" spans="1:19" ht="9" customHeight="1" x14ac:dyDescent="0.25">
      <c r="A88" s="8"/>
      <c r="B88" s="8"/>
      <c r="I88" s="13"/>
    </row>
    <row r="89" spans="1:19" ht="13.2" x14ac:dyDescent="0.25">
      <c r="A89" s="8"/>
      <c r="B89" s="8"/>
      <c r="I89" s="8" t="s">
        <v>29</v>
      </c>
      <c r="J89" s="31" t="s">
        <v>36</v>
      </c>
      <c r="K89" s="31"/>
      <c r="L89" s="10">
        <v>3452.7283119900917</v>
      </c>
      <c r="N89" s="10">
        <v>6118.0188204861188</v>
      </c>
    </row>
    <row r="90" spans="1:19" ht="13.2" x14ac:dyDescent="0.25">
      <c r="A90" s="8"/>
      <c r="B90" s="8"/>
      <c r="I90" s="13"/>
      <c r="J90" s="32" t="s">
        <v>37</v>
      </c>
      <c r="K90" s="32"/>
      <c r="L90" s="10">
        <v>3986.2901515737594</v>
      </c>
      <c r="N90" s="10">
        <v>7304.7282506048787</v>
      </c>
    </row>
    <row r="91" spans="1:19" ht="13.2" x14ac:dyDescent="0.25">
      <c r="A91" s="8"/>
      <c r="B91" s="8"/>
      <c r="I91" s="13"/>
      <c r="J91" s="31" t="s">
        <v>38</v>
      </c>
      <c r="K91" s="31"/>
      <c r="L91" s="10">
        <v>4794.942905032759</v>
      </c>
      <c r="N91" s="10">
        <v>8663.6247213550778</v>
      </c>
    </row>
    <row r="92" spans="1:19" ht="12" customHeight="1" x14ac:dyDescent="0.25">
      <c r="A92" s="8"/>
      <c r="B92" s="8"/>
      <c r="I92" s="13"/>
      <c r="J92" s="13"/>
      <c r="K92" s="13"/>
    </row>
    <row r="93" spans="1:19" ht="13.2" x14ac:dyDescent="0.25">
      <c r="A93" s="8"/>
      <c r="B93" s="29">
        <v>3</v>
      </c>
      <c r="C93" s="21" t="s">
        <v>121</v>
      </c>
      <c r="L93" s="79">
        <v>-13612.909345097691</v>
      </c>
      <c r="M93" s="79"/>
      <c r="N93" s="79">
        <v>0</v>
      </c>
      <c r="P93" s="79"/>
      <c r="Q93" s="79"/>
      <c r="R93" s="79"/>
      <c r="S93" s="79"/>
    </row>
    <row r="94" spans="1:19" ht="35.25" customHeight="1" x14ac:dyDescent="0.25">
      <c r="A94" s="8"/>
      <c r="B94" s="8"/>
      <c r="C94" s="8" t="s">
        <v>122</v>
      </c>
      <c r="I94" s="15" t="s">
        <v>44</v>
      </c>
      <c r="J94" s="13"/>
      <c r="K94" s="13"/>
      <c r="L94" s="17">
        <v>-13612.909345097691</v>
      </c>
      <c r="M94" s="17"/>
      <c r="N94" s="17">
        <v>0</v>
      </c>
      <c r="P94" s="17"/>
      <c r="Q94" s="17"/>
      <c r="R94" s="17"/>
      <c r="S94" s="17"/>
    </row>
    <row r="95" spans="1:19" ht="18.75" customHeight="1" x14ac:dyDescent="0.25">
      <c r="A95" s="8"/>
      <c r="B95" s="8"/>
      <c r="I95" s="8" t="s">
        <v>29</v>
      </c>
      <c r="J95" s="31" t="s">
        <v>36</v>
      </c>
      <c r="L95" s="10">
        <v>-9617.1431619484556</v>
      </c>
      <c r="N95" s="10">
        <v>0</v>
      </c>
    </row>
    <row r="96" spans="1:19" ht="13.2" x14ac:dyDescent="0.25">
      <c r="A96" s="8"/>
      <c r="B96" s="8"/>
      <c r="J96" s="32" t="s">
        <v>37</v>
      </c>
      <c r="L96" s="10">
        <v>-3995.7661831492355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-31238.077131989667</v>
      </c>
      <c r="M113" s="17"/>
      <c r="N113" s="17">
        <v>-24480.849828875715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-405.61311499999999</v>
      </c>
      <c r="M146" s="39"/>
      <c r="N146" s="39">
        <v>-44.647171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13305.110421106865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12991.576975089165</v>
      </c>
      <c r="M149" s="615"/>
      <c r="N149" s="40">
        <v>12259.454308270897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-54949.533126851289</v>
      </c>
      <c r="M151" s="39"/>
      <c r="N151" s="39">
        <v>-831.60018694857104</v>
      </c>
      <c r="P151" s="39"/>
      <c r="Q151" s="39"/>
      <c r="R151" s="39"/>
      <c r="S151" s="39"/>
      <c r="U151" s="8"/>
      <c r="V151" s="8"/>
      <c r="W151" s="8"/>
      <c r="X151" s="8"/>
      <c r="Y151" s="8"/>
      <c r="Z151" s="8"/>
      <c r="AA151" s="8"/>
      <c r="AB151" s="8"/>
    </row>
    <row r="152" spans="1:28" x14ac:dyDescent="0.3">
      <c r="I152" s="8" t="s">
        <v>64</v>
      </c>
      <c r="J152" s="28"/>
      <c r="K152" s="28"/>
      <c r="L152" s="27">
        <v>-7.9053831412918267</v>
      </c>
      <c r="M152" s="27"/>
      <c r="N152" s="27">
        <v>-759.22547231857129</v>
      </c>
      <c r="P152" s="27"/>
      <c r="Q152" s="27"/>
      <c r="R152" s="27"/>
      <c r="S152" s="27"/>
      <c r="U152" s="8"/>
      <c r="V152" s="8"/>
      <c r="W152" s="8"/>
      <c r="X152" s="8"/>
      <c r="Y152" s="8"/>
      <c r="Z152" s="8"/>
      <c r="AA152" s="8"/>
      <c r="AB152" s="8"/>
    </row>
    <row r="153" spans="1:28" x14ac:dyDescent="0.3">
      <c r="I153" s="8" t="s">
        <v>65</v>
      </c>
      <c r="J153" s="28"/>
      <c r="K153" s="28"/>
      <c r="L153" s="27">
        <v>-54708.953080959996</v>
      </c>
      <c r="M153" s="27"/>
      <c r="N153" s="27">
        <v>-81.76423947999983</v>
      </c>
      <c r="P153" s="27"/>
      <c r="Q153" s="27"/>
      <c r="R153" s="27"/>
      <c r="S153" s="27"/>
      <c r="U153" s="8"/>
      <c r="V153" s="8"/>
      <c r="W153" s="8"/>
      <c r="X153" s="8"/>
      <c r="Y153" s="8"/>
      <c r="Z153" s="8"/>
      <c r="AA153" s="8"/>
      <c r="AB153" s="8"/>
    </row>
    <row r="154" spans="1:28" x14ac:dyDescent="0.3">
      <c r="I154" s="8" t="s">
        <v>66</v>
      </c>
      <c r="J154" s="28"/>
      <c r="K154" s="28"/>
      <c r="L154" s="27">
        <v>-232.67466275000024</v>
      </c>
      <c r="M154" s="27"/>
      <c r="N154" s="27">
        <v>9.389524849999999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M158" sqref="M158"/>
    </sheetView>
  </sheetViews>
  <sheetFormatPr defaultColWidth="9.109375" defaultRowHeight="15.6" x14ac:dyDescent="0.3"/>
  <cols>
    <col min="1" max="1" width="2.88671875" style="1" customWidth="1"/>
    <col min="2" max="2" width="5" style="61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44378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178114.56408930235</v>
      </c>
      <c r="M8" s="76"/>
      <c r="N8" s="76">
        <v>26628.998513357506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6">
        <v>1</v>
      </c>
      <c r="C10" s="21" t="s">
        <v>7</v>
      </c>
      <c r="L10" s="79">
        <v>122712.44139250593</v>
      </c>
      <c r="M10" s="79"/>
      <c r="N10" s="79">
        <v>16017.677236527503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118626.39780830281</v>
      </c>
      <c r="M12" s="79"/>
      <c r="N12" s="79">
        <v>15448.501767209998</v>
      </c>
      <c r="P12" s="79"/>
      <c r="Q12" s="79"/>
      <c r="R12" s="79"/>
      <c r="S12" s="79"/>
    </row>
    <row r="13" spans="1:28" ht="7.5" customHeight="1" x14ac:dyDescent="0.3"/>
    <row r="14" spans="1:28" ht="15" customHeight="1" x14ac:dyDescent="0.3">
      <c r="D14" s="8" t="s">
        <v>10</v>
      </c>
      <c r="L14" s="17">
        <v>115647.7601556728</v>
      </c>
      <c r="M14" s="17"/>
      <c r="N14" s="17">
        <v>5900.4573048599977</v>
      </c>
      <c r="P14" s="17"/>
      <c r="Q14" s="17"/>
      <c r="R14" s="17"/>
      <c r="S14" s="17"/>
    </row>
    <row r="15" spans="1:28" ht="15" customHeight="1" x14ac:dyDescent="0.3">
      <c r="D15" s="22" t="s">
        <v>11</v>
      </c>
      <c r="E15" s="23" t="s">
        <v>12</v>
      </c>
      <c r="L15" s="17">
        <v>111185.5304102128</v>
      </c>
      <c r="N15" s="17">
        <v>5900.4573048599977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4462.2297454599993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4462.2297454599993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2978.637652630001</v>
      </c>
      <c r="M23" s="17"/>
      <c r="N23" s="17">
        <v>9548.0444623500007</v>
      </c>
      <c r="P23" s="17"/>
      <c r="Q23" s="17"/>
      <c r="R23" s="17"/>
      <c r="S23" s="17"/>
      <c r="U23" s="8"/>
      <c r="V23" s="8"/>
      <c r="W23" s="8"/>
      <c r="X23" s="8"/>
      <c r="Y23" s="8"/>
      <c r="Z23" s="8"/>
      <c r="AA23" s="8"/>
      <c r="AB23" s="8"/>
    </row>
    <row r="24" spans="1:28" ht="15" customHeight="1" x14ac:dyDescent="0.25">
      <c r="A24" s="8"/>
      <c r="B24" s="8"/>
      <c r="D24" s="22" t="s">
        <v>11</v>
      </c>
      <c r="E24" s="23" t="s">
        <v>12</v>
      </c>
      <c r="L24" s="10">
        <v>2228.8361996900007</v>
      </c>
      <c r="N24" s="10">
        <v>9160.6491678800012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749.80145293999999</v>
      </c>
      <c r="N28" s="10">
        <v>387.39529447000001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749.80145293999999</v>
      </c>
      <c r="M30" s="80"/>
      <c r="N30" s="80">
        <v>387.39529447000001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4086.043584203127</v>
      </c>
      <c r="M32" s="17"/>
      <c r="N32" s="17">
        <v>569.1754693175053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3539.076204849885</v>
      </c>
      <c r="N34" s="609">
        <v>566.07605869681868</v>
      </c>
      <c r="U34" s="8"/>
      <c r="V34" s="8"/>
      <c r="W34" s="8"/>
      <c r="X34" s="8"/>
      <c r="Y34" s="8"/>
      <c r="Z34" s="8"/>
      <c r="AA34" s="8"/>
      <c r="AB34" s="8"/>
    </row>
    <row r="35" spans="1:28" ht="13.2" x14ac:dyDescent="0.25">
      <c r="A35" s="8"/>
      <c r="D35" s="22" t="s">
        <v>13</v>
      </c>
      <c r="E35" s="8" t="s">
        <v>22</v>
      </c>
      <c r="L35" s="609">
        <v>4.7852646663210923</v>
      </c>
      <c r="M35" s="610"/>
      <c r="N35" s="609">
        <v>0</v>
      </c>
      <c r="U35" s="8"/>
      <c r="V35" s="8"/>
      <c r="W35" s="8"/>
      <c r="X35" s="8"/>
      <c r="Y35" s="8"/>
      <c r="Z35" s="8"/>
      <c r="AA35" s="8"/>
      <c r="AB35" s="8"/>
    </row>
    <row r="36" spans="1:28" ht="15.75" customHeight="1" x14ac:dyDescent="0.25">
      <c r="A36" s="8"/>
      <c r="F36" s="24" t="s">
        <v>15</v>
      </c>
      <c r="L36" s="611">
        <v>2.4608662020317571E-3</v>
      </c>
      <c r="M36" s="610"/>
      <c r="N36" s="611">
        <v>0</v>
      </c>
      <c r="P36" s="81"/>
      <c r="Q36" s="81"/>
      <c r="R36" s="81"/>
      <c r="S36" s="81"/>
      <c r="U36" s="8"/>
      <c r="V36" s="8"/>
      <c r="W36" s="8"/>
      <c r="X36" s="8"/>
      <c r="Y36" s="8"/>
      <c r="Z36" s="8"/>
      <c r="AA36" s="8"/>
      <c r="AB36" s="8"/>
    </row>
    <row r="37" spans="1:28" ht="13.2" x14ac:dyDescent="0.25">
      <c r="A37" s="8"/>
      <c r="F37" s="24" t="s">
        <v>16</v>
      </c>
      <c r="L37" s="611">
        <v>4.7828038001190603</v>
      </c>
      <c r="M37" s="610"/>
      <c r="N37" s="611">
        <v>0</v>
      </c>
      <c r="P37" s="81"/>
      <c r="Q37" s="81"/>
      <c r="R37" s="81"/>
      <c r="S37" s="81"/>
      <c r="U37" s="8"/>
      <c r="V37" s="8"/>
      <c r="W37" s="8"/>
      <c r="X37" s="8"/>
      <c r="Y37" s="8"/>
      <c r="Z37" s="8"/>
      <c r="AA37" s="8"/>
      <c r="AB37" s="8"/>
    </row>
    <row r="38" spans="1:28" ht="13.2" x14ac:dyDescent="0.25">
      <c r="A38" s="8"/>
      <c r="D38" s="22" t="s">
        <v>17</v>
      </c>
      <c r="E38" s="8" t="s">
        <v>23</v>
      </c>
      <c r="L38" s="609">
        <v>542.18211468692107</v>
      </c>
      <c r="N38" s="609">
        <v>3.0994106206866467</v>
      </c>
      <c r="U38" s="8"/>
      <c r="V38" s="8"/>
      <c r="W38" s="8"/>
      <c r="X38" s="8"/>
      <c r="Y38" s="8"/>
      <c r="Z38" s="8"/>
      <c r="AA38" s="8"/>
      <c r="AB38" s="8"/>
    </row>
    <row r="39" spans="1:28" ht="13.2" x14ac:dyDescent="0.25">
      <c r="A39" s="8"/>
      <c r="F39" s="24" t="s">
        <v>15</v>
      </c>
      <c r="L39" s="611">
        <v>470.97752618359652</v>
      </c>
      <c r="M39" s="612"/>
      <c r="N39" s="611">
        <v>1.0299824321795826E-11</v>
      </c>
      <c r="P39" s="81"/>
      <c r="Q39" s="81"/>
      <c r="R39" s="81"/>
      <c r="S39" s="81"/>
      <c r="U39" s="8"/>
      <c r="V39" s="8"/>
      <c r="W39" s="8"/>
      <c r="X39" s="8"/>
      <c r="Y39" s="8"/>
      <c r="Z39" s="8"/>
      <c r="AA39" s="8"/>
      <c r="AB39" s="8"/>
    </row>
    <row r="40" spans="1:28" ht="13.2" x14ac:dyDescent="0.25">
      <c r="A40" s="8"/>
      <c r="F40" s="24" t="s">
        <v>16</v>
      </c>
      <c r="L40" s="611">
        <v>71.204588503324516</v>
      </c>
      <c r="M40" s="612"/>
      <c r="N40" s="611">
        <v>3.099410620676347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6">
        <v>2</v>
      </c>
      <c r="C44" s="21" t="s">
        <v>24</v>
      </c>
      <c r="L44" s="79">
        <v>6998.0528736159868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6">
        <v>3</v>
      </c>
      <c r="C46" s="21" t="s">
        <v>25</v>
      </c>
      <c r="L46" s="79">
        <v>13433.505114826852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6">
        <v>4</v>
      </c>
      <c r="C48" s="21" t="s">
        <v>26</v>
      </c>
      <c r="H48" s="14"/>
      <c r="I48" s="8" t="s">
        <v>27</v>
      </c>
      <c r="L48" s="79">
        <v>18184.577065245543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6">
        <v>5</v>
      </c>
      <c r="C51" s="21" t="s">
        <v>93</v>
      </c>
      <c r="G51" s="14"/>
      <c r="L51" s="79">
        <v>16785.98764310803</v>
      </c>
      <c r="M51" s="79"/>
      <c r="N51" s="79">
        <v>10611.321276830004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12940.20258185003</v>
      </c>
      <c r="N56" s="10">
        <v>10611.321276830004</v>
      </c>
    </row>
    <row r="57" spans="1:28" s="28" customFormat="1" ht="15.75" customHeight="1" x14ac:dyDescent="0.25">
      <c r="G57" s="14" t="s">
        <v>30</v>
      </c>
      <c r="L57" s="80">
        <v>4234.4320354699994</v>
      </c>
      <c r="M57" s="80"/>
      <c r="N57" s="80">
        <v>753.1007810000001</v>
      </c>
      <c r="O57"/>
      <c r="P57" s="80"/>
      <c r="Q57" s="80"/>
      <c r="R57" s="80"/>
      <c r="S57" s="80"/>
      <c r="T57"/>
      <c r="U57"/>
      <c r="V57"/>
      <c r="W57"/>
      <c r="X57"/>
      <c r="Y57"/>
      <c r="Z57"/>
      <c r="AA57"/>
      <c r="AB57"/>
    </row>
    <row r="58" spans="1:28" ht="13.2" x14ac:dyDescent="0.25">
      <c r="A58" s="8"/>
      <c r="F58" s="8" t="s">
        <v>121</v>
      </c>
      <c r="L58" s="10">
        <v>3845.7850612580005</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-22135.764748678201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-4058.1620319149729</v>
      </c>
      <c r="U74" s="8"/>
      <c r="V74" s="8"/>
      <c r="W74" s="8"/>
      <c r="X74" s="8"/>
      <c r="Y74" s="8"/>
      <c r="Z74" s="8"/>
      <c r="AA74" s="8"/>
      <c r="AB74" s="8"/>
    </row>
    <row r="75" spans="1:28" x14ac:dyDescent="0.3">
      <c r="I75" s="13"/>
      <c r="J75" s="32" t="s">
        <v>37</v>
      </c>
      <c r="K75" s="32"/>
      <c r="L75" s="614">
        <v>0</v>
      </c>
      <c r="N75" s="10">
        <v>-7966.3856666770971</v>
      </c>
      <c r="U75" s="8"/>
      <c r="V75" s="8"/>
      <c r="W75" s="8"/>
      <c r="X75" s="8"/>
      <c r="Y75" s="8"/>
      <c r="Z75" s="8"/>
      <c r="AA75" s="8"/>
      <c r="AB75" s="8"/>
    </row>
    <row r="76" spans="1:28" x14ac:dyDescent="0.3">
      <c r="I76" s="13"/>
      <c r="J76" s="31" t="s">
        <v>38</v>
      </c>
      <c r="K76" s="31"/>
      <c r="L76" s="614">
        <v>0</v>
      </c>
      <c r="N76" s="10">
        <v>-10111.217050086128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-18039.204578951445</v>
      </c>
      <c r="M79" s="79"/>
      <c r="N79" s="79">
        <v>-788.40641750201758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-34331.280923309954</v>
      </c>
      <c r="M81" s="79"/>
      <c r="N81" s="79">
        <v>-21456.169025351948</v>
      </c>
      <c r="P81" s="79"/>
      <c r="Q81" s="79"/>
      <c r="R81" s="79"/>
      <c r="S81" s="79"/>
    </row>
    <row r="82" spans="1:19" ht="9" customHeight="1" x14ac:dyDescent="0.25">
      <c r="A82" s="8"/>
      <c r="I82" s="13"/>
    </row>
    <row r="83" spans="1:19" ht="13.2" x14ac:dyDescent="0.25">
      <c r="A83" s="8"/>
      <c r="B83" s="8"/>
      <c r="I83" s="8" t="s">
        <v>29</v>
      </c>
      <c r="J83" s="31" t="s">
        <v>36</v>
      </c>
      <c r="K83" s="31"/>
      <c r="L83" s="10">
        <v>-7422.2220256416103</v>
      </c>
      <c r="M83" s="426"/>
      <c r="N83" s="10">
        <v>-3954.0862763098166</v>
      </c>
    </row>
    <row r="84" spans="1:19" ht="13.2" x14ac:dyDescent="0.25">
      <c r="A84" s="8"/>
      <c r="B84" s="8"/>
      <c r="I84" s="13"/>
      <c r="J84" s="32" t="s">
        <v>37</v>
      </c>
      <c r="K84" s="32"/>
      <c r="L84" s="10">
        <v>-9654.1003169664782</v>
      </c>
      <c r="M84" s="426"/>
      <c r="N84" s="10">
        <v>-7598.8621778397865</v>
      </c>
    </row>
    <row r="85" spans="1:19" ht="13.2" x14ac:dyDescent="0.25">
      <c r="A85" s="8"/>
      <c r="B85" s="8"/>
      <c r="I85" s="13"/>
      <c r="J85" s="31" t="s">
        <v>38</v>
      </c>
      <c r="K85" s="31"/>
      <c r="L85" s="10">
        <v>-17254.958580701867</v>
      </c>
      <c r="M85" s="426"/>
      <c r="N85" s="10">
        <v>-9903.2205712023442</v>
      </c>
    </row>
    <row r="86" spans="1:19" ht="13.5" customHeight="1" x14ac:dyDescent="0.25">
      <c r="A86" s="8"/>
      <c r="B86" s="8"/>
      <c r="I86" s="13"/>
      <c r="J86" s="31"/>
      <c r="K86" s="31"/>
    </row>
    <row r="87" spans="1:19" ht="13.2" x14ac:dyDescent="0.25">
      <c r="A87" s="8"/>
      <c r="B87" s="8"/>
      <c r="C87" s="8" t="s">
        <v>20</v>
      </c>
      <c r="D87" s="8" t="s">
        <v>43</v>
      </c>
      <c r="I87" s="15" t="s">
        <v>44</v>
      </c>
      <c r="J87" s="13"/>
      <c r="K87" s="13"/>
      <c r="L87" s="79">
        <v>16292.076344358511</v>
      </c>
      <c r="M87" s="79"/>
      <c r="N87" s="79">
        <v>20667.762607849931</v>
      </c>
      <c r="P87" s="79"/>
      <c r="Q87" s="79"/>
      <c r="R87" s="79"/>
      <c r="S87" s="79"/>
    </row>
    <row r="88" spans="1:19" ht="9" customHeight="1" x14ac:dyDescent="0.25">
      <c r="A88" s="8"/>
      <c r="B88" s="8"/>
      <c r="I88" s="13"/>
    </row>
    <row r="89" spans="1:19" ht="13.2" x14ac:dyDescent="0.25">
      <c r="A89" s="8"/>
      <c r="B89" s="8"/>
      <c r="I89" s="8" t="s">
        <v>29</v>
      </c>
      <c r="J89" s="31" t="s">
        <v>36</v>
      </c>
      <c r="K89" s="31"/>
      <c r="L89" s="10">
        <v>5692.8483011669259</v>
      </c>
      <c r="N89" s="10">
        <v>4023.354224987037</v>
      </c>
    </row>
    <row r="90" spans="1:19" ht="13.2" x14ac:dyDescent="0.25">
      <c r="A90" s="8"/>
      <c r="B90" s="8"/>
      <c r="I90" s="13"/>
      <c r="J90" s="32" t="s">
        <v>37</v>
      </c>
      <c r="K90" s="32"/>
      <c r="L90" s="10">
        <v>5515.0525730508898</v>
      </c>
      <c r="N90" s="10">
        <v>7627.3915492799997</v>
      </c>
    </row>
    <row r="91" spans="1:19" ht="13.2" x14ac:dyDescent="0.25">
      <c r="A91" s="8"/>
      <c r="B91" s="8"/>
      <c r="I91" s="13"/>
      <c r="J91" s="31" t="s">
        <v>38</v>
      </c>
      <c r="K91" s="31"/>
      <c r="L91" s="10">
        <v>5084.1754701406953</v>
      </c>
      <c r="N91" s="10">
        <v>9017.0168335828948</v>
      </c>
    </row>
    <row r="92" spans="1:19" ht="12" customHeight="1" x14ac:dyDescent="0.25">
      <c r="A92" s="8"/>
      <c r="B92" s="8"/>
      <c r="I92" s="13"/>
      <c r="J92" s="13"/>
      <c r="K92" s="13"/>
    </row>
    <row r="93" spans="1:19" ht="13.2" x14ac:dyDescent="0.25">
      <c r="A93" s="8"/>
      <c r="B93" s="29">
        <v>3</v>
      </c>
      <c r="C93" s="21" t="s">
        <v>121</v>
      </c>
      <c r="L93" s="79">
        <v>-15933.161378375302</v>
      </c>
      <c r="M93" s="79"/>
      <c r="N93" s="79">
        <v>0</v>
      </c>
      <c r="P93" s="79"/>
      <c r="Q93" s="79"/>
      <c r="R93" s="79"/>
      <c r="S93" s="79"/>
    </row>
    <row r="94" spans="1:19" ht="35.25" customHeight="1" x14ac:dyDescent="0.25">
      <c r="A94" s="8"/>
      <c r="B94" s="8"/>
      <c r="C94" s="8" t="s">
        <v>122</v>
      </c>
      <c r="I94" s="15" t="s">
        <v>44</v>
      </c>
      <c r="J94" s="13"/>
      <c r="K94" s="13"/>
      <c r="L94" s="17">
        <v>-15933.161378375302</v>
      </c>
      <c r="M94" s="17"/>
      <c r="N94" s="17">
        <v>0</v>
      </c>
      <c r="P94" s="17"/>
      <c r="Q94" s="17"/>
      <c r="R94" s="17"/>
      <c r="S94" s="17"/>
    </row>
    <row r="95" spans="1:19" ht="18.75" customHeight="1" x14ac:dyDescent="0.25">
      <c r="A95" s="8"/>
      <c r="B95" s="8"/>
      <c r="I95" s="8" t="s">
        <v>29</v>
      </c>
      <c r="J95" s="31" t="s">
        <v>36</v>
      </c>
      <c r="L95" s="10">
        <v>-10129.559707098044</v>
      </c>
      <c r="N95" s="10">
        <v>0</v>
      </c>
    </row>
    <row r="96" spans="1:19" ht="13.2" x14ac:dyDescent="0.25">
      <c r="A96" s="8"/>
      <c r="B96" s="8"/>
      <c r="J96" s="32" t="s">
        <v>37</v>
      </c>
      <c r="L96" s="10">
        <v>-5803.6016712772589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-33972.365957326751</v>
      </c>
      <c r="M113" s="17"/>
      <c r="N113" s="17">
        <v>-22924.171166180218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-403.93784299999999</v>
      </c>
      <c r="M146" s="39"/>
      <c r="N146" s="39">
        <v>-96.612544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15686.806131484875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15457.019804016054</v>
      </c>
      <c r="M149" s="615"/>
      <c r="N149" s="40">
        <v>10879.537981743706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-55868.834486791326</v>
      </c>
      <c r="M151" s="39"/>
      <c r="N151" s="39">
        <v>-923.18160657564545</v>
      </c>
      <c r="P151" s="39"/>
      <c r="Q151" s="39"/>
      <c r="R151" s="39"/>
      <c r="S151" s="39"/>
      <c r="U151" s="8"/>
      <c r="V151" s="8"/>
      <c r="W151" s="8"/>
      <c r="X151" s="8"/>
      <c r="Y151" s="8"/>
      <c r="Z151" s="8"/>
      <c r="AA151" s="8"/>
      <c r="AB151" s="8"/>
    </row>
    <row r="152" spans="1:28" x14ac:dyDescent="0.3">
      <c r="I152" s="8" t="s">
        <v>64</v>
      </c>
      <c r="J152" s="28"/>
      <c r="K152" s="28"/>
      <c r="L152" s="27">
        <v>-17.741242541330458</v>
      </c>
      <c r="M152" s="27"/>
      <c r="N152" s="27">
        <v>-847.25227860564542</v>
      </c>
      <c r="P152" s="27"/>
      <c r="Q152" s="27"/>
      <c r="R152" s="27"/>
      <c r="S152" s="27"/>
      <c r="U152" s="8"/>
      <c r="V152" s="8"/>
      <c r="W152" s="8"/>
      <c r="X152" s="8"/>
      <c r="Y152" s="8"/>
      <c r="Z152" s="8"/>
      <c r="AA152" s="8"/>
      <c r="AB152" s="8"/>
    </row>
    <row r="153" spans="1:28" x14ac:dyDescent="0.3">
      <c r="I153" s="8" t="s">
        <v>65</v>
      </c>
      <c r="J153" s="28"/>
      <c r="K153" s="28"/>
      <c r="L153" s="27">
        <v>-55578.293618719996</v>
      </c>
      <c r="M153" s="27"/>
      <c r="N153" s="27">
        <v>-94.517922350000092</v>
      </c>
      <c r="P153" s="27"/>
      <c r="Q153" s="27"/>
      <c r="R153" s="27"/>
      <c r="S153" s="27"/>
      <c r="U153" s="8"/>
      <c r="V153" s="8"/>
      <c r="W153" s="8"/>
      <c r="X153" s="8"/>
      <c r="Y153" s="8"/>
      <c r="Z153" s="8"/>
      <c r="AA153" s="8"/>
      <c r="AB153" s="8"/>
    </row>
    <row r="154" spans="1:28" x14ac:dyDescent="0.3">
      <c r="I154" s="8" t="s">
        <v>66</v>
      </c>
      <c r="J154" s="28"/>
      <c r="K154" s="28"/>
      <c r="L154" s="27">
        <v>-272.79962552999996</v>
      </c>
      <c r="M154" s="27"/>
      <c r="N154" s="27">
        <v>18.588594380000004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D7" sqref="D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44348</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62578.630151908794</v>
      </c>
      <c r="L8" s="448"/>
      <c r="M8" s="433">
        <v>3329.2655480300009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45382.319844320264</v>
      </c>
      <c r="L9" s="448"/>
      <c r="M9" s="433">
        <v>8189.4989682783917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13138.705687094884</v>
      </c>
      <c r="L10" s="448"/>
      <c r="M10" s="433">
        <v>3940.1918099160789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24237.412370748454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533.52229132380455</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17618.486619969903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13104.517556266919</v>
      </c>
      <c r="L14" s="448"/>
      <c r="M14" s="433">
        <v>11727.955735643725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176593.594521633</v>
      </c>
      <c r="L16" s="451"/>
      <c r="M16" s="450">
        <v>27186.912061868199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-31872.969226399997</v>
      </c>
      <c r="L20" s="448"/>
      <c r="M20" s="433">
        <v>-3330.4946178999976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-20395.567347530472</v>
      </c>
      <c r="L21" s="448"/>
      <c r="M21" s="433">
        <v>-8184.9144483803329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-11587.820460311092</v>
      </c>
      <c r="L22" s="448"/>
      <c r="M22" s="433">
        <v>-3940.8118555928463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-14455.630930192039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-7473.347774233157</v>
      </c>
      <c r="L26" s="448"/>
      <c r="M26" s="433">
        <v>-11730.548560827036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-85785.335738666763</v>
      </c>
      <c r="L28" s="451"/>
      <c r="M28" s="450">
        <v>-27186.769482700212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163489.07696536608</v>
      </c>
      <c r="L32" s="11"/>
      <c r="M32" s="433">
        <v>15458.956326224472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13104.517556266919</v>
      </c>
      <c r="L33" s="11"/>
      <c r="M33" s="433">
        <v>11727.955735643725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176593.594521633</v>
      </c>
      <c r="L34" s="11"/>
      <c r="M34" s="452">
        <v>27186.912061868199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158295.04111589398</v>
      </c>
      <c r="L36" s="433"/>
      <c r="M36" s="457"/>
      <c r="N36" s="456"/>
      <c r="O36" s="149"/>
      <c r="P36" s="149"/>
      <c r="Q36" s="149"/>
      <c r="V36" s="470">
        <v>-122932.51679580574</v>
      </c>
      <c r="W36" s="475"/>
      <c r="X36"/>
    </row>
    <row r="37" spans="3:26" s="453" customFormat="1" x14ac:dyDescent="0.3">
      <c r="I37" s="455" t="s">
        <v>355</v>
      </c>
      <c r="K37" s="478">
        <v>13104.517556266919</v>
      </c>
      <c r="L37" s="433"/>
      <c r="M37" s="457"/>
      <c r="N37" s="456"/>
      <c r="O37" s="149"/>
      <c r="P37" s="149"/>
      <c r="Q37" s="149"/>
      <c r="V37" s="470">
        <v>-129.17219425898475</v>
      </c>
      <c r="W37" s="475"/>
      <c r="X37"/>
    </row>
    <row r="38" spans="3:26" s="453" customFormat="1" x14ac:dyDescent="0.3">
      <c r="J38" s="431"/>
      <c r="K38" s="479">
        <v>171399.5586721609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23" priority="37" operator="between">
      <formula>0.49</formula>
      <formula>-0.49</formula>
    </cfRule>
    <cfRule type="cellIs" dxfId="722" priority="38" operator="notBetween">
      <formula>0.49</formula>
      <formula>-0.49</formula>
    </cfRule>
  </conditionalFormatting>
  <conditionalFormatting sqref="X8:X10 X14 V8:V14 V20:V24 V26 X20:X22 X26">
    <cfRule type="cellIs" dxfId="721" priority="35" operator="notEqual">
      <formula>0</formula>
    </cfRule>
    <cfRule type="cellIs" dxfId="720" priority="36" operator="equal">
      <formula>0</formula>
    </cfRule>
  </conditionalFormatting>
  <conditionalFormatting sqref="V8:V14 X8:X10 X14 V20:V24 V26 X20:X22 X26">
    <cfRule type="cellIs" dxfId="719" priority="33" operator="notBetween">
      <formula>1</formula>
      <formula>-1</formula>
    </cfRule>
    <cfRule type="cellIs" dxfId="718" priority="34" operator="between">
      <formula>1</formula>
      <formula>-1</formula>
    </cfRule>
  </conditionalFormatting>
  <conditionalFormatting sqref="X13">
    <cfRule type="cellIs" dxfId="717" priority="31" operator="notEqual">
      <formula>0</formula>
    </cfRule>
    <cfRule type="cellIs" dxfId="716" priority="32" operator="equal">
      <formula>0</formula>
    </cfRule>
  </conditionalFormatting>
  <conditionalFormatting sqref="X13">
    <cfRule type="cellIs" dxfId="715" priority="29" operator="notBetween">
      <formula>1</formula>
      <formula>-1</formula>
    </cfRule>
    <cfRule type="cellIs" dxfId="714" priority="30" operator="between">
      <formula>1</formula>
      <formula>-1</formula>
    </cfRule>
  </conditionalFormatting>
  <conditionalFormatting sqref="V16">
    <cfRule type="cellIs" dxfId="713" priority="27" operator="notEqual">
      <formula>0</formula>
    </cfRule>
    <cfRule type="cellIs" dxfId="712" priority="28" operator="equal">
      <formula>0</formula>
    </cfRule>
  </conditionalFormatting>
  <conditionalFormatting sqref="V16">
    <cfRule type="cellIs" dxfId="711" priority="25" operator="notBetween">
      <formula>1</formula>
      <formula>-1</formula>
    </cfRule>
    <cfRule type="cellIs" dxfId="710" priority="26" operator="between">
      <formula>1</formula>
      <formula>-1</formula>
    </cfRule>
  </conditionalFormatting>
  <conditionalFormatting sqref="X16">
    <cfRule type="cellIs" dxfId="709" priority="23" operator="notEqual">
      <formula>0</formula>
    </cfRule>
    <cfRule type="cellIs" dxfId="708" priority="24" operator="equal">
      <formula>0</formula>
    </cfRule>
  </conditionalFormatting>
  <conditionalFormatting sqref="X16">
    <cfRule type="cellIs" dxfId="707" priority="21" operator="notBetween">
      <formula>1</formula>
      <formula>-1</formula>
    </cfRule>
    <cfRule type="cellIs" dxfId="706" priority="22" operator="between">
      <formula>1</formula>
      <formula>-1</formula>
    </cfRule>
  </conditionalFormatting>
  <conditionalFormatting sqref="V28">
    <cfRule type="cellIs" dxfId="705" priority="19" operator="notEqual">
      <formula>0</formula>
    </cfRule>
    <cfRule type="cellIs" dxfId="704" priority="20" operator="equal">
      <formula>0</formula>
    </cfRule>
  </conditionalFormatting>
  <conditionalFormatting sqref="V28">
    <cfRule type="cellIs" dxfId="703" priority="17" operator="notBetween">
      <formula>1</formula>
      <formula>-1</formula>
    </cfRule>
    <cfRule type="cellIs" dxfId="702" priority="18" operator="between">
      <formula>1</formula>
      <formula>-1</formula>
    </cfRule>
  </conditionalFormatting>
  <conditionalFormatting sqref="X28">
    <cfRule type="cellIs" dxfId="701" priority="15" operator="notEqual">
      <formula>0</formula>
    </cfRule>
    <cfRule type="cellIs" dxfId="700" priority="16" operator="equal">
      <formula>0</formula>
    </cfRule>
  </conditionalFormatting>
  <conditionalFormatting sqref="X28">
    <cfRule type="cellIs" dxfId="699" priority="13" operator="notBetween">
      <formula>1</formula>
      <formula>-1</formula>
    </cfRule>
    <cfRule type="cellIs" dxfId="698" priority="14" operator="between">
      <formula>1</formula>
      <formula>-1</formula>
    </cfRule>
  </conditionalFormatting>
  <conditionalFormatting sqref="V32:V34">
    <cfRule type="cellIs" dxfId="697" priority="11" operator="notEqual">
      <formula>0</formula>
    </cfRule>
    <cfRule type="cellIs" dxfId="696" priority="12" operator="equal">
      <formula>0</formula>
    </cfRule>
  </conditionalFormatting>
  <conditionalFormatting sqref="V32:V34">
    <cfRule type="cellIs" dxfId="695" priority="9" operator="notBetween">
      <formula>1</formula>
      <formula>-1</formula>
    </cfRule>
    <cfRule type="cellIs" dxfId="694" priority="10" operator="between">
      <formula>1</formula>
      <formula>-1</formula>
    </cfRule>
  </conditionalFormatting>
  <conditionalFormatting sqref="X32:X34">
    <cfRule type="cellIs" dxfId="693" priority="7" operator="notEqual">
      <formula>0</formula>
    </cfRule>
    <cfRule type="cellIs" dxfId="692" priority="8" operator="equal">
      <formula>0</formula>
    </cfRule>
  </conditionalFormatting>
  <conditionalFormatting sqref="X32:X34">
    <cfRule type="cellIs" dxfId="691" priority="5" operator="notBetween">
      <formula>1</formula>
      <formula>-1</formula>
    </cfRule>
    <cfRule type="cellIs" dxfId="690" priority="6" operator="between">
      <formula>1</formula>
      <formula>-1</formula>
    </cfRule>
  </conditionalFormatting>
  <conditionalFormatting sqref="V36:V38">
    <cfRule type="cellIs" dxfId="689" priority="3" operator="notEqual">
      <formula>0</formula>
    </cfRule>
    <cfRule type="cellIs" dxfId="688" priority="4" operator="equal">
      <formula>0</formula>
    </cfRule>
  </conditionalFormatting>
  <conditionalFormatting sqref="V36:V38">
    <cfRule type="cellIs" dxfId="687" priority="1" operator="notBetween">
      <formula>1</formula>
      <formula>-1</formula>
    </cfRule>
    <cfRule type="cellIs" dxfId="68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O25" sqref="O25"/>
    </sheetView>
  </sheetViews>
  <sheetFormatPr defaultColWidth="9.109375" defaultRowHeight="15.6" x14ac:dyDescent="0.3"/>
  <cols>
    <col min="1" max="1" width="2.88671875" style="1" customWidth="1"/>
    <col min="2" max="2" width="5" style="60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44348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176593.59451633474</v>
      </c>
      <c r="M8" s="76"/>
      <c r="N8" s="76">
        <v>27186.912061868228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8">
        <v>1</v>
      </c>
      <c r="C10" s="21" t="s">
        <v>7</v>
      </c>
      <c r="L10" s="79">
        <v>120836.25938138466</v>
      </c>
      <c r="M10" s="79"/>
      <c r="N10" s="79">
        <v>15371.857744838224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117197.22049380999</v>
      </c>
      <c r="M12" s="79"/>
      <c r="N12" s="79">
        <v>14788.684424050003</v>
      </c>
      <c r="P12" s="79"/>
      <c r="Q12" s="79"/>
      <c r="R12" s="79"/>
      <c r="S12" s="79"/>
    </row>
    <row r="13" spans="1:28" ht="7.5" customHeight="1" x14ac:dyDescent="0.3"/>
    <row r="14" spans="1:28" ht="15" customHeight="1" x14ac:dyDescent="0.3">
      <c r="D14" s="8" t="s">
        <v>10</v>
      </c>
      <c r="L14" s="17">
        <v>113902.42555895999</v>
      </c>
      <c r="M14" s="17"/>
      <c r="N14" s="17">
        <v>5433.8933771900029</v>
      </c>
      <c r="P14" s="17"/>
      <c r="Q14" s="17"/>
      <c r="R14" s="17"/>
      <c r="S14" s="17"/>
    </row>
    <row r="15" spans="1:28" ht="15" customHeight="1" x14ac:dyDescent="0.3">
      <c r="D15" s="22" t="s">
        <v>11</v>
      </c>
      <c r="E15" s="23" t="s">
        <v>12</v>
      </c>
      <c r="L15" s="17">
        <v>109786.54579264</v>
      </c>
      <c r="N15" s="17">
        <v>5433.8933771900029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4115.8797663199994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4115.8797663199994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3294.7949348499992</v>
      </c>
      <c r="M23" s="17"/>
      <c r="N23" s="17">
        <v>9354.7910468600003</v>
      </c>
      <c r="P23" s="17"/>
      <c r="Q23" s="17"/>
      <c r="R23" s="17"/>
      <c r="S23" s="17"/>
      <c r="U23" s="8"/>
      <c r="V23" s="8"/>
      <c r="W23" s="8"/>
      <c r="X23" s="8"/>
      <c r="Y23" s="8"/>
      <c r="Z23" s="8"/>
      <c r="AA23" s="8"/>
      <c r="AB23" s="8"/>
    </row>
    <row r="24" spans="1:28" ht="15" customHeight="1" x14ac:dyDescent="0.25">
      <c r="A24" s="8"/>
      <c r="B24" s="8"/>
      <c r="D24" s="22" t="s">
        <v>11</v>
      </c>
      <c r="E24" s="23" t="s">
        <v>12</v>
      </c>
      <c r="L24" s="10">
        <v>2544.7844268499994</v>
      </c>
      <c r="N24" s="10">
        <v>8456.9883631100001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750.01050799999996</v>
      </c>
      <c r="N28" s="10">
        <v>897.80268375000003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750.01050799999996</v>
      </c>
      <c r="M30" s="80"/>
      <c r="N30" s="80">
        <v>897.80268375000003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3639.0388875746758</v>
      </c>
      <c r="M32" s="17"/>
      <c r="N32" s="17">
        <v>583.17332078822096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3097.065771431036</v>
      </c>
      <c r="N34" s="609">
        <v>580.24473484039243</v>
      </c>
      <c r="U34" s="8"/>
      <c r="V34" s="8"/>
      <c r="W34" s="8"/>
      <c r="X34" s="8"/>
      <c r="Y34" s="8"/>
      <c r="Z34" s="8"/>
      <c r="AA34" s="8"/>
      <c r="AB34" s="8"/>
    </row>
    <row r="35" spans="1:28" ht="13.2" x14ac:dyDescent="0.25">
      <c r="A35" s="8"/>
      <c r="D35" s="22" t="s">
        <v>13</v>
      </c>
      <c r="E35" s="8" t="s">
        <v>22</v>
      </c>
      <c r="L35" s="609">
        <v>5.0962288695355014</v>
      </c>
      <c r="M35" s="610"/>
      <c r="N35" s="609">
        <v>0</v>
      </c>
      <c r="U35" s="8"/>
      <c r="V35" s="8"/>
      <c r="W35" s="8"/>
      <c r="X35" s="8"/>
      <c r="Y35" s="8"/>
      <c r="Z35" s="8"/>
      <c r="AA35" s="8"/>
      <c r="AB35" s="8"/>
    </row>
    <row r="36" spans="1:28" ht="15.75" customHeight="1" x14ac:dyDescent="0.25">
      <c r="A36" s="8"/>
      <c r="F36" s="24" t="s">
        <v>15</v>
      </c>
      <c r="L36" s="611">
        <v>2.4621994164407456E-3</v>
      </c>
      <c r="M36" s="610"/>
      <c r="N36" s="611">
        <v>0</v>
      </c>
      <c r="P36" s="81"/>
      <c r="Q36" s="81"/>
      <c r="R36" s="81"/>
      <c r="S36" s="81"/>
      <c r="U36" s="8"/>
      <c r="V36" s="8"/>
      <c r="W36" s="8"/>
      <c r="X36" s="8"/>
      <c r="Y36" s="8"/>
      <c r="Z36" s="8"/>
      <c r="AA36" s="8"/>
      <c r="AB36" s="8"/>
    </row>
    <row r="37" spans="1:28" ht="13.2" x14ac:dyDescent="0.25">
      <c r="A37" s="8"/>
      <c r="F37" s="24" t="s">
        <v>16</v>
      </c>
      <c r="L37" s="611">
        <v>5.0937666701190603</v>
      </c>
      <c r="M37" s="610"/>
      <c r="N37" s="611">
        <v>0</v>
      </c>
      <c r="P37" s="81"/>
      <c r="Q37" s="81"/>
      <c r="R37" s="81"/>
      <c r="S37" s="81"/>
      <c r="U37" s="8"/>
      <c r="V37" s="8"/>
      <c r="W37" s="8"/>
      <c r="X37" s="8"/>
      <c r="Y37" s="8"/>
      <c r="Z37" s="8"/>
      <c r="AA37" s="8"/>
      <c r="AB37" s="8"/>
    </row>
    <row r="38" spans="1:28" ht="13.2" x14ac:dyDescent="0.25">
      <c r="A38" s="8"/>
      <c r="D38" s="22" t="s">
        <v>17</v>
      </c>
      <c r="E38" s="8" t="s">
        <v>23</v>
      </c>
      <c r="L38" s="609">
        <v>536.87688727410443</v>
      </c>
      <c r="N38" s="609">
        <v>2.928585947828481</v>
      </c>
      <c r="U38" s="8"/>
      <c r="V38" s="8"/>
      <c r="W38" s="8"/>
      <c r="X38" s="8"/>
      <c r="Y38" s="8"/>
      <c r="Z38" s="8"/>
      <c r="AA38" s="8"/>
      <c r="AB38" s="8"/>
    </row>
    <row r="39" spans="1:28" ht="13.2" x14ac:dyDescent="0.25">
      <c r="A39" s="8"/>
      <c r="F39" s="24" t="s">
        <v>15</v>
      </c>
      <c r="L39" s="611">
        <v>466.07842548267803</v>
      </c>
      <c r="M39" s="612"/>
      <c r="N39" s="611">
        <v>1.0300258764032345E-11</v>
      </c>
      <c r="P39" s="81"/>
      <c r="Q39" s="81"/>
      <c r="R39" s="81"/>
      <c r="S39" s="81"/>
      <c r="U39" s="8"/>
      <c r="V39" s="8"/>
      <c r="W39" s="8"/>
      <c r="X39" s="8"/>
      <c r="Y39" s="8"/>
      <c r="Z39" s="8"/>
      <c r="AA39" s="8"/>
      <c r="AB39" s="8"/>
    </row>
    <row r="40" spans="1:28" ht="13.2" x14ac:dyDescent="0.25">
      <c r="A40" s="8"/>
      <c r="F40" s="24" t="s">
        <v>16</v>
      </c>
      <c r="L40" s="611">
        <v>70.798461791426405</v>
      </c>
      <c r="M40" s="612"/>
      <c r="N40" s="611">
        <v>2.9285859478181808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8">
        <v>2</v>
      </c>
      <c r="C44" s="21" t="s">
        <v>24</v>
      </c>
      <c r="L44" s="79">
        <v>6986.5426765562779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8">
        <v>3</v>
      </c>
      <c r="C46" s="21" t="s">
        <v>25</v>
      </c>
      <c r="L46" s="79">
        <v>13399.567218074175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8">
        <v>4</v>
      </c>
      <c r="C48" s="21" t="s">
        <v>26</v>
      </c>
      <c r="H48" s="14"/>
      <c r="I48" s="8" t="s">
        <v>27</v>
      </c>
      <c r="L48" s="79">
        <v>17618.486614671652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8">
        <v>5</v>
      </c>
      <c r="C51" s="21" t="s">
        <v>93</v>
      </c>
      <c r="G51" s="14"/>
      <c r="L51" s="79">
        <v>17752.738625647966</v>
      </c>
      <c r="M51" s="79"/>
      <c r="N51" s="79">
        <v>11815.054317030004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13901.436149529967</v>
      </c>
      <c r="N56" s="10">
        <v>11815.054317030004</v>
      </c>
    </row>
    <row r="57" spans="1:28" s="28" customFormat="1" ht="15.75" customHeight="1" x14ac:dyDescent="0.25">
      <c r="G57" s="14" t="s">
        <v>30</v>
      </c>
      <c r="L57" s="80">
        <v>4727.9549617900002</v>
      </c>
      <c r="M57" s="80"/>
      <c r="N57" s="80">
        <v>912.8882646400001</v>
      </c>
      <c r="O57"/>
      <c r="P57" s="80"/>
      <c r="Q57" s="80"/>
      <c r="R57" s="80"/>
      <c r="S57" s="80"/>
      <c r="T57"/>
      <c r="U57"/>
      <c r="V57"/>
      <c r="W57"/>
      <c r="X57"/>
      <c r="Y57"/>
      <c r="Z57"/>
      <c r="AA57"/>
      <c r="AB57"/>
    </row>
    <row r="58" spans="1:28" ht="13.2" x14ac:dyDescent="0.25">
      <c r="A58" s="8"/>
      <c r="F58" s="8" t="s">
        <v>121</v>
      </c>
      <c r="L58" s="10">
        <v>3851.302476118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-22846.842588752137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-7145.5498477800002</v>
      </c>
      <c r="U74" s="8"/>
      <c r="V74" s="8"/>
      <c r="W74" s="8"/>
      <c r="X74" s="8"/>
      <c r="Y74" s="8"/>
      <c r="Z74" s="8"/>
      <c r="AA74" s="8"/>
      <c r="AB74" s="8"/>
    </row>
    <row r="75" spans="1:28" x14ac:dyDescent="0.3">
      <c r="I75" s="13"/>
      <c r="J75" s="32" t="s">
        <v>37</v>
      </c>
      <c r="K75" s="32"/>
      <c r="L75" s="614">
        <v>0</v>
      </c>
      <c r="N75" s="10">
        <v>-7018.0701274118455</v>
      </c>
      <c r="U75" s="8"/>
      <c r="V75" s="8"/>
      <c r="W75" s="8"/>
      <c r="X75" s="8"/>
      <c r="Y75" s="8"/>
      <c r="Z75" s="8"/>
      <c r="AA75" s="8"/>
      <c r="AB75" s="8"/>
    </row>
    <row r="76" spans="1:28" x14ac:dyDescent="0.3">
      <c r="I76" s="13"/>
      <c r="J76" s="31" t="s">
        <v>38</v>
      </c>
      <c r="K76" s="31"/>
      <c r="L76" s="614">
        <v>0</v>
      </c>
      <c r="N76" s="10">
        <v>-8683.2226135602887</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-17623.323992106027</v>
      </c>
      <c r="M79" s="79"/>
      <c r="N79" s="79">
        <v>-744.80606921059371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-36694.623881174804</v>
      </c>
      <c r="M81" s="79"/>
      <c r="N81" s="79">
        <v>-22042.307940781007</v>
      </c>
      <c r="P81" s="79"/>
      <c r="Q81" s="79"/>
      <c r="R81" s="79"/>
      <c r="S81" s="79"/>
    </row>
    <row r="82" spans="1:19" ht="9" customHeight="1" x14ac:dyDescent="0.25">
      <c r="A82" s="8"/>
      <c r="I82" s="13"/>
    </row>
    <row r="83" spans="1:19" ht="13.2" x14ac:dyDescent="0.25">
      <c r="A83" s="8"/>
      <c r="B83" s="8"/>
      <c r="I83" s="8" t="s">
        <v>29</v>
      </c>
      <c r="J83" s="31" t="s">
        <v>36</v>
      </c>
      <c r="K83" s="31"/>
      <c r="L83" s="10">
        <v>-10214.473495820299</v>
      </c>
      <c r="M83" s="426"/>
      <c r="N83" s="10">
        <v>-6750.9749448688071</v>
      </c>
    </row>
    <row r="84" spans="1:19" ht="13.2" x14ac:dyDescent="0.25">
      <c r="A84" s="8"/>
      <c r="B84" s="8"/>
      <c r="I84" s="13"/>
      <c r="J84" s="32" t="s">
        <v>37</v>
      </c>
      <c r="K84" s="32"/>
      <c r="L84" s="10">
        <v>-8212.6161363438823</v>
      </c>
      <c r="M84" s="426"/>
      <c r="N84" s="10">
        <v>-6817.3370583747756</v>
      </c>
    </row>
    <row r="85" spans="1:19" ht="13.2" x14ac:dyDescent="0.25">
      <c r="A85" s="8"/>
      <c r="B85" s="8"/>
      <c r="I85" s="13"/>
      <c r="J85" s="31" t="s">
        <v>38</v>
      </c>
      <c r="K85" s="31"/>
      <c r="L85" s="10">
        <v>-18267.53424901062</v>
      </c>
      <c r="M85" s="426"/>
      <c r="N85" s="10">
        <v>-8473.9959375374256</v>
      </c>
    </row>
    <row r="86" spans="1:19" ht="13.5" customHeight="1" x14ac:dyDescent="0.25">
      <c r="A86" s="8"/>
      <c r="B86" s="8"/>
      <c r="I86" s="13"/>
      <c r="J86" s="31"/>
      <c r="K86" s="31"/>
    </row>
    <row r="87" spans="1:19" ht="13.2" x14ac:dyDescent="0.25">
      <c r="A87" s="8"/>
      <c r="B87" s="8"/>
      <c r="C87" s="8" t="s">
        <v>20</v>
      </c>
      <c r="D87" s="8" t="s">
        <v>43</v>
      </c>
      <c r="I87" s="15" t="s">
        <v>44</v>
      </c>
      <c r="J87" s="13"/>
      <c r="K87" s="13"/>
      <c r="L87" s="79">
        <v>19071.299889068778</v>
      </c>
      <c r="M87" s="79"/>
      <c r="N87" s="79">
        <v>21297.501871570414</v>
      </c>
      <c r="P87" s="79"/>
      <c r="Q87" s="79"/>
      <c r="R87" s="79"/>
      <c r="S87" s="79"/>
    </row>
    <row r="88" spans="1:19" ht="9" customHeight="1" x14ac:dyDescent="0.25">
      <c r="A88" s="8"/>
      <c r="B88" s="8"/>
      <c r="I88" s="13"/>
    </row>
    <row r="89" spans="1:19" ht="13.2" x14ac:dyDescent="0.25">
      <c r="A89" s="8"/>
      <c r="B89" s="8"/>
      <c r="I89" s="8" t="s">
        <v>29</v>
      </c>
      <c r="J89" s="31" t="s">
        <v>36</v>
      </c>
      <c r="K89" s="31"/>
      <c r="L89" s="10">
        <v>9904.8874604055454</v>
      </c>
      <c r="N89" s="10">
        <v>6806.6230441671642</v>
      </c>
    </row>
    <row r="90" spans="1:19" ht="13.2" x14ac:dyDescent="0.25">
      <c r="A90" s="8"/>
      <c r="B90" s="8"/>
      <c r="I90" s="13"/>
      <c r="J90" s="32" t="s">
        <v>37</v>
      </c>
      <c r="K90" s="32"/>
      <c r="L90" s="10">
        <v>3745.0435120033062</v>
      </c>
      <c r="N90" s="10">
        <v>6901.9500290276665</v>
      </c>
    </row>
    <row r="91" spans="1:19" ht="13.2" x14ac:dyDescent="0.25">
      <c r="A91" s="8"/>
      <c r="B91" s="8"/>
      <c r="I91" s="13"/>
      <c r="J91" s="31" t="s">
        <v>38</v>
      </c>
      <c r="K91" s="31"/>
      <c r="L91" s="10">
        <v>5421.3689166599243</v>
      </c>
      <c r="N91" s="10">
        <v>7588.9287983755812</v>
      </c>
    </row>
    <row r="92" spans="1:19" ht="12" customHeight="1" x14ac:dyDescent="0.25">
      <c r="A92" s="8"/>
      <c r="B92" s="8"/>
      <c r="I92" s="13"/>
      <c r="J92" s="13"/>
      <c r="K92" s="13"/>
    </row>
    <row r="93" spans="1:19" ht="13.2" x14ac:dyDescent="0.25">
      <c r="A93" s="8"/>
      <c r="B93" s="29">
        <v>3</v>
      </c>
      <c r="C93" s="21" t="s">
        <v>121</v>
      </c>
      <c r="L93" s="79">
        <v>-17176.389279053368</v>
      </c>
      <c r="M93" s="79"/>
      <c r="N93" s="79">
        <v>0</v>
      </c>
      <c r="P93" s="79"/>
      <c r="Q93" s="79"/>
      <c r="R93" s="79"/>
      <c r="S93" s="79"/>
    </row>
    <row r="94" spans="1:19" ht="35.25" customHeight="1" x14ac:dyDescent="0.25">
      <c r="A94" s="8"/>
      <c r="B94" s="8"/>
      <c r="C94" s="8" t="s">
        <v>122</v>
      </c>
      <c r="I94" s="15" t="s">
        <v>44</v>
      </c>
      <c r="J94" s="13"/>
      <c r="K94" s="13"/>
      <c r="L94" s="17">
        <v>-17176.389279053368</v>
      </c>
      <c r="M94" s="17"/>
      <c r="N94" s="17">
        <v>0</v>
      </c>
      <c r="P94" s="17"/>
      <c r="Q94" s="17"/>
      <c r="R94" s="17"/>
      <c r="S94" s="17"/>
    </row>
    <row r="95" spans="1:19" ht="18.75" customHeight="1" x14ac:dyDescent="0.25">
      <c r="A95" s="8"/>
      <c r="B95" s="8"/>
      <c r="I95" s="8" t="s">
        <v>29</v>
      </c>
      <c r="J95" s="31" t="s">
        <v>36</v>
      </c>
      <c r="L95" s="10">
        <v>-13808.088949664238</v>
      </c>
      <c r="N95" s="10">
        <v>0</v>
      </c>
    </row>
    <row r="96" spans="1:19" ht="13.2" x14ac:dyDescent="0.25">
      <c r="A96" s="8"/>
      <c r="B96" s="8"/>
      <c r="J96" s="32" t="s">
        <v>37</v>
      </c>
      <c r="L96" s="10">
        <v>-3368.3003293891311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-34799.713271159395</v>
      </c>
      <c r="M113" s="17"/>
      <c r="N113" s="17">
        <v>-23591.648657962731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-335.30109099999999</v>
      </c>
      <c r="M146" s="39"/>
      <c r="N146" s="39">
        <v>-82.945239999999998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16823.510746084539</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16425.934841256858</v>
      </c>
      <c r="M149" s="615"/>
      <c r="N149" s="40">
        <v>12024.6090386004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-54157.197173584696</v>
      </c>
      <c r="M151" s="39"/>
      <c r="N151" s="39">
        <v>-871.33302993021744</v>
      </c>
      <c r="P151" s="39"/>
      <c r="Q151" s="39"/>
      <c r="R151" s="39"/>
      <c r="S151" s="39"/>
      <c r="U151" s="8"/>
      <c r="V151" s="8"/>
      <c r="W151" s="8"/>
      <c r="X151" s="8"/>
      <c r="Y151" s="8"/>
      <c r="Z151" s="8"/>
      <c r="AA151" s="8"/>
      <c r="AB151" s="8"/>
    </row>
    <row r="152" spans="1:28" x14ac:dyDescent="0.3">
      <c r="I152" s="8" t="s">
        <v>64</v>
      </c>
      <c r="J152" s="28"/>
      <c r="K152" s="28"/>
      <c r="L152" s="27">
        <v>167.44412467529082</v>
      </c>
      <c r="M152" s="27"/>
      <c r="N152" s="27">
        <v>-810.0964885802174</v>
      </c>
      <c r="P152" s="27"/>
      <c r="Q152" s="27"/>
      <c r="R152" s="27"/>
      <c r="S152" s="27"/>
      <c r="U152" s="8"/>
      <c r="V152" s="8"/>
      <c r="W152" s="8"/>
      <c r="X152" s="8"/>
      <c r="Y152" s="8"/>
      <c r="Z152" s="8"/>
      <c r="AA152" s="8"/>
      <c r="AB152" s="8"/>
    </row>
    <row r="153" spans="1:28" x14ac:dyDescent="0.3">
      <c r="I153" s="8" t="s">
        <v>65</v>
      </c>
      <c r="J153" s="28"/>
      <c r="K153" s="28"/>
      <c r="L153" s="27">
        <v>-54117.384782279987</v>
      </c>
      <c r="M153" s="27"/>
      <c r="N153" s="27">
        <v>-79.682244320000052</v>
      </c>
      <c r="P153" s="27"/>
      <c r="Q153" s="27"/>
      <c r="R153" s="27"/>
      <c r="S153" s="27"/>
      <c r="U153" s="8"/>
      <c r="V153" s="8"/>
      <c r="W153" s="8"/>
      <c r="X153" s="8"/>
      <c r="Y153" s="8"/>
      <c r="Z153" s="8"/>
      <c r="AA153" s="8"/>
      <c r="AB153" s="8"/>
    </row>
    <row r="154" spans="1:28" x14ac:dyDescent="0.3">
      <c r="I154" s="8" t="s">
        <v>66</v>
      </c>
      <c r="J154" s="28"/>
      <c r="K154" s="28"/>
      <c r="L154" s="27">
        <v>-207.25651597999993</v>
      </c>
      <c r="M154" s="27"/>
      <c r="N154" s="27">
        <v>18.445702970000003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90" sqref="Q90"/>
    </sheetView>
  </sheetViews>
  <sheetFormatPr defaultColWidth="9.109375" defaultRowHeight="15.6" x14ac:dyDescent="0.3"/>
  <cols>
    <col min="1" max="1" width="2.88671875" style="1" customWidth="1"/>
    <col min="2" max="2" width="5" style="60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44317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180463.00524931878</v>
      </c>
      <c r="M8" s="76"/>
      <c r="N8" s="76">
        <v>28038.743316181171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7">
        <v>1</v>
      </c>
      <c r="C10" s="21" t="s">
        <v>7</v>
      </c>
      <c r="L10" s="79">
        <v>125467.68066398971</v>
      </c>
      <c r="M10" s="79"/>
      <c r="N10" s="79">
        <v>17154.462843521167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121304.48967136024</v>
      </c>
      <c r="M12" s="79"/>
      <c r="N12" s="79">
        <v>16210.539527449997</v>
      </c>
      <c r="P12" s="79"/>
      <c r="Q12" s="79"/>
      <c r="R12" s="79"/>
      <c r="S12" s="79"/>
    </row>
    <row r="13" spans="1:28" ht="7.5" customHeight="1" x14ac:dyDescent="0.3"/>
    <row r="14" spans="1:28" ht="15" customHeight="1" x14ac:dyDescent="0.3">
      <c r="D14" s="8" t="s">
        <v>10</v>
      </c>
      <c r="L14" s="17">
        <v>115880.94634772024</v>
      </c>
      <c r="M14" s="17"/>
      <c r="N14" s="17">
        <v>6261.3122388299971</v>
      </c>
      <c r="P14" s="17"/>
      <c r="Q14" s="17"/>
      <c r="R14" s="17"/>
      <c r="S14" s="17"/>
    </row>
    <row r="15" spans="1:28" ht="15" customHeight="1" x14ac:dyDescent="0.3">
      <c r="D15" s="22" t="s">
        <v>11</v>
      </c>
      <c r="E15" s="23" t="s">
        <v>12</v>
      </c>
      <c r="L15" s="10">
        <v>111572.98821302023</v>
      </c>
      <c r="N15" s="10">
        <v>6261.3122388299971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4307.9581346999994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5">
      <c r="A24" s="8"/>
      <c r="B24" s="8"/>
      <c r="D24" s="22" t="s">
        <v>11</v>
      </c>
      <c r="E24" s="23" t="s">
        <v>12</v>
      </c>
      <c r="L24" s="10">
        <v>4148.9331055499997</v>
      </c>
      <c r="N24" s="10">
        <v>9040.4294036399988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1274.61021809</v>
      </c>
      <c r="N28" s="10">
        <v>908.79788498000005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1274.61021809</v>
      </c>
      <c r="M30" s="80"/>
      <c r="N30" s="80">
        <v>908.79788498000005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3617.3142041350966</v>
      </c>
      <c r="N34" s="10">
        <v>940.15615045978382</v>
      </c>
      <c r="U34" s="8"/>
      <c r="V34" s="8"/>
      <c r="W34" s="8"/>
      <c r="X34" s="8"/>
      <c r="Y34" s="8"/>
      <c r="Z34" s="8"/>
      <c r="AA34" s="8"/>
      <c r="AB34" s="8"/>
    </row>
    <row r="35" spans="1:28" ht="13.2" x14ac:dyDescent="0.25">
      <c r="A35" s="8"/>
      <c r="D35" s="22" t="s">
        <v>13</v>
      </c>
      <c r="E35" s="8" t="s">
        <v>22</v>
      </c>
      <c r="L35" s="10">
        <v>2.6117944650358846</v>
      </c>
      <c r="N35" s="10">
        <v>0</v>
      </c>
      <c r="U35" s="8"/>
      <c r="V35" s="8"/>
      <c r="W35" s="8"/>
      <c r="X35" s="8"/>
      <c r="Y35" s="8"/>
      <c r="Z35" s="8"/>
      <c r="AA35" s="8"/>
      <c r="AB35" s="8"/>
    </row>
    <row r="36" spans="1:28" ht="15.75" customHeight="1" x14ac:dyDescent="0.25">
      <c r="A36" s="8"/>
      <c r="F36" s="24" t="s">
        <v>15</v>
      </c>
      <c r="L36" s="81">
        <v>2.497494916824803E-3</v>
      </c>
      <c r="M36" s="81"/>
      <c r="N36" s="81">
        <v>0</v>
      </c>
      <c r="P36" s="81"/>
      <c r="Q36" s="81"/>
      <c r="R36" s="81"/>
      <c r="S36" s="81"/>
      <c r="U36" s="8"/>
      <c r="V36" s="8"/>
      <c r="W36" s="8"/>
      <c r="X36" s="8"/>
      <c r="Y36" s="8"/>
      <c r="Z36" s="8"/>
      <c r="AA36" s="8"/>
      <c r="AB36" s="8"/>
    </row>
    <row r="37" spans="1:28" ht="13.2" x14ac:dyDescent="0.25">
      <c r="A37" s="8"/>
      <c r="F37" s="24" t="s">
        <v>16</v>
      </c>
      <c r="L37" s="81">
        <v>2.6092969701190598</v>
      </c>
      <c r="M37" s="81"/>
      <c r="N37" s="81">
        <v>0</v>
      </c>
      <c r="P37" s="81"/>
      <c r="Q37" s="81"/>
      <c r="R37" s="81"/>
      <c r="S37" s="81"/>
      <c r="U37" s="8"/>
      <c r="V37" s="8"/>
      <c r="W37" s="8"/>
      <c r="X37" s="8"/>
      <c r="Y37" s="8"/>
      <c r="Z37" s="8"/>
      <c r="AA37" s="8"/>
      <c r="AB37" s="8"/>
    </row>
    <row r="38" spans="1:28" ht="13.2" x14ac:dyDescent="0.25">
      <c r="A38" s="8"/>
      <c r="D38" s="22" t="s">
        <v>17</v>
      </c>
      <c r="E38" s="8" t="s">
        <v>23</v>
      </c>
      <c r="L38" s="10">
        <v>543.26499402933575</v>
      </c>
      <c r="N38" s="10">
        <v>3.7671656113861784</v>
      </c>
      <c r="U38" s="8"/>
      <c r="V38" s="8"/>
      <c r="W38" s="8"/>
      <c r="X38" s="8"/>
      <c r="Y38" s="8"/>
      <c r="Z38" s="8"/>
      <c r="AA38" s="8"/>
      <c r="AB38" s="8"/>
    </row>
    <row r="39" spans="1:28" ht="13.2" x14ac:dyDescent="0.25">
      <c r="A39" s="8"/>
      <c r="F39" s="24" t="s">
        <v>15</v>
      </c>
      <c r="L39" s="81">
        <v>400.76094259480055</v>
      </c>
      <c r="M39" s="81"/>
      <c r="N39" s="81">
        <v>1.057950111418471E-11</v>
      </c>
      <c r="P39" s="81"/>
      <c r="Q39" s="81"/>
      <c r="R39" s="81"/>
      <c r="S39" s="81"/>
      <c r="U39" s="8"/>
      <c r="V39" s="8"/>
      <c r="W39" s="8"/>
      <c r="X39" s="8"/>
      <c r="Y39" s="8"/>
      <c r="Z39" s="8"/>
      <c r="AA39" s="8"/>
      <c r="AB39" s="8"/>
    </row>
    <row r="40" spans="1:28" ht="13.2" x14ac:dyDescent="0.25">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7">
        <v>2</v>
      </c>
      <c r="C44" s="21" t="s">
        <v>24</v>
      </c>
      <c r="L44" s="79">
        <v>7084.2421318818178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7">
        <v>3</v>
      </c>
      <c r="C46" s="21" t="s">
        <v>25</v>
      </c>
      <c r="L46" s="79">
        <v>14331.733175966005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7">
        <v>5</v>
      </c>
      <c r="C51" s="21" t="s">
        <v>93</v>
      </c>
      <c r="G51" s="14"/>
      <c r="L51" s="79">
        <v>14680.188390319972</v>
      </c>
      <c r="M51" s="79"/>
      <c r="N51" s="79">
        <v>10884.280472660006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11569.891096699972</v>
      </c>
      <c r="N56" s="10">
        <v>10884.280472660006</v>
      </c>
    </row>
    <row r="57" spans="1:28" s="28" customFormat="1" ht="15.75" customHeight="1" x14ac:dyDescent="0.25">
      <c r="G57" s="14" t="s">
        <v>30</v>
      </c>
      <c r="L57" s="80">
        <v>5769.3813998799988</v>
      </c>
      <c r="M57" s="80"/>
      <c r="N57" s="80">
        <v>751.87306642999999</v>
      </c>
      <c r="O57"/>
      <c r="P57" s="80"/>
      <c r="Q57" s="80"/>
      <c r="R57" s="80"/>
      <c r="S57" s="80"/>
      <c r="T57"/>
      <c r="U57"/>
      <c r="V57"/>
      <c r="W57"/>
      <c r="X57"/>
      <c r="Y57"/>
      <c r="Z57"/>
      <c r="AA57"/>
      <c r="AB57"/>
    </row>
    <row r="58" spans="1:28" ht="13.2" x14ac:dyDescent="0.25">
      <c r="A58" s="8"/>
      <c r="F58" s="8" t="s">
        <v>121</v>
      </c>
      <c r="L58" s="10">
        <v>3110.2972936199999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-7907.6652729195403</v>
      </c>
      <c r="U74" s="8"/>
      <c r="V74" s="8"/>
      <c r="W74" s="8"/>
      <c r="X74" s="8"/>
      <c r="Y74" s="8"/>
      <c r="Z74" s="8"/>
      <c r="AA74" s="8"/>
      <c r="AB74" s="8"/>
    </row>
    <row r="75" spans="1:28" x14ac:dyDescent="0.3">
      <c r="I75" s="13"/>
      <c r="J75" s="32" t="s">
        <v>37</v>
      </c>
      <c r="K75" s="32"/>
      <c r="L75" s="10">
        <v>0</v>
      </c>
      <c r="N75" s="10">
        <v>-7627.3014190263302</v>
      </c>
      <c r="U75" s="8"/>
      <c r="V75" s="8"/>
      <c r="W75" s="8"/>
      <c r="X75" s="8"/>
      <c r="Y75" s="8"/>
      <c r="Z75" s="8"/>
      <c r="AA75" s="8"/>
      <c r="AB75" s="8"/>
    </row>
    <row r="76" spans="1:28" x14ac:dyDescent="0.3">
      <c r="I76" s="13"/>
      <c r="J76" s="31" t="s">
        <v>38</v>
      </c>
      <c r="K76" s="31"/>
      <c r="L76" s="10">
        <v>0</v>
      </c>
      <c r="N76" s="10">
        <v>-7712.7962003446801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-36152.326887518735</v>
      </c>
      <c r="M81" s="79"/>
      <c r="N81" s="79">
        <v>-21660.037812416471</v>
      </c>
      <c r="P81" s="79"/>
      <c r="Q81" s="79"/>
      <c r="R81" s="79"/>
      <c r="S81" s="79"/>
    </row>
    <row r="82" spans="1:19" ht="9" customHeight="1" x14ac:dyDescent="0.25">
      <c r="A82" s="8"/>
      <c r="I82" s="13"/>
    </row>
    <row r="83" spans="1:19" ht="13.2" x14ac:dyDescent="0.25">
      <c r="A83" s="8"/>
      <c r="B83" s="8"/>
      <c r="I83" s="8" t="s">
        <v>29</v>
      </c>
      <c r="J83" s="31" t="s">
        <v>36</v>
      </c>
      <c r="K83" s="31"/>
      <c r="L83" s="10">
        <v>-7315.3057841439741</v>
      </c>
      <c r="N83" s="10">
        <v>-7494.9150429304273</v>
      </c>
    </row>
    <row r="84" spans="1:19" ht="13.2" x14ac:dyDescent="0.25">
      <c r="A84" s="8"/>
      <c r="B84" s="8"/>
      <c r="I84" s="13"/>
      <c r="J84" s="32" t="s">
        <v>37</v>
      </c>
      <c r="K84" s="32"/>
      <c r="L84" s="10">
        <v>-8451.0651778305546</v>
      </c>
      <c r="N84" s="10">
        <v>-7095.0418254102788</v>
      </c>
    </row>
    <row r="85" spans="1:19" ht="13.2" x14ac:dyDescent="0.25">
      <c r="A85" s="8"/>
      <c r="B85" s="8"/>
      <c r="I85" s="13"/>
      <c r="J85" s="31" t="s">
        <v>38</v>
      </c>
      <c r="K85" s="31"/>
      <c r="L85" s="10">
        <v>-20385.955925544207</v>
      </c>
      <c r="N85" s="10">
        <v>-7070.0809440757657</v>
      </c>
    </row>
    <row r="86" spans="1:19" ht="13.5" customHeight="1" x14ac:dyDescent="0.25">
      <c r="A86" s="8"/>
      <c r="B86" s="8"/>
      <c r="I86" s="13"/>
      <c r="J86" s="31"/>
      <c r="K86" s="31"/>
    </row>
    <row r="87" spans="1:19" ht="13.2" x14ac:dyDescent="0.25">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5">
      <c r="A88" s="8"/>
      <c r="B88" s="8"/>
      <c r="I88" s="13"/>
    </row>
    <row r="89" spans="1:19" ht="13.2" x14ac:dyDescent="0.25">
      <c r="A89" s="8"/>
      <c r="B89" s="8"/>
      <c r="I89" s="8" t="s">
        <v>29</v>
      </c>
      <c r="J89" s="31" t="s">
        <v>36</v>
      </c>
      <c r="K89" s="31"/>
      <c r="L89" s="10">
        <v>5273.1790183651183</v>
      </c>
      <c r="N89" s="10">
        <v>7142.1545962874352</v>
      </c>
    </row>
    <row r="90" spans="1:19" ht="13.2" x14ac:dyDescent="0.25">
      <c r="A90" s="8"/>
      <c r="B90" s="8"/>
      <c r="I90" s="13"/>
      <c r="J90" s="32" t="s">
        <v>37</v>
      </c>
      <c r="K90" s="32"/>
      <c r="L90" s="10">
        <v>6239.5606485277485</v>
      </c>
      <c r="N90" s="10">
        <v>7021.8127317851395</v>
      </c>
    </row>
    <row r="91" spans="1:19" ht="13.2" x14ac:dyDescent="0.25">
      <c r="A91" s="8"/>
      <c r="B91" s="8"/>
      <c r="I91" s="13"/>
      <c r="J91" s="31" t="s">
        <v>38</v>
      </c>
      <c r="K91" s="31"/>
      <c r="L91" s="10">
        <v>5691.7483054309041</v>
      </c>
      <c r="N91" s="10">
        <v>6624.9835407929813</v>
      </c>
    </row>
    <row r="92" spans="1:19" ht="12" customHeight="1" x14ac:dyDescent="0.25">
      <c r="A92" s="8"/>
      <c r="B92" s="8"/>
      <c r="I92" s="13"/>
      <c r="J92" s="13"/>
      <c r="K92" s="13"/>
    </row>
    <row r="93" spans="1:19" ht="13.2" x14ac:dyDescent="0.25">
      <c r="A93" s="8"/>
      <c r="B93" s="29">
        <v>3</v>
      </c>
      <c r="C93" s="21" t="s">
        <v>121</v>
      </c>
      <c r="L93" s="79">
        <v>-17741.260500053239</v>
      </c>
      <c r="M93" s="79"/>
      <c r="N93" s="79">
        <v>-184.04613079884751</v>
      </c>
      <c r="P93" s="79"/>
      <c r="Q93" s="79"/>
      <c r="R93" s="79"/>
      <c r="S93" s="79"/>
    </row>
    <row r="94" spans="1:19" ht="35.25" customHeight="1" x14ac:dyDescent="0.25">
      <c r="A94" s="8"/>
      <c r="B94" s="8"/>
      <c r="C94" s="8" t="s">
        <v>122</v>
      </c>
      <c r="I94" s="15" t="s">
        <v>44</v>
      </c>
      <c r="J94" s="13"/>
      <c r="K94" s="13"/>
      <c r="L94" s="17">
        <v>-17741.260500053239</v>
      </c>
      <c r="M94" s="17"/>
      <c r="N94" s="17">
        <v>-184.04613079884751</v>
      </c>
      <c r="P94" s="17"/>
      <c r="Q94" s="17"/>
      <c r="R94" s="17"/>
      <c r="S94" s="17"/>
    </row>
    <row r="95" spans="1:19" ht="18.75" customHeight="1" x14ac:dyDescent="0.25">
      <c r="A95" s="8"/>
      <c r="B95" s="8"/>
      <c r="I95" s="8" t="s">
        <v>29</v>
      </c>
      <c r="J95" s="31" t="s">
        <v>36</v>
      </c>
      <c r="L95" s="10">
        <v>-10055.258789425334</v>
      </c>
      <c r="N95" s="10">
        <v>-184.04613079884751</v>
      </c>
    </row>
    <row r="96" spans="1:19" ht="13.2" x14ac:dyDescent="0.25">
      <c r="A96" s="8"/>
      <c r="B96" s="8"/>
      <c r="J96" s="32" t="s">
        <v>37</v>
      </c>
      <c r="L96" s="10">
        <v>-7686.0017106279056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-36689.099415248202</v>
      </c>
      <c r="M113" s="17"/>
      <c r="N113" s="17">
        <v>-24302.895966640313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3">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3">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3">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3">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80" zoomScaleNormal="80" zoomScaleSheetLayoutView="80" workbookViewId="0">
      <selection activeCell="J4" sqref="J4"/>
    </sheetView>
  </sheetViews>
  <sheetFormatPr defaultColWidth="9.109375" defaultRowHeight="13.2" x14ac:dyDescent="0.25"/>
  <cols>
    <col min="1" max="1" width="2.5546875" style="496" customWidth="1"/>
    <col min="2" max="2" width="9.44140625"/>
    <col min="3" max="3" width="5.44140625" customWidth="1"/>
    <col min="4" max="4" width="36" customWidth="1"/>
    <col min="5" max="5" width="17.44140625" style="99" customWidth="1"/>
    <col min="6" max="6" width="15" style="99" customWidth="1"/>
    <col min="7" max="7" width="13.5546875" style="99" customWidth="1"/>
    <col min="8" max="8" width="13.44140625" style="99" customWidth="1"/>
    <col min="9" max="9" width="9" style="99" customWidth="1"/>
    <col min="10" max="10" width="15.44140625" style="99" bestFit="1" customWidth="1"/>
    <col min="11" max="11" width="10.44140625" style="99" customWidth="1"/>
    <col min="12" max="12" width="6.88671875" style="99" customWidth="1"/>
    <col min="13" max="13" width="26.88671875" style="99" customWidth="1"/>
    <col min="14" max="14" width="19" style="590" bestFit="1" customWidth="1"/>
    <col min="15" max="15" width="15" style="587" bestFit="1" customWidth="1"/>
    <col min="16" max="16" width="7.5546875" style="587" bestFit="1" customWidth="1"/>
    <col min="17" max="17" width="14" style="587" customWidth="1"/>
    <col min="18" max="18" width="7.109375" style="587" bestFit="1" customWidth="1"/>
    <col min="19" max="19" width="15.44140625" style="587" bestFit="1" customWidth="1"/>
    <col min="20" max="20" width="7.109375" style="587" bestFit="1" customWidth="1"/>
    <col min="21" max="21" width="15.109375" style="587" customWidth="1"/>
    <col min="22" max="22" width="9.109375" style="587"/>
    <col min="23" max="23" width="12.5546875" style="587" customWidth="1"/>
    <col min="24" max="24" width="16.5546875" style="587" bestFit="1" customWidth="1"/>
    <col min="25" max="25" width="20.109375" style="587" bestFit="1" customWidth="1"/>
    <col min="26" max="27" width="12.5546875" style="588" customWidth="1"/>
    <col min="28" max="28" width="18" style="587" bestFit="1" customWidth="1"/>
    <col min="29" max="29" width="14.109375" style="587" customWidth="1"/>
    <col min="30" max="30" width="11.44140625" style="587" customWidth="1"/>
    <col min="31" max="31" width="15.109375" style="587" bestFit="1" customWidth="1"/>
    <col min="32" max="32" width="6.88671875" style="587" customWidth="1"/>
    <col min="33" max="33" width="5.44140625" style="587" customWidth="1"/>
    <col min="34" max="34" width="20.44140625" style="587" bestFit="1" customWidth="1"/>
    <col min="35" max="35" width="11.44140625" style="587" customWidth="1"/>
    <col min="36" max="36" width="12.5546875" style="587" customWidth="1"/>
    <col min="37" max="37" width="14" style="587" customWidth="1"/>
    <col min="38" max="38" width="7.88671875" style="587" customWidth="1"/>
    <col min="39" max="39" width="17.88671875" style="587" customWidth="1"/>
    <col min="40" max="40" width="9.44140625" style="587" customWidth="1"/>
    <col min="41" max="46" width="15.109375" style="587" customWidth="1"/>
    <col min="47" max="47" width="20.44140625" style="587" bestFit="1" customWidth="1"/>
    <col min="48" max="48" width="46.44140625" style="587" bestFit="1" customWidth="1"/>
    <col min="49" max="49" width="5.5546875" style="587" bestFit="1" customWidth="1"/>
    <col min="50" max="50" width="19.109375" style="587" bestFit="1" customWidth="1"/>
    <col min="51" max="71" width="9" style="587" customWidth="1"/>
    <col min="72" max="16384" width="9.109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3">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3">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5">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5">
      <c r="B8" s="496"/>
      <c r="C8" s="499"/>
      <c r="D8" s="496"/>
      <c r="E8" s="552">
        <v>44774</v>
      </c>
      <c r="F8" s="28"/>
      <c r="G8" s="552">
        <v>44805</v>
      </c>
      <c r="H8" s="28"/>
      <c r="I8" s="552">
        <v>44774</v>
      </c>
      <c r="J8" s="28"/>
      <c r="K8" s="552">
        <v>44805</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 x14ac:dyDescent="0.3">
      <c r="A10" s="501"/>
      <c r="B10" s="540" t="s">
        <v>438</v>
      </c>
      <c r="C10" s="501"/>
      <c r="D10" s="501"/>
      <c r="E10" s="563">
        <v>180781.63015843579</v>
      </c>
      <c r="F10" s="563"/>
      <c r="G10" s="563">
        <v>171551.19590476458</v>
      </c>
      <c r="H10" s="563"/>
      <c r="I10" s="503">
        <v>21508.803452894605</v>
      </c>
      <c r="J10" s="563"/>
      <c r="K10" s="563">
        <v>20671.95310225492</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5">
      <c r="B11" s="553"/>
      <c r="C11" s="496"/>
      <c r="D11" s="496"/>
      <c r="E11" s="142"/>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5">
      <c r="B12" s="553"/>
      <c r="C12" s="496"/>
      <c r="D12" s="496"/>
      <c r="E12" s="142"/>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5">
      <c r="B13" s="553"/>
      <c r="C13" s="496"/>
      <c r="D13" s="496"/>
      <c r="E13" s="142"/>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5">
      <c r="B14" s="553"/>
      <c r="C14" s="496"/>
      <c r="D14" s="496"/>
      <c r="E14" s="142"/>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6" x14ac:dyDescent="0.3">
      <c r="A15" s="501"/>
      <c r="B15" s="540" t="s">
        <v>72</v>
      </c>
      <c r="C15" s="501"/>
      <c r="D15" s="501"/>
      <c r="E15" s="503">
        <v>-100028.99956289466</v>
      </c>
      <c r="F15" s="563"/>
      <c r="G15" s="503">
        <v>-93148.708966771432</v>
      </c>
      <c r="H15" s="563"/>
      <c r="I15" s="503">
        <v>-21512.738383942044</v>
      </c>
      <c r="J15" s="563"/>
      <c r="K15" s="503">
        <v>-20678.887734123153</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5">
      <c r="B16" s="496"/>
      <c r="C16" s="496"/>
      <c r="D16" s="496"/>
      <c r="E16" s="500"/>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6.2" x14ac:dyDescent="0.3">
      <c r="B18" s="496"/>
      <c r="C18" s="496" t="s">
        <v>439</v>
      </c>
      <c r="D18" s="496"/>
      <c r="E18" s="504">
        <v>-47876.625955461706</v>
      </c>
      <c r="F18" s="564"/>
      <c r="G18" s="504">
        <v>-45773.413136448726</v>
      </c>
      <c r="H18" s="142"/>
      <c r="I18" s="504">
        <v>-2121.5553788220514</v>
      </c>
      <c r="J18" s="564"/>
      <c r="K18" s="504">
        <v>-1716.5883349631531</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6.2" x14ac:dyDescent="0.3">
      <c r="A19" s="501"/>
      <c r="B19" s="501"/>
      <c r="C19" s="496" t="s">
        <v>440</v>
      </c>
      <c r="D19" s="501"/>
      <c r="E19" s="504">
        <v>-13825.359142969997</v>
      </c>
      <c r="F19" s="564"/>
      <c r="G19" s="504">
        <v>-9680.3204412800005</v>
      </c>
      <c r="H19" s="142"/>
      <c r="I19" s="504">
        <v>0</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5">
      <c r="B20" s="553"/>
      <c r="C20" s="496"/>
      <c r="D20" s="496"/>
      <c r="E20" s="502"/>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5">
      <c r="B21" s="553"/>
      <c r="C21" s="496"/>
      <c r="D21" s="496"/>
      <c r="E21" s="504"/>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6" x14ac:dyDescent="0.3">
      <c r="B22" s="553"/>
      <c r="C22" s="496"/>
      <c r="D22" s="496"/>
      <c r="E22" s="506"/>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5">
      <c r="B23" s="553"/>
      <c r="C23" s="496"/>
      <c r="D23" s="496"/>
      <c r="E23" s="505"/>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 x14ac:dyDescent="0.3">
      <c r="A24" s="501"/>
      <c r="B24" s="540" t="s">
        <v>441</v>
      </c>
      <c r="C24" s="501"/>
      <c r="D24" s="501"/>
      <c r="E24" s="503">
        <v>80752.630595541123</v>
      </c>
      <c r="F24" s="563"/>
      <c r="G24" s="503">
        <v>78402.486937993148</v>
      </c>
      <c r="H24" s="563"/>
      <c r="I24" s="503">
        <v>-3.9349310474390222</v>
      </c>
      <c r="J24" s="563"/>
      <c r="K24" s="503">
        <v>-6.9346318682328274</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5">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6" x14ac:dyDescent="0.3">
      <c r="B27" s="540" t="s">
        <v>140</v>
      </c>
      <c r="C27" s="496"/>
      <c r="D27" s="496"/>
      <c r="E27" s="142"/>
      <c r="F27" s="504">
        <v>-2350.1436575479747</v>
      </c>
      <c r="G27" s="142"/>
      <c r="H27" s="142"/>
      <c r="I27" s="142"/>
      <c r="J27" s="594">
        <v>-2.9997008207938052</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6" x14ac:dyDescent="0.3">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 x14ac:dyDescent="0.3">
      <c r="A30" s="507"/>
      <c r="B30" s="557"/>
      <c r="C30" s="541" t="s">
        <v>442</v>
      </c>
      <c r="D30" s="507"/>
      <c r="E30" s="142"/>
      <c r="F30" s="504">
        <v>-2143.6765730131701</v>
      </c>
      <c r="G30" s="142"/>
      <c r="H30" s="142"/>
      <c r="I30" s="142"/>
      <c r="J30" s="594">
        <v>-0.803736503189171</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6" x14ac:dyDescent="0.3">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 x14ac:dyDescent="0.3">
      <c r="A32" s="507"/>
      <c r="B32" s="541"/>
      <c r="C32" s="541" t="s">
        <v>443</v>
      </c>
      <c r="D32" s="541"/>
      <c r="E32" s="142"/>
      <c r="F32" s="504">
        <v>-206.46708453480448</v>
      </c>
      <c r="G32" s="142"/>
      <c r="H32" s="142"/>
      <c r="I32" s="142"/>
      <c r="J32" s="504">
        <v>-2.1959643176046342</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5">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-2467.9508447222665</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2261.4837601874619</v>
      </c>
      <c r="G36" s="142"/>
      <c r="H36" s="142"/>
      <c r="I36" s="142"/>
      <c r="J36" s="504">
        <v>-2.1959643176046342</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N131" sqref="N131"/>
    </sheetView>
  </sheetViews>
  <sheetFormatPr defaultColWidth="9.109375" defaultRowHeight="15.6" x14ac:dyDescent="0.3"/>
  <cols>
    <col min="1" max="1" width="2.88671875" style="1" customWidth="1"/>
    <col min="2" max="2" width="5" style="60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44287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178963.96817195212</v>
      </c>
      <c r="M8" s="76"/>
      <c r="N8" s="76">
        <v>30790.999074931296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6">
        <v>1</v>
      </c>
      <c r="C10" s="21" t="s">
        <v>7</v>
      </c>
      <c r="L10" s="79">
        <v>123325.08918042318</v>
      </c>
      <c r="M10" s="79"/>
      <c r="N10" s="79">
        <v>19001.015602361294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119766.03582013956</v>
      </c>
      <c r="M12" s="79"/>
      <c r="N12" s="79">
        <v>18027.625344890002</v>
      </c>
      <c r="P12" s="79"/>
      <c r="Q12" s="79"/>
      <c r="R12" s="79"/>
      <c r="S12" s="79"/>
    </row>
    <row r="13" spans="1:28" ht="7.5" customHeight="1" x14ac:dyDescent="0.3"/>
    <row r="14" spans="1:28" ht="15" customHeight="1" x14ac:dyDescent="0.3">
      <c r="D14" s="8" t="s">
        <v>10</v>
      </c>
      <c r="L14" s="17">
        <v>114803.68950907956</v>
      </c>
      <c r="M14" s="17"/>
      <c r="N14" s="17">
        <v>6235.1368478700006</v>
      </c>
      <c r="P14" s="17"/>
      <c r="Q14" s="17"/>
      <c r="R14" s="17"/>
      <c r="S14" s="17"/>
    </row>
    <row r="15" spans="1:28" ht="15" customHeight="1" x14ac:dyDescent="0.3">
      <c r="D15" s="22" t="s">
        <v>11</v>
      </c>
      <c r="E15" s="23" t="s">
        <v>12</v>
      </c>
      <c r="L15" s="10">
        <v>110374.53542967956</v>
      </c>
      <c r="N15" s="10">
        <v>6235.1368478700006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4429.1540794000011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5">
      <c r="A24" s="8"/>
      <c r="B24" s="8"/>
      <c r="D24" s="22" t="s">
        <v>11</v>
      </c>
      <c r="E24" s="23" t="s">
        <v>12</v>
      </c>
      <c r="L24" s="10">
        <v>3668.9163521600008</v>
      </c>
      <c r="N24" s="10">
        <v>10910.833165470001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1293.4299589000002</v>
      </c>
      <c r="N28" s="10">
        <v>881.65533154999991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1293.4299589000002</v>
      </c>
      <c r="M30" s="80"/>
      <c r="N30" s="80">
        <v>881.65533154999991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3021.7744208025561</v>
      </c>
      <c r="N34" s="10">
        <v>969.51568796163065</v>
      </c>
      <c r="U34" s="8"/>
      <c r="V34" s="8"/>
      <c r="W34" s="8"/>
      <c r="X34" s="8"/>
      <c r="Y34" s="8"/>
      <c r="Z34" s="8"/>
      <c r="AA34" s="8"/>
      <c r="AB34" s="8"/>
    </row>
    <row r="35" spans="1:28" ht="13.2" x14ac:dyDescent="0.25">
      <c r="A35" s="8"/>
      <c r="D35" s="22" t="s">
        <v>13</v>
      </c>
      <c r="E35" s="8" t="s">
        <v>22</v>
      </c>
      <c r="L35" s="10">
        <v>3.6562762823271542</v>
      </c>
      <c r="N35" s="10">
        <v>0</v>
      </c>
      <c r="U35" s="8"/>
      <c r="V35" s="8"/>
      <c r="W35" s="8"/>
      <c r="X35" s="8"/>
      <c r="Y35" s="8"/>
      <c r="Z35" s="8"/>
      <c r="AA35" s="8"/>
      <c r="AB35" s="8"/>
    </row>
    <row r="36" spans="1:28" ht="15.75" customHeight="1" x14ac:dyDescent="0.25">
      <c r="A36" s="8"/>
      <c r="F36" s="24" t="s">
        <v>15</v>
      </c>
      <c r="L36" s="81">
        <v>2.4591922080938462E-3</v>
      </c>
      <c r="M36" s="81"/>
      <c r="N36" s="81">
        <v>0</v>
      </c>
      <c r="P36" s="81"/>
      <c r="Q36" s="81"/>
      <c r="R36" s="81"/>
      <c r="S36" s="81"/>
      <c r="U36" s="8"/>
      <c r="V36" s="8"/>
      <c r="W36" s="8"/>
      <c r="X36" s="8"/>
      <c r="Y36" s="8"/>
      <c r="Z36" s="8"/>
      <c r="AA36" s="8"/>
      <c r="AB36" s="8"/>
    </row>
    <row r="37" spans="1:28" ht="13.2" x14ac:dyDescent="0.25">
      <c r="A37" s="8"/>
      <c r="F37" s="24" t="s">
        <v>16</v>
      </c>
      <c r="L37" s="81">
        <v>3.6538170901190603</v>
      </c>
      <c r="M37" s="81"/>
      <c r="N37" s="81">
        <v>0</v>
      </c>
      <c r="P37" s="81"/>
      <c r="Q37" s="81"/>
      <c r="R37" s="81"/>
      <c r="S37" s="81"/>
      <c r="U37" s="8"/>
      <c r="V37" s="8"/>
      <c r="W37" s="8"/>
      <c r="X37" s="8"/>
      <c r="Y37" s="8"/>
      <c r="Z37" s="8"/>
      <c r="AA37" s="8"/>
      <c r="AB37" s="8"/>
    </row>
    <row r="38" spans="1:28" ht="13.2" x14ac:dyDescent="0.25">
      <c r="A38" s="8"/>
      <c r="D38" s="22" t="s">
        <v>17</v>
      </c>
      <c r="E38" s="8" t="s">
        <v>23</v>
      </c>
      <c r="L38" s="10">
        <v>533.62266319874072</v>
      </c>
      <c r="N38" s="10">
        <v>3.8745695096623622</v>
      </c>
      <c r="U38" s="8"/>
      <c r="V38" s="8"/>
      <c r="W38" s="8"/>
      <c r="X38" s="8"/>
      <c r="Y38" s="8"/>
      <c r="Z38" s="8"/>
      <c r="AA38" s="8"/>
      <c r="AB38" s="8"/>
    </row>
    <row r="39" spans="1:28" ht="13.2" x14ac:dyDescent="0.25">
      <c r="A39" s="8"/>
      <c r="F39" s="24" t="s">
        <v>15</v>
      </c>
      <c r="L39" s="81">
        <v>393.78240129961802</v>
      </c>
      <c r="M39" s="81"/>
      <c r="N39" s="81">
        <v>1.0456599717778563E-11</v>
      </c>
      <c r="P39" s="81"/>
      <c r="Q39" s="81"/>
      <c r="R39" s="81"/>
      <c r="S39" s="81"/>
      <c r="U39" s="8"/>
      <c r="V39" s="8"/>
      <c r="W39" s="8"/>
      <c r="X39" s="8"/>
      <c r="Y39" s="8"/>
      <c r="Z39" s="8"/>
      <c r="AA39" s="8"/>
      <c r="AB39" s="8"/>
    </row>
    <row r="40" spans="1:28" ht="13.2" x14ac:dyDescent="0.25">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6">
        <v>2</v>
      </c>
      <c r="C44" s="21" t="s">
        <v>24</v>
      </c>
      <c r="L44" s="79">
        <v>7047.7760173483621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6">
        <v>3</v>
      </c>
      <c r="C46" s="21" t="s">
        <v>25</v>
      </c>
      <c r="L46" s="79">
        <v>14256.47436392489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6">
        <v>5</v>
      </c>
      <c r="C51" s="21" t="s">
        <v>93</v>
      </c>
      <c r="G51" s="14"/>
      <c r="L51" s="79">
        <v>16668.506399469999</v>
      </c>
      <c r="M51" s="79"/>
      <c r="N51" s="79">
        <v>11789.983472570002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13573.70957513</v>
      </c>
      <c r="N56" s="10">
        <v>11789.983472570002</v>
      </c>
    </row>
    <row r="57" spans="1:28" s="28" customFormat="1" ht="15.75" customHeight="1" x14ac:dyDescent="0.25">
      <c r="G57" s="14" t="s">
        <v>30</v>
      </c>
      <c r="L57" s="80">
        <v>3393.8450939699997</v>
      </c>
      <c r="M57" s="80"/>
      <c r="N57" s="80">
        <v>799.62795310000001</v>
      </c>
      <c r="O57"/>
      <c r="P57" s="80"/>
      <c r="Q57" s="80"/>
      <c r="R57" s="80"/>
      <c r="S57" s="80"/>
      <c r="T57"/>
      <c r="U57"/>
      <c r="V57"/>
      <c r="W57"/>
      <c r="X57"/>
      <c r="Y57"/>
      <c r="Z57"/>
      <c r="AA57"/>
      <c r="AB57"/>
    </row>
    <row r="58" spans="1:28" ht="13.2" x14ac:dyDescent="0.25">
      <c r="A58" s="8"/>
      <c r="F58" s="8" t="s">
        <v>121</v>
      </c>
      <c r="L58" s="10">
        <v>3094.7968243400001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-9058.9150167397329</v>
      </c>
      <c r="U74" s="8"/>
      <c r="V74" s="8"/>
      <c r="W74" s="8"/>
      <c r="X74" s="8"/>
      <c r="Y74" s="8"/>
      <c r="Z74" s="8"/>
      <c r="AA74" s="8"/>
      <c r="AB74" s="8"/>
    </row>
    <row r="75" spans="1:28" x14ac:dyDescent="0.3">
      <c r="I75" s="13"/>
      <c r="J75" s="32" t="s">
        <v>37</v>
      </c>
      <c r="K75" s="32"/>
      <c r="L75" s="10">
        <v>0</v>
      </c>
      <c r="N75" s="10">
        <v>-11274.362741439165</v>
      </c>
      <c r="U75" s="8"/>
      <c r="V75" s="8"/>
      <c r="W75" s="8"/>
      <c r="X75" s="8"/>
      <c r="Y75" s="8"/>
      <c r="Z75" s="8"/>
      <c r="AA75" s="8"/>
      <c r="AB75" s="8"/>
    </row>
    <row r="76" spans="1:28" x14ac:dyDescent="0.3">
      <c r="I76" s="13"/>
      <c r="J76" s="31" t="s">
        <v>38</v>
      </c>
      <c r="K76" s="31"/>
      <c r="L76" s="10">
        <v>0</v>
      </c>
      <c r="N76" s="10">
        <v>-5865.2175632969402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-37945.055502230171</v>
      </c>
      <c r="M81" s="79"/>
      <c r="N81" s="79">
        <v>-24549.626510765593</v>
      </c>
      <c r="P81" s="79"/>
      <c r="Q81" s="79"/>
      <c r="R81" s="79"/>
      <c r="S81" s="79"/>
    </row>
    <row r="82" spans="1:19" ht="9" customHeight="1" x14ac:dyDescent="0.25">
      <c r="A82" s="8"/>
      <c r="I82" s="13"/>
    </row>
    <row r="83" spans="1:19" ht="13.2" x14ac:dyDescent="0.25">
      <c r="A83" s="8"/>
      <c r="B83" s="8"/>
      <c r="I83" s="8" t="s">
        <v>29</v>
      </c>
      <c r="J83" s="31" t="s">
        <v>36</v>
      </c>
      <c r="K83" s="31"/>
      <c r="L83" s="10">
        <v>-10040.803118234227</v>
      </c>
      <c r="N83" s="10">
        <v>-8519.4108612110467</v>
      </c>
    </row>
    <row r="84" spans="1:19" ht="13.2" x14ac:dyDescent="0.25">
      <c r="A84" s="8"/>
      <c r="B84" s="8"/>
      <c r="I84" s="13"/>
      <c r="J84" s="32" t="s">
        <v>37</v>
      </c>
      <c r="K84" s="32"/>
      <c r="L84" s="10">
        <v>-7363.9119168638672</v>
      </c>
      <c r="N84" s="10">
        <v>-10592.401335838556</v>
      </c>
    </row>
    <row r="85" spans="1:19" ht="13.2" x14ac:dyDescent="0.25">
      <c r="A85" s="8"/>
      <c r="B85" s="8"/>
      <c r="I85" s="13"/>
      <c r="J85" s="31" t="s">
        <v>38</v>
      </c>
      <c r="K85" s="31"/>
      <c r="L85" s="10">
        <v>-20540.340467132075</v>
      </c>
      <c r="N85" s="10">
        <v>-5437.8143137159914</v>
      </c>
    </row>
    <row r="86" spans="1:19" ht="13.5" customHeight="1" x14ac:dyDescent="0.25">
      <c r="A86" s="8"/>
      <c r="B86" s="8"/>
      <c r="I86" s="13"/>
      <c r="J86" s="31"/>
      <c r="K86" s="31"/>
    </row>
    <row r="87" spans="1:19" ht="13.2" x14ac:dyDescent="0.25">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5">
      <c r="A88" s="8"/>
      <c r="B88" s="8"/>
      <c r="I88" s="13"/>
    </row>
    <row r="89" spans="1:19" ht="13.2" x14ac:dyDescent="0.25">
      <c r="A89" s="8"/>
      <c r="B89" s="8"/>
      <c r="I89" s="8" t="s">
        <v>29</v>
      </c>
      <c r="J89" s="31" t="s">
        <v>36</v>
      </c>
      <c r="K89" s="31"/>
      <c r="L89" s="10">
        <v>8473.7265462686773</v>
      </c>
      <c r="N89" s="10">
        <v>8426.5328462886337</v>
      </c>
    </row>
    <row r="90" spans="1:19" ht="13.2" x14ac:dyDescent="0.25">
      <c r="A90" s="8"/>
      <c r="B90" s="8"/>
      <c r="I90" s="13"/>
      <c r="J90" s="32" t="s">
        <v>37</v>
      </c>
      <c r="K90" s="32"/>
      <c r="L90" s="10">
        <v>4858.5440431660045</v>
      </c>
      <c r="N90" s="10">
        <v>10304.324612254</v>
      </c>
    </row>
    <row r="91" spans="1:19" ht="13.2" x14ac:dyDescent="0.25">
      <c r="A91" s="8"/>
      <c r="B91" s="8"/>
      <c r="I91" s="13"/>
      <c r="J91" s="31" t="s">
        <v>38</v>
      </c>
      <c r="K91" s="31"/>
      <c r="L91" s="10">
        <v>6128.1781554659237</v>
      </c>
      <c r="N91" s="10">
        <v>5070.3965456398691</v>
      </c>
    </row>
    <row r="92" spans="1:19" ht="12" customHeight="1" x14ac:dyDescent="0.25">
      <c r="A92" s="8"/>
      <c r="B92" s="8"/>
      <c r="I92" s="13"/>
      <c r="J92" s="13"/>
      <c r="K92" s="13"/>
    </row>
    <row r="93" spans="1:19" ht="13.2" x14ac:dyDescent="0.25">
      <c r="A93" s="8"/>
      <c r="B93" s="29">
        <v>3</v>
      </c>
      <c r="C93" s="21" t="s">
        <v>121</v>
      </c>
      <c r="L93" s="79">
        <v>-18686.524801957552</v>
      </c>
      <c r="M93" s="79"/>
      <c r="N93" s="79">
        <v>0</v>
      </c>
      <c r="P93" s="79"/>
      <c r="Q93" s="79"/>
      <c r="R93" s="79"/>
      <c r="S93" s="79"/>
    </row>
    <row r="94" spans="1:19" ht="35.25" customHeight="1" x14ac:dyDescent="0.25">
      <c r="A94" s="8"/>
      <c r="B94" s="8"/>
      <c r="C94" s="8" t="s">
        <v>122</v>
      </c>
      <c r="I94" s="15" t="s">
        <v>44</v>
      </c>
      <c r="J94" s="13"/>
      <c r="K94" s="13"/>
      <c r="L94" s="17">
        <v>-18686.524801957552</v>
      </c>
      <c r="M94" s="17"/>
      <c r="N94" s="17">
        <v>0</v>
      </c>
      <c r="P94" s="17"/>
      <c r="Q94" s="17"/>
      <c r="R94" s="17"/>
      <c r="S94" s="17"/>
    </row>
    <row r="95" spans="1:19" ht="18.75" customHeight="1" x14ac:dyDescent="0.25">
      <c r="A95" s="8"/>
      <c r="B95" s="8"/>
      <c r="I95" s="8" t="s">
        <v>29</v>
      </c>
      <c r="J95" s="31" t="s">
        <v>36</v>
      </c>
      <c r="L95" s="10">
        <v>-13462.388131299202</v>
      </c>
      <c r="N95" s="10">
        <v>0</v>
      </c>
    </row>
    <row r="96" spans="1:19" ht="13.2" x14ac:dyDescent="0.25">
      <c r="A96" s="8"/>
      <c r="B96" s="8"/>
      <c r="J96" s="32" t="s">
        <v>37</v>
      </c>
      <c r="L96" s="10">
        <v>-5224.1366706583485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-37171.131559287118</v>
      </c>
      <c r="M113" s="17"/>
      <c r="N113" s="17">
        <v>-26946.86782805893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3">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3">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3">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44256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521.77203976730084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168275.55261297961</v>
      </c>
      <c r="L32" s="11"/>
      <c r="M32" s="433">
        <v>25984.455893517341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164644.53521252587</v>
      </c>
      <c r="L36" s="433"/>
      <c r="M36" s="457"/>
      <c r="N36" s="456"/>
      <c r="O36" s="149"/>
      <c r="P36" s="149"/>
      <c r="Q36" s="149"/>
      <c r="V36" s="470">
        <v>-122932.51679580574</v>
      </c>
      <c r="W36" s="475"/>
      <c r="X36"/>
    </row>
    <row r="37" spans="3:26" s="453" customFormat="1" x14ac:dyDescent="0.3">
      <c r="I37" s="455" t="s">
        <v>355</v>
      </c>
      <c r="K37" s="478">
        <v>9633.0653521584027</v>
      </c>
      <c r="L37" s="433"/>
      <c r="M37" s="457"/>
      <c r="N37" s="456"/>
      <c r="O37" s="149"/>
      <c r="P37" s="149"/>
      <c r="Q37" s="149"/>
      <c r="V37" s="470">
        <v>-129.17219425898475</v>
      </c>
      <c r="W37" s="475"/>
      <c r="X37"/>
    </row>
    <row r="38" spans="3:26" s="453" customFormat="1" x14ac:dyDescent="0.3">
      <c r="J38" s="431"/>
      <c r="K38" s="479">
        <v>174277.60056468425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109375" defaultRowHeight="15.6" x14ac:dyDescent="0.3"/>
  <cols>
    <col min="1" max="1" width="2.88671875" style="1" customWidth="1"/>
    <col min="2" max="2" width="5" style="60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44256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178148.4926453045</v>
      </c>
      <c r="M8" s="76"/>
      <c r="N8" s="76">
        <v>34166.385033906437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5">
        <v>1</v>
      </c>
      <c r="C10" s="21" t="s">
        <v>7</v>
      </c>
      <c r="L10" s="79">
        <v>123372.69463666377</v>
      </c>
      <c r="M10" s="79"/>
      <c r="N10" s="79">
        <v>18984.939749746442</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119394.89209925976</v>
      </c>
      <c r="M12" s="79"/>
      <c r="N12" s="79">
        <v>17062.808134609993</v>
      </c>
      <c r="P12" s="79"/>
      <c r="Q12" s="79"/>
      <c r="R12" s="79"/>
      <c r="S12" s="79"/>
    </row>
    <row r="13" spans="1:28" ht="7.5" customHeight="1" x14ac:dyDescent="0.3"/>
    <row r="14" spans="1:28" ht="15" customHeight="1" x14ac:dyDescent="0.3">
      <c r="D14" s="8" t="s">
        <v>10</v>
      </c>
      <c r="L14" s="17">
        <v>113014.15570506976</v>
      </c>
      <c r="M14" s="17"/>
      <c r="N14" s="17">
        <v>6122.3964542799986</v>
      </c>
      <c r="P14" s="17"/>
      <c r="Q14" s="17"/>
      <c r="R14" s="17"/>
      <c r="S14" s="17"/>
    </row>
    <row r="15" spans="1:28" ht="15" customHeight="1" x14ac:dyDescent="0.3">
      <c r="D15" s="22" t="s">
        <v>11</v>
      </c>
      <c r="E15" s="23" t="s">
        <v>12</v>
      </c>
      <c r="L15" s="10">
        <v>108841.20895647976</v>
      </c>
      <c r="N15" s="10">
        <v>6122.3964542799986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4172.9467485900013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5">
      <c r="A24" s="8"/>
      <c r="B24" s="8"/>
      <c r="D24" s="22" t="s">
        <v>11</v>
      </c>
      <c r="E24" s="23" t="s">
        <v>12</v>
      </c>
      <c r="L24" s="10">
        <v>5673.9005645500001</v>
      </c>
      <c r="N24" s="10">
        <v>10616.701232399993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706.83582963999993</v>
      </c>
      <c r="N28" s="10">
        <v>323.71044792999999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706.83582963999993</v>
      </c>
      <c r="M30" s="80"/>
      <c r="N30" s="80">
        <v>323.71044792999999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3446.273924396372</v>
      </c>
      <c r="N34" s="10">
        <v>1918.1268281854448</v>
      </c>
      <c r="U34" s="8"/>
      <c r="V34" s="8"/>
      <c r="W34" s="8"/>
      <c r="X34" s="8"/>
      <c r="Y34" s="8"/>
      <c r="Z34" s="8"/>
      <c r="AA34" s="8"/>
      <c r="AB34" s="8"/>
    </row>
    <row r="35" spans="1:28" ht="13.2" x14ac:dyDescent="0.25">
      <c r="A35" s="8"/>
      <c r="D35" s="22" t="s">
        <v>13</v>
      </c>
      <c r="E35" s="8" t="s">
        <v>22</v>
      </c>
      <c r="L35" s="10">
        <v>4.881649177797768</v>
      </c>
      <c r="N35" s="10">
        <v>0</v>
      </c>
      <c r="U35" s="8"/>
      <c r="V35" s="8"/>
      <c r="W35" s="8"/>
      <c r="X35" s="8"/>
      <c r="Y35" s="8"/>
      <c r="Z35" s="8"/>
      <c r="AA35" s="8"/>
      <c r="AB35" s="8"/>
    </row>
    <row r="36" spans="1:28" ht="15.75" customHeight="1" x14ac:dyDescent="0.25">
      <c r="A36" s="8"/>
      <c r="F36" s="24" t="s">
        <v>15</v>
      </c>
      <c r="L36" s="81">
        <v>2.4244276787079699E-3</v>
      </c>
      <c r="M36" s="81"/>
      <c r="N36" s="81">
        <v>0</v>
      </c>
      <c r="P36" s="81"/>
      <c r="Q36" s="81"/>
      <c r="R36" s="81"/>
      <c r="S36" s="81"/>
      <c r="U36" s="8"/>
      <c r="V36" s="8"/>
      <c r="W36" s="8"/>
      <c r="X36" s="8"/>
      <c r="Y36" s="8"/>
      <c r="Z36" s="8"/>
      <c r="AA36" s="8"/>
      <c r="AB36" s="8"/>
    </row>
    <row r="37" spans="1:28" ht="13.2" x14ac:dyDescent="0.25">
      <c r="A37" s="8"/>
      <c r="F37" s="24" t="s">
        <v>16</v>
      </c>
      <c r="L37" s="81">
        <v>4.87922475011906</v>
      </c>
      <c r="M37" s="81"/>
      <c r="N37" s="81">
        <v>0</v>
      </c>
      <c r="P37" s="81"/>
      <c r="Q37" s="81"/>
      <c r="R37" s="81"/>
      <c r="S37" s="81"/>
      <c r="U37" s="8"/>
      <c r="V37" s="8"/>
      <c r="W37" s="8"/>
      <c r="X37" s="8"/>
      <c r="Y37" s="8"/>
      <c r="Z37" s="8"/>
      <c r="AA37" s="8"/>
      <c r="AB37" s="8"/>
    </row>
    <row r="38" spans="1:28" ht="13.2" x14ac:dyDescent="0.25">
      <c r="A38" s="8"/>
      <c r="D38" s="22" t="s">
        <v>17</v>
      </c>
      <c r="E38" s="8" t="s">
        <v>23</v>
      </c>
      <c r="L38" s="10">
        <v>526.64696382984994</v>
      </c>
      <c r="N38" s="10">
        <v>4.0047869510019343</v>
      </c>
      <c r="U38" s="8"/>
      <c r="V38" s="8"/>
      <c r="W38" s="8"/>
      <c r="X38" s="8"/>
      <c r="Y38" s="8"/>
      <c r="Z38" s="8"/>
      <c r="AA38" s="8"/>
      <c r="AB38" s="8"/>
    </row>
    <row r="39" spans="1:28" ht="13.2" x14ac:dyDescent="0.25">
      <c r="A39" s="8"/>
      <c r="F39" s="24" t="s">
        <v>15</v>
      </c>
      <c r="L39" s="81">
        <v>374.70178010606406</v>
      </c>
      <c r="M39" s="81"/>
      <c r="N39" s="81">
        <v>1.0207322688201005E-11</v>
      </c>
      <c r="P39" s="81"/>
      <c r="Q39" s="81"/>
      <c r="R39" s="81"/>
      <c r="S39" s="81"/>
      <c r="U39" s="8"/>
      <c r="V39" s="8"/>
      <c r="W39" s="8"/>
      <c r="X39" s="8"/>
      <c r="Y39" s="8"/>
      <c r="Z39" s="8"/>
      <c r="AA39" s="8"/>
      <c r="AB39" s="8"/>
    </row>
    <row r="40" spans="1:28" ht="13.2" x14ac:dyDescent="0.25">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5">
        <v>2</v>
      </c>
      <c r="C44" s="21" t="s">
        <v>24</v>
      </c>
      <c r="L44" s="79">
        <v>6955.6045999946191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5">
        <v>3</v>
      </c>
      <c r="C46" s="21" t="s">
        <v>25</v>
      </c>
      <c r="L46" s="79">
        <v>14007.66973323658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5">
        <v>5</v>
      </c>
      <c r="C51" s="21" t="s">
        <v>93</v>
      </c>
      <c r="G51" s="14"/>
      <c r="L51" s="79">
        <v>16809.758315639978</v>
      </c>
      <c r="M51" s="79"/>
      <c r="N51" s="79">
        <v>15181.44528416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13755.435508779978</v>
      </c>
      <c r="N56" s="10">
        <v>15181.44528416</v>
      </c>
    </row>
    <row r="57" spans="1:28" s="28" customFormat="1" ht="15.75" customHeight="1" x14ac:dyDescent="0.25">
      <c r="G57" s="14" t="s">
        <v>30</v>
      </c>
      <c r="L57" s="80">
        <v>3496.1878812</v>
      </c>
      <c r="M57" s="80"/>
      <c r="N57" s="80">
        <v>1269.6624373900002</v>
      </c>
      <c r="O57"/>
      <c r="P57" s="80"/>
      <c r="Q57" s="80"/>
      <c r="R57" s="80"/>
      <c r="S57" s="80"/>
      <c r="T57"/>
      <c r="U57"/>
      <c r="V57"/>
      <c r="W57"/>
      <c r="X57"/>
      <c r="Y57"/>
      <c r="Z57"/>
      <c r="AA57"/>
      <c r="AB57"/>
    </row>
    <row r="58" spans="1:28" ht="13.2" x14ac:dyDescent="0.25">
      <c r="A58" s="8"/>
      <c r="F58" s="8" t="s">
        <v>121</v>
      </c>
      <c r="L58" s="10">
        <v>3054.3228068600001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-14309.367556870648</v>
      </c>
      <c r="U74" s="8"/>
      <c r="V74" s="8"/>
      <c r="W74" s="8"/>
      <c r="X74" s="8"/>
      <c r="Y74" s="8"/>
      <c r="Z74" s="8"/>
      <c r="AA74" s="8"/>
      <c r="AB74" s="8"/>
    </row>
    <row r="75" spans="1:28" x14ac:dyDescent="0.3">
      <c r="I75" s="13"/>
      <c r="J75" s="32" t="s">
        <v>37</v>
      </c>
      <c r="K75" s="32"/>
      <c r="L75" s="10">
        <v>0</v>
      </c>
      <c r="N75" s="10">
        <v>-10572.797218691632</v>
      </c>
      <c r="U75" s="8"/>
      <c r="V75" s="8"/>
      <c r="W75" s="8"/>
      <c r="X75" s="8"/>
      <c r="Y75" s="8"/>
      <c r="Z75" s="8"/>
      <c r="AA75" s="8"/>
      <c r="AB75" s="8"/>
    </row>
    <row r="76" spans="1:28" x14ac:dyDescent="0.3">
      <c r="I76" s="13"/>
      <c r="J76" s="31" t="s">
        <v>38</v>
      </c>
      <c r="K76" s="31"/>
      <c r="L76" s="10">
        <v>0</v>
      </c>
      <c r="N76" s="10">
        <v>-5254.9288882339806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-43041.786015833495</v>
      </c>
      <c r="M81" s="79"/>
      <c r="N81" s="79">
        <v>-28580.500035052624</v>
      </c>
      <c r="P81" s="79"/>
      <c r="Q81" s="79"/>
      <c r="R81" s="79"/>
      <c r="S81" s="79"/>
    </row>
    <row r="82" spans="1:19" ht="9" customHeight="1" x14ac:dyDescent="0.25">
      <c r="A82" s="8"/>
      <c r="I82" s="13"/>
    </row>
    <row r="83" spans="1:19" ht="13.2" x14ac:dyDescent="0.25">
      <c r="A83" s="8"/>
      <c r="B83" s="8"/>
      <c r="I83" s="8" t="s">
        <v>29</v>
      </c>
      <c r="J83" s="31" t="s">
        <v>36</v>
      </c>
      <c r="K83" s="31"/>
      <c r="L83" s="10">
        <v>-9613.2443501736343</v>
      </c>
      <c r="N83" s="10">
        <v>-13855.95399119146</v>
      </c>
    </row>
    <row r="84" spans="1:19" ht="13.2" x14ac:dyDescent="0.25">
      <c r="A84" s="8"/>
      <c r="B84" s="8"/>
      <c r="I84" s="13"/>
      <c r="J84" s="32" t="s">
        <v>37</v>
      </c>
      <c r="K84" s="32"/>
      <c r="L84" s="10">
        <v>-13152.746376780171</v>
      </c>
      <c r="N84" s="10">
        <v>-10020.527769072607</v>
      </c>
    </row>
    <row r="85" spans="1:19" ht="13.2" x14ac:dyDescent="0.25">
      <c r="A85" s="8"/>
      <c r="B85" s="8"/>
      <c r="I85" s="13"/>
      <c r="J85" s="31" t="s">
        <v>38</v>
      </c>
      <c r="K85" s="31"/>
      <c r="L85" s="10">
        <v>-20275.795288879686</v>
      </c>
      <c r="N85" s="10">
        <v>-4704.0182747885547</v>
      </c>
    </row>
    <row r="86" spans="1:19" ht="13.5" customHeight="1" x14ac:dyDescent="0.25">
      <c r="A86" s="8"/>
      <c r="B86" s="8"/>
      <c r="I86" s="13"/>
      <c r="J86" s="31"/>
      <c r="K86" s="31"/>
    </row>
    <row r="87" spans="1:19" ht="13.2" x14ac:dyDescent="0.25">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5">
      <c r="A88" s="8"/>
      <c r="B88" s="8"/>
      <c r="I88" s="13"/>
    </row>
    <row r="89" spans="1:19" ht="13.2" x14ac:dyDescent="0.25">
      <c r="A89" s="8"/>
      <c r="B89" s="8"/>
      <c r="I89" s="8" t="s">
        <v>29</v>
      </c>
      <c r="J89" s="31" t="s">
        <v>36</v>
      </c>
      <c r="K89" s="31"/>
      <c r="L89" s="10">
        <v>7963.5047322909904</v>
      </c>
      <c r="N89" s="10">
        <v>14087.563861490484</v>
      </c>
    </row>
    <row r="90" spans="1:19" ht="13.2" x14ac:dyDescent="0.25">
      <c r="A90" s="8"/>
      <c r="B90" s="8"/>
      <c r="I90" s="13"/>
      <c r="J90" s="32" t="s">
        <v>37</v>
      </c>
      <c r="K90" s="32"/>
      <c r="L90" s="10">
        <v>9700.7743544001441</v>
      </c>
      <c r="N90" s="10">
        <v>9926.124162564056</v>
      </c>
    </row>
    <row r="91" spans="1:19" ht="13.2" x14ac:dyDescent="0.25">
      <c r="A91" s="8"/>
      <c r="B91" s="8"/>
      <c r="I91" s="13"/>
      <c r="J91" s="31" t="s">
        <v>38</v>
      </c>
      <c r="K91" s="31"/>
      <c r="L91" s="10">
        <v>6313.8183803147631</v>
      </c>
      <c r="N91" s="10">
        <v>4447.9382618710188</v>
      </c>
    </row>
    <row r="92" spans="1:19" ht="12" customHeight="1" x14ac:dyDescent="0.25">
      <c r="A92" s="8"/>
      <c r="B92" s="8"/>
      <c r="I92" s="13"/>
      <c r="J92" s="13"/>
      <c r="K92" s="13"/>
    </row>
    <row r="93" spans="1:19" ht="13.2" x14ac:dyDescent="0.25">
      <c r="A93" s="8"/>
      <c r="B93" s="29">
        <v>3</v>
      </c>
      <c r="C93" s="21" t="s">
        <v>121</v>
      </c>
      <c r="L93" s="79">
        <v>-20229.256638764287</v>
      </c>
      <c r="M93" s="79"/>
      <c r="N93" s="79">
        <v>-600.06416668999998</v>
      </c>
      <c r="P93" s="79"/>
      <c r="Q93" s="79"/>
      <c r="R93" s="79"/>
      <c r="S93" s="79"/>
    </row>
    <row r="94" spans="1:19" ht="35.25" customHeight="1" x14ac:dyDescent="0.25">
      <c r="A94" s="8"/>
      <c r="B94" s="8"/>
      <c r="C94" s="8" t="s">
        <v>122</v>
      </c>
      <c r="I94" s="15" t="s">
        <v>44</v>
      </c>
      <c r="J94" s="13"/>
      <c r="K94" s="13"/>
      <c r="L94" s="17">
        <v>-20229.256638764287</v>
      </c>
      <c r="M94" s="17"/>
      <c r="N94" s="17">
        <v>-600.06416668999998</v>
      </c>
      <c r="P94" s="17"/>
      <c r="Q94" s="17"/>
      <c r="R94" s="17"/>
      <c r="S94" s="17"/>
    </row>
    <row r="95" spans="1:19" ht="18.75" customHeight="1" x14ac:dyDescent="0.25">
      <c r="A95" s="8"/>
      <c r="B95" s="8"/>
      <c r="I95" s="8" t="s">
        <v>29</v>
      </c>
      <c r="J95" s="31" t="s">
        <v>36</v>
      </c>
      <c r="L95" s="10">
        <v>-10359.200804253807</v>
      </c>
      <c r="N95" s="10">
        <v>-600.06416668999998</v>
      </c>
    </row>
    <row r="96" spans="1:19" ht="13.2" x14ac:dyDescent="0.25">
      <c r="A96" s="8"/>
      <c r="B96" s="8"/>
      <c r="J96" s="32" t="s">
        <v>37</v>
      </c>
      <c r="L96" s="10">
        <v>-9469.1256123304811</v>
      </c>
      <c r="N96" s="10">
        <v>0</v>
      </c>
    </row>
    <row r="97" spans="1:28" x14ac:dyDescent="0.3">
      <c r="B97" s="8"/>
      <c r="J97" s="31" t="s">
        <v>38</v>
      </c>
      <c r="L97" s="10">
        <v>-400.93022217999999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-39292.945187591889</v>
      </c>
      <c r="M113" s="17"/>
      <c r="N113" s="17">
        <v>-30856.031579613325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3">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3">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3">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3">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109375" defaultRowHeight="15.6" x14ac:dyDescent="0.3"/>
  <cols>
    <col min="1" max="1" width="2.88671875" style="1" customWidth="1"/>
    <col min="2" max="2" width="5" style="60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44228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178804.90938479669</v>
      </c>
      <c r="M8" s="76"/>
      <c r="N8" s="76">
        <v>31125.887591829563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4">
        <v>1</v>
      </c>
      <c r="C10" s="21" t="s">
        <v>7</v>
      </c>
      <c r="L10" s="79">
        <v>122817.705067092</v>
      </c>
      <c r="M10" s="79"/>
      <c r="N10" s="79">
        <v>16631.050164269567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119331.00720240973</v>
      </c>
      <c r="M12" s="79"/>
      <c r="N12" s="79">
        <v>14188.023393630001</v>
      </c>
      <c r="P12" s="79"/>
      <c r="Q12" s="79"/>
      <c r="R12" s="79"/>
      <c r="S12" s="79"/>
    </row>
    <row r="13" spans="1:28" ht="7.5" customHeight="1" x14ac:dyDescent="0.3"/>
    <row r="14" spans="1:28" ht="15" customHeight="1" x14ac:dyDescent="0.3">
      <c r="D14" s="8" t="s">
        <v>10</v>
      </c>
      <c r="L14" s="17">
        <v>114268.70850924973</v>
      </c>
      <c r="M14" s="17"/>
      <c r="N14" s="17">
        <v>4976.5097742399994</v>
      </c>
      <c r="P14" s="17"/>
      <c r="Q14" s="17"/>
      <c r="R14" s="17"/>
      <c r="S14" s="17"/>
    </row>
    <row r="15" spans="1:28" ht="15" customHeight="1" x14ac:dyDescent="0.3">
      <c r="D15" s="22" t="s">
        <v>11</v>
      </c>
      <c r="E15" s="23" t="s">
        <v>12</v>
      </c>
      <c r="L15" s="10">
        <v>110002.82775512974</v>
      </c>
      <c r="N15" s="10">
        <v>4976.5097742399994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4265.8807541199985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5">
      <c r="A24" s="8"/>
      <c r="B24" s="8"/>
      <c r="D24" s="22" t="s">
        <v>11</v>
      </c>
      <c r="E24" s="23" t="s">
        <v>12</v>
      </c>
      <c r="L24" s="10">
        <v>4342.3767258200005</v>
      </c>
      <c r="N24" s="10">
        <v>8877.4854744900022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719.92196733999992</v>
      </c>
      <c r="N28" s="10">
        <v>334.02814489999997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719.92196733999992</v>
      </c>
      <c r="M30" s="80"/>
      <c r="N30" s="80">
        <v>334.02814489999997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2954.469267575163</v>
      </c>
      <c r="N34" s="10">
        <v>2439.5166687329474</v>
      </c>
      <c r="U34" s="8"/>
      <c r="V34" s="8"/>
      <c r="W34" s="8"/>
      <c r="X34" s="8"/>
      <c r="Y34" s="8"/>
      <c r="Z34" s="8"/>
      <c r="AA34" s="8"/>
      <c r="AB34" s="8"/>
    </row>
    <row r="35" spans="1:28" ht="13.2" x14ac:dyDescent="0.25">
      <c r="A35" s="8"/>
      <c r="D35" s="22" t="s">
        <v>13</v>
      </c>
      <c r="E35" s="8" t="s">
        <v>22</v>
      </c>
      <c r="L35" s="10">
        <v>3.2129347646530295</v>
      </c>
      <c r="N35" s="10">
        <v>0</v>
      </c>
      <c r="U35" s="8"/>
      <c r="V35" s="8"/>
      <c r="W35" s="8"/>
      <c r="X35" s="8"/>
      <c r="Y35" s="8"/>
      <c r="Z35" s="8"/>
      <c r="AA35" s="8"/>
      <c r="AB35" s="8"/>
    </row>
    <row r="36" spans="1:28" ht="15.75" customHeight="1" x14ac:dyDescent="0.25">
      <c r="A36" s="8"/>
      <c r="F36" s="24" t="s">
        <v>15</v>
      </c>
      <c r="L36" s="81">
        <v>2.4552445339697387E-3</v>
      </c>
      <c r="M36" s="81"/>
      <c r="N36" s="81">
        <v>0</v>
      </c>
      <c r="P36" s="81"/>
      <c r="Q36" s="81"/>
      <c r="R36" s="81"/>
      <c r="S36" s="81"/>
      <c r="U36" s="8"/>
      <c r="V36" s="8"/>
      <c r="W36" s="8"/>
      <c r="X36" s="8"/>
      <c r="Y36" s="8"/>
      <c r="Z36" s="8"/>
      <c r="AA36" s="8"/>
      <c r="AB36" s="8"/>
    </row>
    <row r="37" spans="1:28" ht="13.2" x14ac:dyDescent="0.25">
      <c r="A37" s="8"/>
      <c r="F37" s="24" t="s">
        <v>16</v>
      </c>
      <c r="L37" s="81">
        <v>3.2104795201190597</v>
      </c>
      <c r="M37" s="81"/>
      <c r="N37" s="81">
        <v>0</v>
      </c>
      <c r="P37" s="81"/>
      <c r="Q37" s="81"/>
      <c r="R37" s="81"/>
      <c r="S37" s="81"/>
      <c r="U37" s="8"/>
      <c r="V37" s="8"/>
      <c r="W37" s="8"/>
      <c r="X37" s="8"/>
      <c r="Y37" s="8"/>
      <c r="Z37" s="8"/>
      <c r="AA37" s="8"/>
      <c r="AB37" s="8"/>
    </row>
    <row r="38" spans="1:28" ht="13.2" x14ac:dyDescent="0.25">
      <c r="A38" s="8"/>
      <c r="D38" s="22" t="s">
        <v>17</v>
      </c>
      <c r="E38" s="8" t="s">
        <v>23</v>
      </c>
      <c r="L38" s="10">
        <v>529.0156623424466</v>
      </c>
      <c r="N38" s="10">
        <v>3.5101019066196959</v>
      </c>
      <c r="U38" s="8"/>
      <c r="V38" s="8"/>
      <c r="W38" s="8"/>
      <c r="X38" s="8"/>
      <c r="Y38" s="8"/>
      <c r="Z38" s="8"/>
      <c r="AA38" s="8"/>
      <c r="AB38" s="8"/>
    </row>
    <row r="39" spans="1:28" ht="13.2" x14ac:dyDescent="0.25">
      <c r="A39" s="8"/>
      <c r="F39" s="24" t="s">
        <v>15</v>
      </c>
      <c r="L39" s="81">
        <v>342.63572400844805</v>
      </c>
      <c r="M39" s="81"/>
      <c r="N39" s="81">
        <v>1.0543455792328088E-11</v>
      </c>
      <c r="P39" s="81"/>
      <c r="Q39" s="81"/>
      <c r="R39" s="81"/>
      <c r="S39" s="81"/>
      <c r="U39" s="8"/>
      <c r="V39" s="8"/>
      <c r="W39" s="8"/>
      <c r="X39" s="8"/>
      <c r="Y39" s="8"/>
      <c r="Z39" s="8"/>
      <c r="AA39" s="8"/>
      <c r="AB39" s="8"/>
    </row>
    <row r="40" spans="1:28" ht="13.2" x14ac:dyDescent="0.25">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4">
        <v>2</v>
      </c>
      <c r="C44" s="21" t="s">
        <v>24</v>
      </c>
      <c r="L44" s="79">
        <v>7254.2895346699961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4">
        <v>3</v>
      </c>
      <c r="C46" s="21" t="s">
        <v>25</v>
      </c>
      <c r="L46" s="79">
        <v>14224.078755185275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4">
        <v>5</v>
      </c>
      <c r="C51" s="21" t="s">
        <v>93</v>
      </c>
      <c r="G51" s="14"/>
      <c r="L51" s="79">
        <v>17253.178026930025</v>
      </c>
      <c r="M51" s="79"/>
      <c r="N51" s="79">
        <v>14494.837427559996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14151.312258110025</v>
      </c>
      <c r="N56" s="10">
        <v>14494.837427559996</v>
      </c>
    </row>
    <row r="57" spans="1:28" s="28" customFormat="1" ht="15.75" customHeight="1" x14ac:dyDescent="0.25">
      <c r="G57" s="14" t="s">
        <v>30</v>
      </c>
      <c r="L57" s="80">
        <v>4229.7319741000001</v>
      </c>
      <c r="M57" s="80"/>
      <c r="N57" s="80">
        <v>2830.1078891499992</v>
      </c>
      <c r="O57"/>
      <c r="P57" s="80"/>
      <c r="Q57" s="80"/>
      <c r="R57" s="80"/>
      <c r="S57" s="80"/>
      <c r="T57"/>
      <c r="U57"/>
      <c r="V57"/>
      <c r="W57"/>
      <c r="X57"/>
      <c r="Y57"/>
      <c r="Z57"/>
      <c r="AA57"/>
      <c r="AB57"/>
    </row>
    <row r="58" spans="1:28" ht="13.2" x14ac:dyDescent="0.25">
      <c r="A58" s="8"/>
      <c r="F58" s="8" t="s">
        <v>121</v>
      </c>
      <c r="L58" s="10">
        <v>3101.8657688200001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-12419.277192182961</v>
      </c>
      <c r="U74" s="8"/>
      <c r="V74" s="8"/>
      <c r="W74" s="8"/>
      <c r="X74" s="8"/>
      <c r="Y74" s="8"/>
      <c r="Z74" s="8"/>
      <c r="AA74" s="8"/>
      <c r="AB74" s="8"/>
    </row>
    <row r="75" spans="1:28" x14ac:dyDescent="0.3">
      <c r="I75" s="13"/>
      <c r="J75" s="32" t="s">
        <v>37</v>
      </c>
      <c r="K75" s="32"/>
      <c r="L75" s="10">
        <v>0</v>
      </c>
      <c r="N75" s="10">
        <v>-14215.111668574331</v>
      </c>
      <c r="U75" s="8"/>
      <c r="V75" s="8"/>
      <c r="W75" s="8"/>
      <c r="X75" s="8"/>
      <c r="Y75" s="8"/>
      <c r="Z75" s="8"/>
      <c r="AA75" s="8"/>
      <c r="AB75" s="8"/>
    </row>
    <row r="76" spans="1:28" x14ac:dyDescent="0.3">
      <c r="I76" s="13"/>
      <c r="J76" s="31" t="s">
        <v>38</v>
      </c>
      <c r="K76" s="31"/>
      <c r="L76" s="10">
        <v>0</v>
      </c>
      <c r="N76" s="10">
        <v>-5961.0980540037508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-45789.411975974661</v>
      </c>
      <c r="M81" s="79"/>
      <c r="N81" s="79">
        <v>-31073.78809676152</v>
      </c>
      <c r="P81" s="79"/>
      <c r="Q81" s="79"/>
      <c r="R81" s="79"/>
      <c r="S81" s="79"/>
    </row>
    <row r="82" spans="1:19" ht="9" customHeight="1" x14ac:dyDescent="0.25">
      <c r="A82" s="8"/>
      <c r="I82" s="13"/>
    </row>
    <row r="83" spans="1:19" ht="13.2" x14ac:dyDescent="0.25">
      <c r="A83" s="8"/>
      <c r="B83" s="8"/>
      <c r="I83" s="8" t="s">
        <v>29</v>
      </c>
      <c r="J83" s="31" t="s">
        <v>36</v>
      </c>
      <c r="K83" s="31"/>
      <c r="L83" s="10">
        <v>-13104.173924955967</v>
      </c>
      <c r="N83" s="10">
        <v>-13480.145401387153</v>
      </c>
    </row>
    <row r="84" spans="1:19" ht="13.2" x14ac:dyDescent="0.25">
      <c r="A84" s="8"/>
      <c r="B84" s="8"/>
      <c r="I84" s="13"/>
      <c r="J84" s="32" t="s">
        <v>37</v>
      </c>
      <c r="K84" s="32"/>
      <c r="L84" s="10">
        <v>-13047.484495971083</v>
      </c>
      <c r="N84" s="10">
        <v>-13165.366019439263</v>
      </c>
    </row>
    <row r="85" spans="1:19" ht="13.2" x14ac:dyDescent="0.25">
      <c r="A85" s="8"/>
      <c r="B85" s="8"/>
      <c r="I85" s="13"/>
      <c r="J85" s="31" t="s">
        <v>38</v>
      </c>
      <c r="K85" s="31"/>
      <c r="L85" s="10">
        <v>-19637.75355504761</v>
      </c>
      <c r="N85" s="10">
        <v>-4428.2766759351016</v>
      </c>
    </row>
    <row r="86" spans="1:19" ht="13.5" customHeight="1" x14ac:dyDescent="0.25">
      <c r="A86" s="8"/>
      <c r="B86" s="8"/>
      <c r="I86" s="13"/>
      <c r="J86" s="31"/>
      <c r="K86" s="31"/>
    </row>
    <row r="87" spans="1:19" ht="13.2" x14ac:dyDescent="0.25">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5">
      <c r="A88" s="8"/>
      <c r="B88" s="8"/>
      <c r="I88" s="13"/>
    </row>
    <row r="89" spans="1:19" ht="13.2" x14ac:dyDescent="0.25">
      <c r="A89" s="8"/>
      <c r="B89" s="8"/>
      <c r="I89" s="8" t="s">
        <v>29</v>
      </c>
      <c r="J89" s="31" t="s">
        <v>36</v>
      </c>
      <c r="K89" s="31"/>
      <c r="L89" s="10">
        <v>9645.5904436594228</v>
      </c>
      <c r="N89" s="10">
        <v>13378.344889416425</v>
      </c>
    </row>
    <row r="90" spans="1:19" ht="13.2" x14ac:dyDescent="0.25">
      <c r="A90" s="8"/>
      <c r="B90" s="8"/>
      <c r="I90" s="13"/>
      <c r="J90" s="32" t="s">
        <v>37</v>
      </c>
      <c r="K90" s="32"/>
      <c r="L90" s="10">
        <v>7917.2849628555932</v>
      </c>
      <c r="N90" s="10">
        <v>13119.606094123063</v>
      </c>
    </row>
    <row r="91" spans="1:19" ht="13.2" x14ac:dyDescent="0.25">
      <c r="A91" s="8"/>
      <c r="B91" s="8"/>
      <c r="I91" s="13"/>
      <c r="J91" s="31" t="s">
        <v>38</v>
      </c>
      <c r="K91" s="31"/>
      <c r="L91" s="10">
        <v>6640.4748581746362</v>
      </c>
      <c r="N91" s="10">
        <v>4200.9266838409403</v>
      </c>
    </row>
    <row r="92" spans="1:19" ht="12" customHeight="1" x14ac:dyDescent="0.25">
      <c r="A92" s="8"/>
      <c r="B92" s="8"/>
      <c r="I92" s="13"/>
      <c r="J92" s="13"/>
      <c r="K92" s="13"/>
    </row>
    <row r="93" spans="1:19" ht="13.2" x14ac:dyDescent="0.25">
      <c r="A93" s="8"/>
      <c r="B93" s="29">
        <v>3</v>
      </c>
      <c r="C93" s="21" t="s">
        <v>121</v>
      </c>
      <c r="L93" s="79">
        <v>-16902.809801357485</v>
      </c>
      <c r="M93" s="79"/>
      <c r="N93" s="79">
        <v>0</v>
      </c>
      <c r="P93" s="79"/>
      <c r="Q93" s="79"/>
      <c r="R93" s="79"/>
      <c r="S93" s="79"/>
    </row>
    <row r="94" spans="1:19" ht="35.25" customHeight="1" x14ac:dyDescent="0.25">
      <c r="A94" s="8"/>
      <c r="B94" s="8"/>
      <c r="C94" s="8" t="s">
        <v>122</v>
      </c>
      <c r="I94" s="15" t="s">
        <v>44</v>
      </c>
      <c r="J94" s="13"/>
      <c r="K94" s="13"/>
      <c r="L94" s="17">
        <v>-16902.809801357485</v>
      </c>
      <c r="M94" s="17"/>
      <c r="N94" s="17">
        <v>0</v>
      </c>
      <c r="P94" s="17"/>
      <c r="Q94" s="17"/>
      <c r="R94" s="17"/>
      <c r="S94" s="17"/>
    </row>
    <row r="95" spans="1:19" ht="18.75" customHeight="1" x14ac:dyDescent="0.25">
      <c r="A95" s="8"/>
      <c r="B95" s="8"/>
      <c r="I95" s="8" t="s">
        <v>29</v>
      </c>
      <c r="J95" s="31" t="s">
        <v>36</v>
      </c>
      <c r="L95" s="10">
        <v>-8944.6087414673057</v>
      </c>
      <c r="N95" s="10">
        <v>0</v>
      </c>
    </row>
    <row r="96" spans="1:19" ht="13.2" x14ac:dyDescent="0.25">
      <c r="A96" s="8"/>
      <c r="B96" s="8"/>
      <c r="J96" s="32" t="s">
        <v>37</v>
      </c>
      <c r="L96" s="10">
        <v>-6270.4294179401795</v>
      </c>
      <c r="N96" s="10">
        <v>0</v>
      </c>
    </row>
    <row r="97" spans="1:28" x14ac:dyDescent="0.3">
      <c r="B97" s="8"/>
      <c r="J97" s="31" t="s">
        <v>38</v>
      </c>
      <c r="L97" s="10">
        <v>-1687.77164195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-38488.871512642494</v>
      </c>
      <c r="M113" s="17"/>
      <c r="N113" s="17">
        <v>-32970.39734414214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3">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3">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3">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60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44197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181451.19821531529</v>
      </c>
      <c r="M8" s="76"/>
      <c r="N8" s="76">
        <v>32005.163057567945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2">
        <v>1</v>
      </c>
      <c r="C10" s="21" t="s">
        <v>7</v>
      </c>
      <c r="L10" s="79">
        <v>127644.38741188445</v>
      </c>
      <c r="M10" s="79"/>
      <c r="N10" s="79">
        <v>17389.789675877946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120939.39747742022</v>
      </c>
      <c r="M12" s="79"/>
      <c r="N12" s="79">
        <v>15595.329055000002</v>
      </c>
      <c r="P12" s="79"/>
      <c r="Q12" s="79"/>
      <c r="R12" s="79"/>
      <c r="S12" s="79"/>
    </row>
    <row r="13" spans="1:28" ht="7.5" customHeight="1" x14ac:dyDescent="0.3"/>
    <row r="14" spans="1:28" ht="15" customHeight="1" x14ac:dyDescent="0.3">
      <c r="D14" s="8" t="s">
        <v>10</v>
      </c>
      <c r="L14" s="17">
        <v>115162.01424020022</v>
      </c>
      <c r="M14" s="17"/>
      <c r="N14" s="17">
        <v>5629.7011705399991</v>
      </c>
      <c r="P14" s="17"/>
      <c r="Q14" s="17"/>
      <c r="R14" s="17"/>
      <c r="S14" s="17"/>
    </row>
    <row r="15" spans="1:28" ht="15" customHeight="1" x14ac:dyDescent="0.3">
      <c r="D15" s="22" t="s">
        <v>11</v>
      </c>
      <c r="E15" s="23" t="s">
        <v>12</v>
      </c>
      <c r="L15" s="10">
        <v>111013.10450590022</v>
      </c>
      <c r="N15" s="10">
        <v>5629.7011705399991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4148.9097342999994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420.63573607000001</v>
      </c>
      <c r="M30" s="80"/>
      <c r="N30" s="80">
        <v>334.48233207999999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6171.2369179028119</v>
      </c>
      <c r="N34" s="10">
        <v>1788.950535163327</v>
      </c>
      <c r="U34" s="8"/>
      <c r="V34" s="8"/>
      <c r="W34" s="8"/>
      <c r="X34" s="8"/>
      <c r="Y34" s="8"/>
      <c r="Z34" s="8"/>
      <c r="AA34" s="8"/>
      <c r="AB34" s="8"/>
    </row>
    <row r="35" spans="1:28" ht="13.2"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3.2" x14ac:dyDescent="0.25">
      <c r="A37" s="8"/>
      <c r="F37" s="24" t="s">
        <v>16</v>
      </c>
      <c r="L37" s="81">
        <v>2.6864077601190601</v>
      </c>
      <c r="M37" s="81"/>
      <c r="N37" s="81">
        <v>0</v>
      </c>
      <c r="P37" s="81"/>
      <c r="Q37" s="81"/>
      <c r="R37" s="81"/>
      <c r="S37" s="81"/>
      <c r="U37" s="8"/>
      <c r="V37" s="8"/>
      <c r="W37" s="8"/>
      <c r="X37" s="8"/>
      <c r="Y37" s="8"/>
      <c r="Z37" s="8"/>
      <c r="AA37" s="8"/>
      <c r="AB37" s="8"/>
    </row>
    <row r="38" spans="1:28" ht="13.2" x14ac:dyDescent="0.25">
      <c r="A38" s="8"/>
      <c r="D38" s="22" t="s">
        <v>17</v>
      </c>
      <c r="E38" s="8" t="s">
        <v>23</v>
      </c>
      <c r="L38" s="10">
        <v>531.06413928164227</v>
      </c>
      <c r="N38" s="10">
        <v>5.5100857146157844</v>
      </c>
      <c r="U38" s="8"/>
      <c r="V38" s="8"/>
      <c r="W38" s="8"/>
      <c r="X38" s="8"/>
      <c r="Y38" s="8"/>
      <c r="Z38" s="8"/>
      <c r="AA38" s="8"/>
      <c r="AB38" s="8"/>
    </row>
    <row r="39" spans="1:28" ht="13.2" x14ac:dyDescent="0.25">
      <c r="A39" s="8"/>
      <c r="F39" s="24" t="s">
        <v>15</v>
      </c>
      <c r="L39" s="81">
        <v>378.4150982677445</v>
      </c>
      <c r="M39" s="81"/>
      <c r="N39" s="81">
        <v>1.0552575732536407E-11</v>
      </c>
      <c r="P39" s="81"/>
      <c r="Q39" s="81"/>
      <c r="R39" s="81"/>
      <c r="S39" s="81"/>
      <c r="U39" s="8"/>
      <c r="V39" s="8"/>
      <c r="W39" s="8"/>
      <c r="X39" s="8"/>
      <c r="Y39" s="8"/>
      <c r="Z39" s="8"/>
      <c r="AA39" s="8"/>
      <c r="AB39" s="8"/>
    </row>
    <row r="40" spans="1:28" ht="13.2"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2">
        <v>2</v>
      </c>
      <c r="C44" s="21" t="s">
        <v>24</v>
      </c>
      <c r="L44" s="79">
        <v>7265.9681288356951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2">
        <v>3</v>
      </c>
      <c r="C46" s="21" t="s">
        <v>25</v>
      </c>
      <c r="L46" s="79">
        <v>14295.102544242394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2">
        <v>5</v>
      </c>
      <c r="C51" s="21" t="s">
        <v>93</v>
      </c>
      <c r="G51" s="14"/>
      <c r="L51" s="79">
        <v>13713.098992140001</v>
      </c>
      <c r="M51" s="79"/>
      <c r="N51" s="79">
        <v>14615.373381689998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10663.838859340001</v>
      </c>
      <c r="N56" s="10">
        <v>14615.373381689998</v>
      </c>
    </row>
    <row r="57" spans="1:28" s="28" customFormat="1" ht="15.75" customHeight="1" x14ac:dyDescent="0.25">
      <c r="G57" s="14" t="s">
        <v>30</v>
      </c>
      <c r="L57" s="80">
        <v>4501.4497273199995</v>
      </c>
      <c r="M57" s="80"/>
      <c r="N57" s="80">
        <v>3476.2701202599992</v>
      </c>
      <c r="O57"/>
      <c r="P57" s="80"/>
      <c r="Q57" s="80"/>
      <c r="R57" s="80"/>
      <c r="S57" s="80"/>
      <c r="T57"/>
      <c r="U57"/>
      <c r="V57"/>
      <c r="W57"/>
      <c r="X57"/>
      <c r="Y57"/>
      <c r="Z57"/>
      <c r="AA57"/>
      <c r="AB57"/>
    </row>
    <row r="58" spans="1:28" ht="13.2" x14ac:dyDescent="0.25">
      <c r="A58" s="8"/>
      <c r="F58" s="8" t="s">
        <v>121</v>
      </c>
      <c r="L58" s="10">
        <v>3049.2601328000001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-8266.1359677700002</v>
      </c>
      <c r="U74" s="8"/>
      <c r="V74" s="8"/>
      <c r="W74" s="8"/>
      <c r="X74" s="8"/>
      <c r="Y74" s="8"/>
      <c r="Z74" s="8"/>
      <c r="AA74" s="8"/>
      <c r="AB74" s="8"/>
    </row>
    <row r="75" spans="1:28" x14ac:dyDescent="0.3">
      <c r="I75" s="13"/>
      <c r="J75" s="32" t="s">
        <v>37</v>
      </c>
      <c r="K75" s="32"/>
      <c r="L75" s="10">
        <v>0</v>
      </c>
      <c r="N75" s="10">
        <v>-13670.252762116879</v>
      </c>
      <c r="U75" s="8"/>
      <c r="V75" s="8"/>
      <c r="W75" s="8"/>
      <c r="X75" s="8"/>
      <c r="Y75" s="8"/>
      <c r="Z75" s="8"/>
      <c r="AA75" s="8"/>
      <c r="AB75" s="8"/>
    </row>
    <row r="76" spans="1:28" x14ac:dyDescent="0.3">
      <c r="I76" s="13"/>
      <c r="J76" s="31" t="s">
        <v>38</v>
      </c>
      <c r="K76" s="31"/>
      <c r="L76" s="10">
        <v>0</v>
      </c>
      <c r="N76" s="10">
        <v>-6079.5623162802049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3.2" x14ac:dyDescent="0.25">
      <c r="A83" s="8"/>
      <c r="B83" s="8"/>
      <c r="I83" s="8" t="s">
        <v>29</v>
      </c>
      <c r="J83" s="31" t="s">
        <v>36</v>
      </c>
      <c r="K83" s="31"/>
      <c r="L83" s="10">
        <v>-9382.0649591210495</v>
      </c>
      <c r="N83" s="10">
        <v>-9191.1838633153529</v>
      </c>
    </row>
    <row r="84" spans="1:19" ht="13.2" x14ac:dyDescent="0.25">
      <c r="A84" s="8"/>
      <c r="B84" s="8"/>
      <c r="I84" s="13"/>
      <c r="J84" s="32" t="s">
        <v>37</v>
      </c>
      <c r="K84" s="32"/>
      <c r="L84" s="10">
        <v>-12507.245312964893</v>
      </c>
      <c r="N84" s="10">
        <v>-11967.048393428555</v>
      </c>
    </row>
    <row r="85" spans="1:19" ht="13.2"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2" x14ac:dyDescent="0.25">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3.2" x14ac:dyDescent="0.25">
      <c r="A89" s="8"/>
      <c r="B89" s="8"/>
      <c r="I89" s="8" t="s">
        <v>29</v>
      </c>
      <c r="J89" s="31" t="s">
        <v>36</v>
      </c>
      <c r="K89" s="31"/>
      <c r="L89" s="10">
        <v>8440.5122377876596</v>
      </c>
      <c r="N89" s="10">
        <v>8656.8272961140101</v>
      </c>
    </row>
    <row r="90" spans="1:19" ht="13.2" x14ac:dyDescent="0.25">
      <c r="A90" s="8"/>
      <c r="B90" s="8"/>
      <c r="I90" s="13"/>
      <c r="J90" s="32" t="s">
        <v>37</v>
      </c>
      <c r="K90" s="32"/>
      <c r="L90" s="10">
        <v>7196.2078759768947</v>
      </c>
      <c r="N90" s="10">
        <v>11868.834852283002</v>
      </c>
    </row>
    <row r="91" spans="1:19" ht="13.2"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2" x14ac:dyDescent="0.25">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3.2" x14ac:dyDescent="0.25">
      <c r="A96" s="8"/>
      <c r="B96" s="8"/>
      <c r="J96" s="32" t="s">
        <v>37</v>
      </c>
      <c r="L96" s="10">
        <v>-6672.3064311350618</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-36723.163358914469</v>
      </c>
      <c r="M113" s="17"/>
      <c r="N113" s="17">
        <v>-28925.813670953965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44166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524.12592255573384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179605.70523614887</v>
      </c>
      <c r="L32" s="11"/>
      <c r="M32" s="433">
        <v>24232.398514589717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176067.95998749492</v>
      </c>
      <c r="L36" s="433"/>
      <c r="M36" s="457"/>
      <c r="N36" s="456"/>
      <c r="O36" s="149"/>
      <c r="P36" s="149"/>
      <c r="Q36" s="149"/>
      <c r="V36" s="470">
        <v>-122932.51679580574</v>
      </c>
      <c r="W36" s="475"/>
      <c r="X36"/>
    </row>
    <row r="37" spans="3:26" s="453" customFormat="1" x14ac:dyDescent="0.3">
      <c r="I37" s="455" t="s">
        <v>355</v>
      </c>
      <c r="K37" s="478">
        <v>7050.2273472313746</v>
      </c>
      <c r="L37" s="433"/>
      <c r="M37" s="457"/>
      <c r="N37" s="456"/>
      <c r="O37" s="149"/>
      <c r="P37" s="149"/>
      <c r="Q37" s="149"/>
      <c r="V37" s="470">
        <v>-129.17219425898475</v>
      </c>
      <c r="W37" s="475"/>
      <c r="X37"/>
    </row>
    <row r="38" spans="3:26" s="453" customFormat="1" x14ac:dyDescent="0.3">
      <c r="J38" s="431"/>
      <c r="K38" s="479">
        <v>183118.1873347263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09375" defaultRowHeight="15.6" x14ac:dyDescent="0.3"/>
  <cols>
    <col min="1" max="1" width="2.88671875" style="1" customWidth="1"/>
    <col min="2" max="2" width="5" style="60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186655.93257768379</v>
      </c>
      <c r="M8" s="76"/>
      <c r="N8" s="76">
        <v>36449.9470293177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1">
        <v>1</v>
      </c>
      <c r="C10" s="21" t="s">
        <v>7</v>
      </c>
      <c r="L10" s="79">
        <v>139832.20178050929</v>
      </c>
      <c r="M10" s="79"/>
      <c r="N10" s="79">
        <v>20360.2012165177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120410.30310543957</v>
      </c>
      <c r="M12" s="79"/>
      <c r="N12" s="79">
        <v>17204.218552960003</v>
      </c>
      <c r="P12" s="79"/>
      <c r="Q12" s="79"/>
      <c r="R12" s="79"/>
      <c r="S12" s="79"/>
    </row>
    <row r="13" spans="1:28" ht="7.5" customHeight="1" x14ac:dyDescent="0.3"/>
    <row r="14" spans="1:28" ht="15" customHeight="1" x14ac:dyDescent="0.3">
      <c r="D14" s="8" t="s">
        <v>10</v>
      </c>
      <c r="L14" s="17">
        <v>115426.09954980957</v>
      </c>
      <c r="M14" s="17"/>
      <c r="N14" s="17">
        <v>5770.3787052800008</v>
      </c>
      <c r="P14" s="17"/>
      <c r="Q14" s="17"/>
      <c r="R14" s="17"/>
      <c r="S14" s="17"/>
    </row>
    <row r="15" spans="1:28" ht="15" customHeight="1" x14ac:dyDescent="0.3">
      <c r="D15" s="22" t="s">
        <v>11</v>
      </c>
      <c r="E15" s="23" t="s">
        <v>12</v>
      </c>
      <c r="L15" s="10">
        <v>111384.89266266958</v>
      </c>
      <c r="N15" s="10">
        <v>5770.3787052800008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4041.2068871400006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424.00183078999999</v>
      </c>
      <c r="M30" s="80"/>
      <c r="N30" s="80">
        <v>664.8289024500001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18894.023375763889</v>
      </c>
      <c r="N34" s="10">
        <v>3155.2413157169003</v>
      </c>
      <c r="U34" s="8"/>
      <c r="V34" s="8"/>
      <c r="W34" s="8"/>
      <c r="X34" s="8"/>
      <c r="Y34" s="8"/>
      <c r="Z34" s="8"/>
      <c r="AA34" s="8"/>
      <c r="AB34" s="8"/>
    </row>
    <row r="35" spans="1:28" ht="13.2"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3.2" x14ac:dyDescent="0.25">
      <c r="A37" s="8"/>
      <c r="F37" s="24" t="s">
        <v>16</v>
      </c>
      <c r="L37" s="81">
        <v>2.33480681011905</v>
      </c>
      <c r="M37" s="81"/>
      <c r="N37" s="81">
        <v>0</v>
      </c>
      <c r="P37" s="81"/>
      <c r="Q37" s="81"/>
      <c r="R37" s="81"/>
      <c r="S37" s="81"/>
      <c r="U37" s="8"/>
      <c r="V37" s="8"/>
      <c r="W37" s="8"/>
      <c r="X37" s="8"/>
      <c r="Y37" s="8"/>
      <c r="Z37" s="8"/>
      <c r="AA37" s="8"/>
      <c r="AB37" s="8"/>
    </row>
    <row r="38" spans="1:28" ht="13.2" x14ac:dyDescent="0.25">
      <c r="A38" s="8"/>
      <c r="D38" s="22" t="s">
        <v>17</v>
      </c>
      <c r="E38" s="8" t="s">
        <v>23</v>
      </c>
      <c r="L38" s="10">
        <v>525.5380442234142</v>
      </c>
      <c r="N38" s="10">
        <v>0.7413478407966736</v>
      </c>
      <c r="U38" s="8"/>
      <c r="V38" s="8"/>
      <c r="W38" s="8"/>
      <c r="X38" s="8"/>
      <c r="Y38" s="8"/>
      <c r="Z38" s="8"/>
      <c r="AA38" s="8"/>
      <c r="AB38" s="8"/>
    </row>
    <row r="39" spans="1:28" ht="13.2"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3.2"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1">
        <v>2</v>
      </c>
      <c r="C44" s="21" t="s">
        <v>24</v>
      </c>
      <c r="L44" s="79">
        <v>7263.2953337855261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1">
        <v>3</v>
      </c>
      <c r="C46" s="21" t="s">
        <v>25</v>
      </c>
      <c r="L46" s="79">
        <v>14320.233770706267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1">
        <v>5</v>
      </c>
      <c r="C51" s="21" t="s">
        <v>93</v>
      </c>
      <c r="G51" s="14"/>
      <c r="L51" s="79">
        <v>6299.3908340500184</v>
      </c>
      <c r="M51" s="79"/>
      <c r="N51" s="79">
        <v>16089.745812800003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3310.4474722300183</v>
      </c>
      <c r="N56" s="10">
        <v>16089.745812800003</v>
      </c>
    </row>
    <row r="57" spans="1:28" s="28" customFormat="1" ht="15.75" customHeight="1" x14ac:dyDescent="0.25">
      <c r="G57" s="14" t="s">
        <v>30</v>
      </c>
      <c r="L57" s="80">
        <v>3256.6639536399998</v>
      </c>
      <c r="M57" s="80"/>
      <c r="N57" s="80">
        <v>2323.2640107500001</v>
      </c>
      <c r="O57"/>
      <c r="P57" s="80"/>
      <c r="Q57" s="80"/>
      <c r="R57" s="80"/>
      <c r="S57" s="80"/>
      <c r="T57"/>
      <c r="U57"/>
      <c r="V57"/>
      <c r="W57"/>
      <c r="X57"/>
      <c r="Y57"/>
      <c r="Z57"/>
      <c r="AA57"/>
      <c r="AB57"/>
    </row>
    <row r="58" spans="1:28" ht="13.2" x14ac:dyDescent="0.25">
      <c r="A58" s="8"/>
      <c r="F58" s="8" t="s">
        <v>121</v>
      </c>
      <c r="L58" s="10">
        <v>2988.9433618199996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-13489.586032164436</v>
      </c>
      <c r="U74" s="8"/>
      <c r="V74" s="8"/>
      <c r="W74" s="8"/>
      <c r="X74" s="8"/>
      <c r="Y74" s="8"/>
      <c r="Z74" s="8"/>
      <c r="AA74" s="8"/>
      <c r="AB74" s="8"/>
    </row>
    <row r="75" spans="1:28" x14ac:dyDescent="0.3">
      <c r="I75" s="13"/>
      <c r="J75" s="32" t="s">
        <v>37</v>
      </c>
      <c r="K75" s="32"/>
      <c r="L75" s="10">
        <v>0</v>
      </c>
      <c r="N75" s="10">
        <v>-11508.817287051952</v>
      </c>
      <c r="U75" s="8"/>
      <c r="V75" s="8"/>
      <c r="W75" s="8"/>
      <c r="X75" s="8"/>
      <c r="Y75" s="8"/>
      <c r="Z75" s="8"/>
      <c r="AA75" s="8"/>
      <c r="AB75" s="8"/>
    </row>
    <row r="76" spans="1:28" x14ac:dyDescent="0.3">
      <c r="I76" s="13"/>
      <c r="J76" s="31" t="s">
        <v>38</v>
      </c>
      <c r="K76" s="31"/>
      <c r="L76" s="10">
        <v>0</v>
      </c>
      <c r="N76" s="10">
        <v>-5635.2291128197821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3.2" x14ac:dyDescent="0.25">
      <c r="A83" s="8"/>
      <c r="B83" s="8"/>
      <c r="I83" s="8" t="s">
        <v>29</v>
      </c>
      <c r="J83" s="31" t="s">
        <v>36</v>
      </c>
      <c r="K83" s="31"/>
      <c r="L83" s="10">
        <v>-15048.394784309097</v>
      </c>
      <c r="N83" s="10">
        <v>-13055.08119363333</v>
      </c>
    </row>
    <row r="84" spans="1:19" ht="13.2" x14ac:dyDescent="0.25">
      <c r="A84" s="8"/>
      <c r="B84" s="8"/>
      <c r="I84" s="13"/>
      <c r="J84" s="32" t="s">
        <v>37</v>
      </c>
      <c r="K84" s="32"/>
      <c r="L84" s="10">
        <v>-12604.632802059461</v>
      </c>
      <c r="N84" s="10">
        <v>-11592.66427322571</v>
      </c>
    </row>
    <row r="85" spans="1:19" ht="13.2"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2" x14ac:dyDescent="0.25">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3.2" x14ac:dyDescent="0.25">
      <c r="A89" s="8"/>
      <c r="B89" s="8"/>
      <c r="I89" s="8" t="s">
        <v>29</v>
      </c>
      <c r="J89" s="31" t="s">
        <v>36</v>
      </c>
      <c r="K89" s="31"/>
      <c r="L89" s="10">
        <v>13923.66556463266</v>
      </c>
      <c r="N89" s="10">
        <v>12557.660957057658</v>
      </c>
    </row>
    <row r="90" spans="1:19" ht="13.2" x14ac:dyDescent="0.25">
      <c r="A90" s="8"/>
      <c r="B90" s="8"/>
      <c r="I90" s="13"/>
      <c r="J90" s="32" t="s">
        <v>37</v>
      </c>
      <c r="K90" s="32"/>
      <c r="L90" s="10">
        <v>8029.2015781659748</v>
      </c>
      <c r="N90" s="10">
        <v>10894.338695330034</v>
      </c>
    </row>
    <row r="91" spans="1:19" ht="13.2"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2" x14ac:dyDescent="0.25">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3.2" x14ac:dyDescent="0.25">
      <c r="A96" s="8"/>
      <c r="B96" s="8"/>
      <c r="J96" s="32" t="s">
        <v>37</v>
      </c>
      <c r="L96" s="10">
        <v>-5958.6412755632027</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-40361.478152736534</v>
      </c>
      <c r="M113" s="17"/>
      <c r="N113" s="17">
        <v>-32161.531789791963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6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44136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183005.14042206286</v>
      </c>
      <c r="M8" s="76"/>
      <c r="N8" s="76">
        <v>33374.707073414698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0">
        <v>1</v>
      </c>
      <c r="C10" s="21" t="s">
        <v>7</v>
      </c>
      <c r="L10" s="79">
        <v>133432.91115668157</v>
      </c>
      <c r="M10" s="79"/>
      <c r="N10" s="79">
        <v>18227.566633784685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119116.8189266401</v>
      </c>
      <c r="M12" s="79"/>
      <c r="N12" s="79">
        <v>17476.35201839</v>
      </c>
      <c r="P12" s="79"/>
      <c r="Q12" s="79"/>
      <c r="R12" s="79"/>
      <c r="S12" s="79"/>
    </row>
    <row r="13" spans="1:28" ht="7.5" customHeight="1" x14ac:dyDescent="0.3"/>
    <row r="14" spans="1:28" ht="15" customHeight="1" x14ac:dyDescent="0.3">
      <c r="D14" s="8" t="s">
        <v>10</v>
      </c>
      <c r="L14" s="17">
        <v>113710.5502387801</v>
      </c>
      <c r="M14" s="17"/>
      <c r="N14" s="17">
        <v>6677.5491831499994</v>
      </c>
      <c r="P14" s="17"/>
      <c r="Q14" s="17"/>
      <c r="R14" s="17"/>
      <c r="S14" s="17"/>
    </row>
    <row r="15" spans="1:28" ht="15" customHeight="1" x14ac:dyDescent="0.3">
      <c r="D15" s="22" t="s">
        <v>11</v>
      </c>
      <c r="E15" s="23" t="s">
        <v>12</v>
      </c>
      <c r="L15" s="10">
        <v>109394.42933497009</v>
      </c>
      <c r="N15" s="10">
        <v>6677.5491831499994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4316.1209038100014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414.69538788</v>
      </c>
      <c r="M30" s="80"/>
      <c r="N30" s="80">
        <v>687.20452207000005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13791.803638258696</v>
      </c>
      <c r="N34" s="10">
        <v>750.56469374741152</v>
      </c>
      <c r="U34" s="8"/>
      <c r="V34" s="8"/>
      <c r="W34" s="8"/>
      <c r="X34" s="8"/>
      <c r="Y34" s="8"/>
      <c r="Z34" s="8"/>
      <c r="AA34" s="8"/>
      <c r="AB34" s="8"/>
    </row>
    <row r="35" spans="1:28" ht="13.2"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3.2" x14ac:dyDescent="0.25">
      <c r="A37" s="8"/>
      <c r="F37" s="24" t="s">
        <v>16</v>
      </c>
      <c r="L37" s="81">
        <v>5.4025024901190593</v>
      </c>
      <c r="M37" s="81"/>
      <c r="N37" s="81">
        <v>0</v>
      </c>
      <c r="P37" s="81"/>
      <c r="Q37" s="81"/>
      <c r="R37" s="81"/>
      <c r="S37" s="81"/>
      <c r="U37" s="8"/>
      <c r="V37" s="8"/>
      <c r="W37" s="8"/>
      <c r="X37" s="8"/>
      <c r="Y37" s="8"/>
      <c r="Z37" s="8"/>
      <c r="AA37" s="8"/>
      <c r="AB37" s="8"/>
    </row>
    <row r="38" spans="1:28" ht="13.2" x14ac:dyDescent="0.25">
      <c r="A38" s="8"/>
      <c r="D38" s="22" t="s">
        <v>17</v>
      </c>
      <c r="E38" s="8" t="s">
        <v>23</v>
      </c>
      <c r="L38" s="10">
        <v>518.88367173700283</v>
      </c>
      <c r="N38" s="10">
        <v>0.64992164727362589</v>
      </c>
      <c r="U38" s="8"/>
      <c r="V38" s="8"/>
      <c r="W38" s="8"/>
      <c r="X38" s="8"/>
      <c r="Y38" s="8"/>
      <c r="Z38" s="8"/>
      <c r="AA38" s="8"/>
      <c r="AB38" s="8"/>
    </row>
    <row r="39" spans="1:28" ht="13.2"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3.2"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0">
        <v>2</v>
      </c>
      <c r="C44" s="21" t="s">
        <v>24</v>
      </c>
      <c r="L44" s="79">
        <v>6963.8368817841747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0">
        <v>3</v>
      </c>
      <c r="C46" s="21" t="s">
        <v>25</v>
      </c>
      <c r="L46" s="79">
        <v>14168.114826372808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0">
        <v>5</v>
      </c>
      <c r="C51" s="21" t="s">
        <v>93</v>
      </c>
      <c r="G51" s="14"/>
      <c r="L51" s="79">
        <v>10751.160571769982</v>
      </c>
      <c r="M51" s="79"/>
      <c r="N51" s="79">
        <v>15147.140439630009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7783.3434178299831</v>
      </c>
      <c r="N56" s="10">
        <v>15147.140439630009</v>
      </c>
    </row>
    <row r="57" spans="1:28" s="28" customFormat="1" ht="15.75" customHeight="1" x14ac:dyDescent="0.25">
      <c r="G57" s="14" t="s">
        <v>30</v>
      </c>
      <c r="L57" s="80">
        <v>1015.6976863599999</v>
      </c>
      <c r="M57" s="80"/>
      <c r="N57" s="80">
        <v>2773.5764808200006</v>
      </c>
      <c r="O57"/>
      <c r="P57" s="80"/>
      <c r="Q57" s="80"/>
      <c r="R57" s="80"/>
      <c r="S57" s="80"/>
      <c r="T57"/>
      <c r="U57"/>
      <c r="V57"/>
      <c r="W57"/>
      <c r="X57"/>
      <c r="Y57"/>
      <c r="Z57"/>
      <c r="AA57"/>
      <c r="AB57"/>
    </row>
    <row r="58" spans="1:28" ht="13.2" x14ac:dyDescent="0.25">
      <c r="A58" s="8"/>
      <c r="F58" s="8" t="s">
        <v>121</v>
      </c>
      <c r="L58" s="10">
        <v>2967.81715394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-4337.6802357531587</v>
      </c>
      <c r="U74" s="8"/>
      <c r="V74" s="8"/>
      <c r="W74" s="8"/>
      <c r="X74" s="8"/>
      <c r="Y74" s="8"/>
      <c r="Z74" s="8"/>
      <c r="AA74" s="8"/>
      <c r="AB74" s="8"/>
    </row>
    <row r="75" spans="1:28" x14ac:dyDescent="0.3">
      <c r="I75" s="13"/>
      <c r="J75" s="32" t="s">
        <v>37</v>
      </c>
      <c r="K75" s="32"/>
      <c r="L75" s="10">
        <v>0</v>
      </c>
      <c r="N75" s="10">
        <v>-14714.173306100001</v>
      </c>
      <c r="U75" s="8"/>
      <c r="V75" s="8"/>
      <c r="W75" s="8"/>
      <c r="X75" s="8"/>
      <c r="Y75" s="8"/>
      <c r="Z75" s="8"/>
      <c r="AA75" s="8"/>
      <c r="AB75" s="8"/>
    </row>
    <row r="76" spans="1:28" x14ac:dyDescent="0.3">
      <c r="I76" s="13"/>
      <c r="J76" s="31" t="s">
        <v>38</v>
      </c>
      <c r="K76" s="31"/>
      <c r="L76" s="10">
        <v>0</v>
      </c>
      <c r="N76" s="10">
        <v>-9236.7549507745425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3.2" x14ac:dyDescent="0.25">
      <c r="A83" s="8"/>
      <c r="B83" s="8"/>
      <c r="I83" s="8" t="s">
        <v>29</v>
      </c>
      <c r="J83" s="31" t="s">
        <v>36</v>
      </c>
      <c r="K83" s="31"/>
      <c r="L83" s="10">
        <v>-11007.308914256118</v>
      </c>
      <c r="N83" s="10">
        <v>-4052.2980946696794</v>
      </c>
    </row>
    <row r="84" spans="1:19" ht="13.2" x14ac:dyDescent="0.25">
      <c r="A84" s="8"/>
      <c r="B84" s="8"/>
      <c r="I84" s="13"/>
      <c r="J84" s="32" t="s">
        <v>37</v>
      </c>
      <c r="K84" s="32"/>
      <c r="L84" s="10">
        <v>-17070.026921935099</v>
      </c>
      <c r="N84" s="10">
        <v>-15508.089734448204</v>
      </c>
    </row>
    <row r="85" spans="1:19" ht="13.2"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2" x14ac:dyDescent="0.25">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3.2" x14ac:dyDescent="0.25">
      <c r="A89" s="8"/>
      <c r="B89" s="8"/>
      <c r="I89" s="8" t="s">
        <v>29</v>
      </c>
      <c r="J89" s="31" t="s">
        <v>36</v>
      </c>
      <c r="K89" s="31"/>
      <c r="L89" s="10">
        <v>10205.819522760266</v>
      </c>
      <c r="N89" s="10">
        <v>3971.9002848802452</v>
      </c>
    </row>
    <row r="90" spans="1:19" ht="13.2" x14ac:dyDescent="0.25">
      <c r="A90" s="8"/>
      <c r="B90" s="8"/>
      <c r="I90" s="13"/>
      <c r="J90" s="32" t="s">
        <v>37</v>
      </c>
      <c r="K90" s="32"/>
      <c r="L90" s="10">
        <v>15254.679508759358</v>
      </c>
      <c r="N90" s="10">
        <v>14753.212821814923</v>
      </c>
    </row>
    <row r="91" spans="1:19" ht="13.2"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2" x14ac:dyDescent="0.25">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3.2" x14ac:dyDescent="0.25">
      <c r="A96" s="8"/>
      <c r="B96" s="8"/>
      <c r="J96" s="32" t="s">
        <v>37</v>
      </c>
      <c r="L96" s="10">
        <v>-12720.025315731351</v>
      </c>
      <c r="N96" s="10">
        <v>0</v>
      </c>
    </row>
    <row r="97" spans="1:28" x14ac:dyDescent="0.3">
      <c r="B97" s="8"/>
      <c r="J97" s="31" t="s">
        <v>38</v>
      </c>
      <c r="L97" s="10">
        <v>-1281.81724766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-40429.858901927793</v>
      </c>
      <c r="M113" s="17"/>
      <c r="N113" s="17">
        <v>-29448.491799576739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09375" defaultRowHeight="15.6" x14ac:dyDescent="0.3"/>
  <cols>
    <col min="1" max="1" width="2.88671875" style="1" customWidth="1"/>
    <col min="2" max="2" width="5" style="59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177702.45840384177</v>
      </c>
      <c r="M8" s="76"/>
      <c r="N8" s="76">
        <v>32799.340843699043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9">
        <v>1</v>
      </c>
      <c r="C10" s="21" t="s">
        <v>7</v>
      </c>
      <c r="L10" s="79">
        <v>123389.76027894464</v>
      </c>
      <c r="M10" s="79"/>
      <c r="N10" s="79">
        <v>17151.804183629043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119933.85005365012</v>
      </c>
      <c r="M12" s="79"/>
      <c r="N12" s="79">
        <v>16411.158441830001</v>
      </c>
      <c r="P12" s="79"/>
      <c r="Q12" s="79"/>
      <c r="R12" s="79"/>
      <c r="S12" s="79"/>
    </row>
    <row r="13" spans="1:28" ht="7.5" customHeight="1" x14ac:dyDescent="0.3"/>
    <row r="14" spans="1:28" ht="15" customHeight="1" x14ac:dyDescent="0.3">
      <c r="D14" s="8" t="s">
        <v>10</v>
      </c>
      <c r="L14" s="17">
        <v>112259.64807667013</v>
      </c>
      <c r="M14" s="17"/>
      <c r="N14" s="17">
        <v>6599.7970218000019</v>
      </c>
      <c r="P14" s="17"/>
      <c r="Q14" s="17"/>
      <c r="R14" s="17"/>
      <c r="S14" s="17"/>
    </row>
    <row r="15" spans="1:28" ht="15" customHeight="1" x14ac:dyDescent="0.3">
      <c r="D15" s="22" t="s">
        <v>11</v>
      </c>
      <c r="E15" s="23" t="s">
        <v>12</v>
      </c>
      <c r="L15" s="10">
        <v>107691.95661563013</v>
      </c>
      <c r="N15" s="10">
        <v>6599.7970218000019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4567.6914610400008</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454.57534692999997</v>
      </c>
      <c r="M30" s="80"/>
      <c r="N30" s="80">
        <v>830.43737081000006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2939.012904150095</v>
      </c>
      <c r="N34" s="10">
        <v>739.74601117061377</v>
      </c>
      <c r="U34" s="8"/>
      <c r="V34" s="8"/>
      <c r="W34" s="8"/>
      <c r="X34" s="8"/>
      <c r="Y34" s="8"/>
      <c r="Z34" s="8"/>
      <c r="AA34" s="8"/>
      <c r="AB34" s="8"/>
    </row>
    <row r="35" spans="1:28" ht="13.2"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3.2" x14ac:dyDescent="0.25">
      <c r="A37" s="8"/>
      <c r="F37" s="24" t="s">
        <v>16</v>
      </c>
      <c r="L37" s="81">
        <v>9.4242188101190489</v>
      </c>
      <c r="M37" s="81"/>
      <c r="N37" s="81">
        <v>0</v>
      </c>
      <c r="P37" s="81"/>
      <c r="Q37" s="81"/>
      <c r="R37" s="81"/>
      <c r="S37" s="81"/>
      <c r="U37" s="8"/>
      <c r="V37" s="8"/>
      <c r="W37" s="8"/>
      <c r="X37" s="8"/>
      <c r="Y37" s="8"/>
      <c r="Z37" s="8"/>
      <c r="AA37" s="8"/>
      <c r="AB37" s="8"/>
    </row>
    <row r="38" spans="1:28" ht="13.2" x14ac:dyDescent="0.25">
      <c r="A38" s="8"/>
      <c r="D38" s="22" t="s">
        <v>17</v>
      </c>
      <c r="E38" s="8" t="s">
        <v>23</v>
      </c>
      <c r="L38" s="10">
        <v>507.47072678622067</v>
      </c>
      <c r="N38" s="10">
        <v>0.89973062842846607</v>
      </c>
      <c r="U38" s="8"/>
      <c r="V38" s="8"/>
      <c r="W38" s="8"/>
      <c r="X38" s="8"/>
      <c r="Y38" s="8"/>
      <c r="Z38" s="8"/>
      <c r="AA38" s="8"/>
      <c r="AB38" s="8"/>
    </row>
    <row r="39" spans="1:28" ht="13.2" x14ac:dyDescent="0.25">
      <c r="A39" s="8"/>
      <c r="F39" s="24" t="s">
        <v>15</v>
      </c>
      <c r="L39" s="81">
        <v>188.5819633807445</v>
      </c>
      <c r="M39" s="81"/>
      <c r="N39" s="81">
        <v>1.0118294336898836E-11</v>
      </c>
      <c r="P39" s="81"/>
      <c r="Q39" s="81"/>
      <c r="R39" s="81"/>
      <c r="S39" s="81"/>
      <c r="U39" s="8"/>
      <c r="V39" s="8"/>
      <c r="W39" s="8"/>
      <c r="X39" s="8"/>
      <c r="Y39" s="8"/>
      <c r="Z39" s="8"/>
      <c r="AA39" s="8"/>
      <c r="AB39" s="8"/>
    </row>
    <row r="40" spans="1:28" ht="13.2"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9">
        <v>2</v>
      </c>
      <c r="C44" s="21" t="s">
        <v>24</v>
      </c>
      <c r="L44" s="79">
        <v>6873.9944309811362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9">
        <v>3</v>
      </c>
      <c r="C46" s="21" t="s">
        <v>25</v>
      </c>
      <c r="L46" s="79">
        <v>14097.786226465445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9">
        <v>5</v>
      </c>
      <c r="C51" s="21" t="s">
        <v>93</v>
      </c>
      <c r="G51" s="14"/>
      <c r="L51" s="79">
        <v>14590.79863389003</v>
      </c>
      <c r="M51" s="79"/>
      <c r="N51" s="79">
        <v>15647.53666007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11773.728438250029</v>
      </c>
      <c r="N56" s="10">
        <v>15647.53666007</v>
      </c>
    </row>
    <row r="57" spans="1:28" s="28" customFormat="1" ht="15.75" customHeight="1" x14ac:dyDescent="0.25">
      <c r="G57" s="14" t="s">
        <v>30</v>
      </c>
      <c r="L57" s="80">
        <v>2720.7233567500007</v>
      </c>
      <c r="M57" s="80"/>
      <c r="N57" s="80">
        <v>3050.7796816999999</v>
      </c>
      <c r="O57"/>
      <c r="P57" s="80"/>
      <c r="Q57" s="80"/>
      <c r="R57" s="80"/>
      <c r="S57" s="80"/>
      <c r="T57"/>
      <c r="U57"/>
      <c r="V57"/>
      <c r="W57"/>
      <c r="X57"/>
      <c r="Y57"/>
      <c r="Z57"/>
      <c r="AA57"/>
      <c r="AB57"/>
    </row>
    <row r="58" spans="1:28" ht="13.2" x14ac:dyDescent="0.25">
      <c r="A58" s="8"/>
      <c r="F58" s="8" t="s">
        <v>121</v>
      </c>
      <c r="L58" s="10">
        <v>2817.0701956400003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-8536.8622734399996</v>
      </c>
      <c r="U74" s="8"/>
      <c r="V74" s="8"/>
      <c r="W74" s="8"/>
      <c r="X74" s="8"/>
      <c r="Y74" s="8"/>
      <c r="Z74" s="8"/>
      <c r="AA74" s="8"/>
      <c r="AB74" s="8"/>
    </row>
    <row r="75" spans="1:28" x14ac:dyDescent="0.3">
      <c r="I75" s="13"/>
      <c r="J75" s="32" t="s">
        <v>37</v>
      </c>
      <c r="K75" s="32"/>
      <c r="L75" s="10">
        <v>0</v>
      </c>
      <c r="N75" s="10">
        <v>-9963.0045838805017</v>
      </c>
      <c r="U75" s="8"/>
      <c r="V75" s="8"/>
      <c r="W75" s="8"/>
      <c r="X75" s="8"/>
      <c r="Y75" s="8"/>
      <c r="Z75" s="8"/>
      <c r="AA75" s="8"/>
      <c r="AB75" s="8"/>
    </row>
    <row r="76" spans="1:28" x14ac:dyDescent="0.3">
      <c r="I76" s="13"/>
      <c r="J76" s="31" t="s">
        <v>38</v>
      </c>
      <c r="K76" s="31"/>
      <c r="L76" s="10">
        <v>0</v>
      </c>
      <c r="N76" s="10">
        <v>-9321.5571177340898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3.2" x14ac:dyDescent="0.25">
      <c r="A83" s="8"/>
      <c r="B83" s="8"/>
      <c r="I83" s="8" t="s">
        <v>29</v>
      </c>
      <c r="J83" s="31" t="s">
        <v>36</v>
      </c>
      <c r="K83" s="31"/>
      <c r="L83" s="10">
        <v>-8310.3825159606695</v>
      </c>
      <c r="N83" s="10">
        <v>-7575.4453252671346</v>
      </c>
    </row>
    <row r="84" spans="1:19" ht="13.2" x14ac:dyDescent="0.25">
      <c r="A84" s="8"/>
      <c r="B84" s="8"/>
      <c r="I84" s="13"/>
      <c r="J84" s="32" t="s">
        <v>37</v>
      </c>
      <c r="K84" s="32"/>
      <c r="L84" s="10">
        <v>-13234.433645640276</v>
      </c>
      <c r="N84" s="10">
        <v>-9857.1033603621945</v>
      </c>
    </row>
    <row r="85" spans="1:19" ht="13.2"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2" x14ac:dyDescent="0.25">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3.2" x14ac:dyDescent="0.25">
      <c r="A89" s="8"/>
      <c r="B89" s="8"/>
      <c r="I89" s="8" t="s">
        <v>29</v>
      </c>
      <c r="J89" s="31" t="s">
        <v>36</v>
      </c>
      <c r="K89" s="31"/>
      <c r="L89" s="10">
        <v>6541.2938370778929</v>
      </c>
      <c r="N89" s="10">
        <v>7550.648270543632</v>
      </c>
    </row>
    <row r="90" spans="1:19" ht="13.2" x14ac:dyDescent="0.25">
      <c r="A90" s="8"/>
      <c r="B90" s="8"/>
      <c r="I90" s="13"/>
      <c r="J90" s="32" t="s">
        <v>37</v>
      </c>
      <c r="K90" s="32"/>
      <c r="L90" s="10">
        <v>11704.705417778123</v>
      </c>
      <c r="N90" s="10">
        <v>9769.2915387182893</v>
      </c>
    </row>
    <row r="91" spans="1:19" ht="13.2"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2" x14ac:dyDescent="0.25">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3.2" x14ac:dyDescent="0.25">
      <c r="A96" s="8"/>
      <c r="B96" s="8"/>
      <c r="J96" s="32" t="s">
        <v>37</v>
      </c>
      <c r="L96" s="10">
        <v>-7960.3339150516267</v>
      </c>
      <c r="N96" s="10">
        <v>0</v>
      </c>
    </row>
    <row r="97" spans="1:28" x14ac:dyDescent="0.3">
      <c r="B97" s="8"/>
      <c r="J97" s="31" t="s">
        <v>38</v>
      </c>
      <c r="L97" s="10">
        <v>-828.60601020000013</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-37699.730097770575</v>
      </c>
      <c r="M113" s="17"/>
      <c r="N113" s="17">
        <v>-28799.585443967801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44075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498.10270326434807</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166238.52740935425</v>
      </c>
      <c r="L32" s="11"/>
      <c r="M32" s="433">
        <v>25022.312420823986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164447.69376548371</v>
      </c>
      <c r="L36" s="433"/>
      <c r="M36" s="457"/>
      <c r="N36" s="456"/>
      <c r="O36" s="149"/>
      <c r="P36" s="149"/>
      <c r="Q36" s="149"/>
      <c r="V36" s="470">
        <v>-122932.51679580574</v>
      </c>
      <c r="W36" s="475"/>
      <c r="X36"/>
    </row>
    <row r="37" spans="3:26" s="453" customFormat="1" x14ac:dyDescent="0.3">
      <c r="I37" s="455" t="s">
        <v>355</v>
      </c>
      <c r="K37" s="478">
        <v>7405.190622300519</v>
      </c>
      <c r="L37" s="433"/>
      <c r="M37" s="457"/>
      <c r="N37" s="456"/>
      <c r="O37" s="149"/>
      <c r="P37" s="149"/>
      <c r="Q37" s="149"/>
      <c r="V37" s="470">
        <v>-129.17219425898475</v>
      </c>
      <c r="W37" s="475"/>
      <c r="X37"/>
    </row>
    <row r="38" spans="3:26" s="453" customFormat="1" x14ac:dyDescent="0.3">
      <c r="J38" s="431"/>
      <c r="K38" s="479">
        <v>171852.88438778423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5"/>
  <sheetViews>
    <sheetView showGridLines="0" view="pageBreakPreview" zoomScaleNormal="100" zoomScaleSheetLayoutView="100" workbookViewId="0">
      <pane xSplit="4" ySplit="10" topLeftCell="E75" activePane="bottomRight" state="frozen"/>
      <selection activeCell="Q42" sqref="Q42"/>
      <selection pane="topRight" activeCell="Q42" sqref="Q42"/>
      <selection pane="bottomLeft" activeCell="Q42" sqref="Q42"/>
      <selection pane="bottomRight" activeCell="L93" sqref="L93"/>
    </sheetView>
  </sheetViews>
  <sheetFormatPr defaultColWidth="9.109375" defaultRowHeight="13.2" x14ac:dyDescent="0.25"/>
  <cols>
    <col min="1" max="1" width="4.44140625" style="84" customWidth="1"/>
    <col min="2" max="2" width="3.44140625" style="84" customWidth="1"/>
    <col min="3" max="3" width="8.44140625" style="84" customWidth="1"/>
    <col min="4" max="4" width="8.5546875" style="84" customWidth="1"/>
    <col min="5" max="5" width="12.88671875" style="84" customWidth="1"/>
    <col min="6" max="6" width="4.5546875" style="84" customWidth="1"/>
    <col min="7" max="7" width="11.5546875" style="321" customWidth="1"/>
    <col min="8" max="8" width="4.44140625" style="321" customWidth="1"/>
    <col min="9" max="9" width="11.88671875" style="321" customWidth="1"/>
    <col min="10" max="10" width="7" style="138" customWidth="1"/>
    <col min="11" max="11" width="7" style="322" customWidth="1"/>
    <col min="12" max="12" width="9.5546875" style="32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 customHeight="1" x14ac:dyDescent="0.25">
      <c r="C11" s="334" t="s">
        <v>375</v>
      </c>
      <c r="D11" s="92"/>
      <c r="E11" s="137">
        <v>144976.46118349375</v>
      </c>
      <c r="F11" s="92"/>
      <c r="G11" s="150">
        <v>-105839.99041671347</v>
      </c>
      <c r="H11" s="95"/>
      <c r="I11" s="137">
        <v>39136.470766780287</v>
      </c>
      <c r="J11" s="95"/>
      <c r="K11" s="336"/>
      <c r="L11" s="137">
        <v>28091.865073428718</v>
      </c>
      <c r="M11" s="137"/>
      <c r="N11" s="150">
        <v>-28094.809949348961</v>
      </c>
      <c r="O11" s="92"/>
      <c r="P11" s="150">
        <v>-2.9448759202423389</v>
      </c>
      <c r="Q11" s="84"/>
    </row>
    <row r="12" spans="2:17" ht="15" customHeight="1" x14ac:dyDescent="0.25">
      <c r="C12" s="334" t="s">
        <v>356</v>
      </c>
      <c r="D12" s="92"/>
      <c r="E12" s="137">
        <v>139957.47920760955</v>
      </c>
      <c r="F12" s="92"/>
      <c r="G12" s="150">
        <v>-101989.29573866144</v>
      </c>
      <c r="H12" s="95"/>
      <c r="I12" s="137">
        <v>37968.183468948104</v>
      </c>
      <c r="J12" s="95"/>
      <c r="K12" s="336"/>
      <c r="L12" s="137">
        <v>26560.905700273339</v>
      </c>
      <c r="M12" s="137"/>
      <c r="N12" s="150">
        <v>-26562.48458841514</v>
      </c>
      <c r="O12" s="92"/>
      <c r="P12" s="150">
        <v>-1.5788881418011442</v>
      </c>
      <c r="Q12" s="84"/>
    </row>
    <row r="13" spans="2:17" ht="15" customHeight="1" x14ac:dyDescent="0.25">
      <c r="C13" s="334" t="s">
        <v>357</v>
      </c>
      <c r="D13" s="92"/>
      <c r="E13" s="137">
        <v>143466.66705582791</v>
      </c>
      <c r="F13" s="92"/>
      <c r="G13" s="150">
        <v>-103879.42597334084</v>
      </c>
      <c r="H13" s="95"/>
      <c r="I13" s="137">
        <v>39587.241082487075</v>
      </c>
      <c r="J13" s="95"/>
      <c r="K13" s="336"/>
      <c r="L13" s="137">
        <v>25124.97546178244</v>
      </c>
      <c r="M13" s="137"/>
      <c r="N13" s="150">
        <v>-25126.697380345689</v>
      </c>
      <c r="O13" s="92"/>
      <c r="P13" s="150">
        <v>-1.7219185632493463</v>
      </c>
      <c r="Q13" s="84"/>
    </row>
    <row r="14" spans="2:17" ht="15" customHeight="1" x14ac:dyDescent="0.25">
      <c r="C14" s="334" t="s">
        <v>358</v>
      </c>
      <c r="D14" s="92"/>
      <c r="E14" s="137">
        <v>149048.32867523812</v>
      </c>
      <c r="F14" s="92"/>
      <c r="G14" s="150">
        <v>-109241.7613233108</v>
      </c>
      <c r="H14" s="95"/>
      <c r="I14" s="137">
        <v>39806.567351927326</v>
      </c>
      <c r="J14" s="95"/>
      <c r="K14" s="336"/>
      <c r="L14" s="137">
        <v>25174.344734918974</v>
      </c>
      <c r="M14" s="137"/>
      <c r="N14" s="150">
        <v>-25174.698055228881</v>
      </c>
      <c r="O14" s="92"/>
      <c r="P14" s="150">
        <v>-0.35332030990684871</v>
      </c>
      <c r="Q14" s="84"/>
    </row>
    <row r="15" spans="2:17" ht="15" customHeight="1" x14ac:dyDescent="0.25">
      <c r="C15" s="334" t="s">
        <v>362</v>
      </c>
      <c r="D15" s="92"/>
      <c r="E15" s="137">
        <v>147319.65630373225</v>
      </c>
      <c r="F15" s="92"/>
      <c r="G15" s="150">
        <v>-107976.01712023064</v>
      </c>
      <c r="H15" s="95"/>
      <c r="I15" s="137">
        <v>39343.639183501611</v>
      </c>
      <c r="J15" s="95"/>
      <c r="K15" s="336"/>
      <c r="L15" s="137">
        <v>25892.620100524418</v>
      </c>
      <c r="M15" s="137"/>
      <c r="N15" s="150">
        <v>-25894.820526828495</v>
      </c>
      <c r="O15" s="92"/>
      <c r="P15" s="150">
        <v>-2.2004263040762453</v>
      </c>
      <c r="Q15" s="84"/>
    </row>
    <row r="16" spans="2:17" ht="15" customHeight="1" x14ac:dyDescent="0.25">
      <c r="C16" s="334" t="s">
        <v>351</v>
      </c>
      <c r="D16" s="92"/>
      <c r="E16" s="137">
        <v>146730.01808728647</v>
      </c>
      <c r="F16" s="92"/>
      <c r="G16" s="150">
        <v>-106664.60036743179</v>
      </c>
      <c r="H16" s="95"/>
      <c r="I16" s="137">
        <v>40065.417719854682</v>
      </c>
      <c r="J16" s="95"/>
      <c r="K16" s="336"/>
      <c r="L16" s="137">
        <v>25549.500127977204</v>
      </c>
      <c r="M16" s="137"/>
      <c r="N16" s="150">
        <v>-25553.800901105544</v>
      </c>
      <c r="P16" s="150">
        <v>-4.3007731283396424</v>
      </c>
      <c r="Q16" s="84"/>
    </row>
    <row r="17" spans="3:17" ht="15" customHeight="1" x14ac:dyDescent="0.25">
      <c r="C17" s="334" t="s">
        <v>399</v>
      </c>
      <c r="D17" s="92"/>
      <c r="E17" s="137">
        <v>145908.99418024684</v>
      </c>
      <c r="F17" s="92"/>
      <c r="G17" s="150">
        <v>-106999.94225513891</v>
      </c>
      <c r="H17" s="95"/>
      <c r="I17" s="137">
        <v>38909.051925107924</v>
      </c>
      <c r="J17" s="488"/>
      <c r="K17" s="336"/>
      <c r="L17" s="137">
        <v>23108.418455325445</v>
      </c>
      <c r="M17" s="137"/>
      <c r="N17" s="150">
        <v>-23110.284298984359</v>
      </c>
      <c r="P17" s="150">
        <v>-1.8658436589139455</v>
      </c>
      <c r="Q17" s="84"/>
    </row>
    <row r="18" spans="3:17" ht="15" customHeight="1" x14ac:dyDescent="0.25">
      <c r="C18" s="334" t="s">
        <v>400</v>
      </c>
      <c r="D18" s="92"/>
      <c r="E18" s="137">
        <v>139903.70380114665</v>
      </c>
      <c r="F18" s="92"/>
      <c r="G18" s="150">
        <v>-102820.74550563942</v>
      </c>
      <c r="H18" s="95"/>
      <c r="I18" s="137">
        <v>37082.958295507196</v>
      </c>
      <c r="J18" s="488"/>
      <c r="K18" s="336"/>
      <c r="L18" s="137">
        <v>21821.503542478116</v>
      </c>
      <c r="M18" s="137"/>
      <c r="N18" s="150">
        <v>-21820.465807899087</v>
      </c>
      <c r="P18" s="150">
        <v>1.0377345790293475</v>
      </c>
      <c r="Q18" s="84"/>
    </row>
    <row r="19" spans="3:17" ht="15" customHeight="1" x14ac:dyDescent="0.25">
      <c r="C19" s="334" t="s">
        <v>401</v>
      </c>
      <c r="E19" s="468">
        <v>136586.03356106771</v>
      </c>
      <c r="G19" s="150">
        <v>-99473.721810392875</v>
      </c>
      <c r="H19" s="84"/>
      <c r="I19" s="137">
        <v>37112.311750674839</v>
      </c>
      <c r="J19" s="488"/>
      <c r="K19" s="84"/>
      <c r="L19" s="137">
        <v>21962.224161427595</v>
      </c>
      <c r="M19" s="84"/>
      <c r="N19" s="150">
        <v>-21963.344518749676</v>
      </c>
      <c r="P19" s="150">
        <v>-1.1203573220809631</v>
      </c>
      <c r="Q19" s="84"/>
    </row>
    <row r="20" spans="3:17" ht="15" customHeight="1" x14ac:dyDescent="0.25">
      <c r="C20" s="334" t="s">
        <v>402</v>
      </c>
      <c r="E20" s="468">
        <v>142571.64990923303</v>
      </c>
      <c r="G20" s="150">
        <v>-104649.31766389417</v>
      </c>
      <c r="H20" s="84"/>
      <c r="I20" s="137">
        <v>37922.332245338868</v>
      </c>
      <c r="J20" s="488"/>
      <c r="K20" s="84"/>
      <c r="L20" s="137">
        <v>21114.131419343394</v>
      </c>
      <c r="M20" s="84"/>
      <c r="N20" s="150">
        <v>-21113.363228744776</v>
      </c>
      <c r="P20" s="150">
        <v>0.76819059861736605</v>
      </c>
      <c r="Q20" s="84"/>
    </row>
    <row r="21" spans="3:17" x14ac:dyDescent="0.25">
      <c r="C21" s="334" t="s">
        <v>406</v>
      </c>
      <c r="E21" s="468">
        <v>142259.32160910044</v>
      </c>
      <c r="G21" s="150">
        <v>-103976.75472347993</v>
      </c>
      <c r="H21" s="84"/>
      <c r="I21" s="137">
        <v>38282.566885620516</v>
      </c>
      <c r="J21" s="488"/>
      <c r="K21" s="84"/>
      <c r="L21" s="137">
        <v>20691.707484481864</v>
      </c>
      <c r="M21" s="84"/>
      <c r="N21" s="150">
        <v>-20692.575689039997</v>
      </c>
      <c r="P21" s="150">
        <v>-0.86820455813358421</v>
      </c>
      <c r="Q21" s="84"/>
    </row>
    <row r="22" spans="3:17" x14ac:dyDescent="0.25">
      <c r="C22" s="334" t="s">
        <v>407</v>
      </c>
      <c r="E22" s="468">
        <v>143491.70338886706</v>
      </c>
      <c r="G22" s="150">
        <v>-105132.59420312347</v>
      </c>
      <c r="H22" s="84"/>
      <c r="I22" s="137">
        <v>38359.109185743582</v>
      </c>
      <c r="J22" s="488"/>
      <c r="K22" s="84"/>
      <c r="L22" s="137">
        <v>19951.750350497456</v>
      </c>
      <c r="M22" s="84"/>
      <c r="N22" s="150">
        <v>-19953.411794021886</v>
      </c>
      <c r="P22" s="150">
        <v>-1.6614435244300694</v>
      </c>
      <c r="Q22" s="84"/>
    </row>
    <row r="23" spans="3:17" x14ac:dyDescent="0.25">
      <c r="C23" s="487" t="s">
        <v>408</v>
      </c>
      <c r="E23" s="468">
        <v>152448.49320568296</v>
      </c>
      <c r="G23" s="150">
        <v>-112727.76940261702</v>
      </c>
      <c r="H23" s="84"/>
      <c r="I23" s="488">
        <v>39720.723803065935</v>
      </c>
      <c r="J23" s="488"/>
      <c r="K23" s="84"/>
      <c r="L23" s="137">
        <v>20303.178410227585</v>
      </c>
      <c r="M23" s="84"/>
      <c r="N23" s="150">
        <v>-20304.800173845451</v>
      </c>
      <c r="P23" s="150">
        <f>SUM(L23:O23)</f>
        <v>-1.621763617866236</v>
      </c>
      <c r="Q23" s="84"/>
    </row>
    <row r="24" spans="3:17" x14ac:dyDescent="0.25">
      <c r="C24" s="334" t="s">
        <v>409</v>
      </c>
      <c r="E24" s="468">
        <v>153973.88079735177</v>
      </c>
      <c r="G24" s="150">
        <v>-113138.29542541287</v>
      </c>
      <c r="H24" s="84"/>
      <c r="I24" s="488">
        <v>40835.585371938898</v>
      </c>
      <c r="J24" s="488"/>
      <c r="K24" s="84"/>
      <c r="L24" s="137">
        <v>21951.407817389638</v>
      </c>
      <c r="M24" s="84"/>
      <c r="N24" s="150">
        <v>-21950.859992964077</v>
      </c>
      <c r="P24" s="150">
        <f>SUM(L24:O24)</f>
        <v>0.54782442556097521</v>
      </c>
      <c r="Q24" s="84"/>
    </row>
    <row r="25" spans="3:17" x14ac:dyDescent="0.25">
      <c r="C25" s="334" t="s">
        <v>410</v>
      </c>
      <c r="E25" s="468">
        <v>150765.54994208633</v>
      </c>
      <c r="G25" s="150">
        <v>-109439.41</v>
      </c>
      <c r="H25" s="84"/>
      <c r="I25" s="488">
        <v>41326.139999999985</v>
      </c>
      <c r="J25" s="488"/>
      <c r="K25" s="84"/>
      <c r="L25" s="137">
        <v>22018.552054957865</v>
      </c>
      <c r="M25" s="84"/>
      <c r="N25" s="150">
        <v>-22019.287602730001</v>
      </c>
      <c r="P25" s="150">
        <f>SUM(L25:O25)</f>
        <v>-0.73554777213576017</v>
      </c>
      <c r="Q25" s="84"/>
    </row>
    <row r="26" spans="3:17" x14ac:dyDescent="0.25">
      <c r="C26" s="334" t="s">
        <v>412</v>
      </c>
      <c r="E26" s="96">
        <v>161311.29</v>
      </c>
      <c r="G26" s="150">
        <v>-118712.01</v>
      </c>
      <c r="H26" s="84"/>
      <c r="I26" s="488">
        <v>42599.280000000013</v>
      </c>
      <c r="J26" s="488"/>
      <c r="K26" s="84"/>
      <c r="L26" s="137">
        <v>22411.24</v>
      </c>
      <c r="M26" s="84"/>
      <c r="N26" s="150">
        <v>-22412.86</v>
      </c>
      <c r="P26" s="150">
        <f>SUM(L26:O26)</f>
        <v>-1.6199999999989814</v>
      </c>
      <c r="Q26" s="84"/>
    </row>
    <row r="27" spans="3:17" x14ac:dyDescent="0.25">
      <c r="C27" s="334" t="s">
        <v>414</v>
      </c>
      <c r="E27" s="96">
        <v>160799.22089409083</v>
      </c>
      <c r="G27" s="150">
        <v>-116597.14769297192</v>
      </c>
      <c r="H27" s="84"/>
      <c r="I27" s="488">
        <v>44202.07320111891</v>
      </c>
      <c r="J27" s="488"/>
      <c r="K27" s="84"/>
      <c r="L27" s="137">
        <v>24448.673255898451</v>
      </c>
      <c r="M27" s="84"/>
      <c r="N27" s="150">
        <v>-24446.809264627547</v>
      </c>
      <c r="P27" s="150">
        <v>1.86399127090408</v>
      </c>
      <c r="Q27" s="84"/>
    </row>
    <row r="28" spans="3:17" x14ac:dyDescent="0.25">
      <c r="C28" s="334" t="s">
        <v>416</v>
      </c>
      <c r="E28" s="96">
        <v>154314.89813756762</v>
      </c>
      <c r="G28" s="150">
        <v>-109558.57205771742</v>
      </c>
      <c r="H28" s="84"/>
      <c r="I28" s="488">
        <v>44756.326079850201</v>
      </c>
      <c r="J28" s="488"/>
      <c r="K28" s="84"/>
      <c r="L28" s="137">
        <v>24877.197578301562</v>
      </c>
      <c r="M28" s="84"/>
      <c r="N28" s="150">
        <v>-24877.290742345645</v>
      </c>
      <c r="P28" s="150">
        <v>-9.3164044083096087E-2</v>
      </c>
      <c r="Q28" s="84"/>
    </row>
    <row r="29" spans="3:17" x14ac:dyDescent="0.25">
      <c r="C29" s="334" t="s">
        <v>417</v>
      </c>
      <c r="E29" s="96">
        <v>153924.00281413877</v>
      </c>
      <c r="G29" s="150">
        <v>-109138.15518526787</v>
      </c>
      <c r="H29" s="84"/>
      <c r="I29" s="488">
        <v>44785.847628870906</v>
      </c>
      <c r="J29" s="488"/>
      <c r="K29" s="84"/>
      <c r="L29" s="137">
        <v>24372.052401995512</v>
      </c>
      <c r="M29" s="84"/>
      <c r="N29" s="150">
        <v>-24371.707100550972</v>
      </c>
      <c r="P29" s="150">
        <v>0.34530144454038236</v>
      </c>
      <c r="Q29" s="84"/>
    </row>
    <row r="30" spans="3:17" x14ac:dyDescent="0.25">
      <c r="C30" s="334" t="s">
        <v>418</v>
      </c>
      <c r="E30" s="96">
        <v>152867.84082886559</v>
      </c>
      <c r="G30" s="150">
        <v>-107217.93551329631</v>
      </c>
      <c r="H30" s="84"/>
      <c r="I30" s="488">
        <v>45649.905315569282</v>
      </c>
      <c r="J30" s="488"/>
      <c r="K30" s="84"/>
      <c r="L30" s="137">
        <v>24980.66126398409</v>
      </c>
      <c r="M30" s="84"/>
      <c r="N30" s="150">
        <v>-24980.770909511706</v>
      </c>
      <c r="P30" s="150">
        <v>-0.10964552761652158</v>
      </c>
      <c r="Q30" s="84"/>
    </row>
    <row r="31" spans="3:17" x14ac:dyDescent="0.25">
      <c r="C31" s="334" t="s">
        <v>419</v>
      </c>
      <c r="E31" s="96">
        <v>158549.55563893859</v>
      </c>
      <c r="G31" s="150">
        <v>-112943.98704661678</v>
      </c>
      <c r="H31" s="84"/>
      <c r="I31" s="488">
        <v>45605.568592321812</v>
      </c>
      <c r="J31" s="488"/>
      <c r="K31" s="84"/>
      <c r="L31" s="137">
        <v>25641.863964276727</v>
      </c>
      <c r="M31" s="84"/>
      <c r="N31" s="150">
        <v>-25642.981261244277</v>
      </c>
      <c r="P31" s="150">
        <v>-1.1172969675499189</v>
      </c>
      <c r="Q31" s="84"/>
    </row>
    <row r="32" spans="3:17" x14ac:dyDescent="0.25">
      <c r="C32" s="334" t="s">
        <v>420</v>
      </c>
      <c r="E32" s="96">
        <v>164278.24319419888</v>
      </c>
      <c r="G32" s="150">
        <v>-116963.71311977784</v>
      </c>
      <c r="H32" s="84"/>
      <c r="I32" s="488">
        <v>47314.53007442104</v>
      </c>
      <c r="J32" s="488"/>
      <c r="K32" s="84"/>
      <c r="L32" s="137">
        <v>24668.623342821069</v>
      </c>
      <c r="M32" s="84"/>
      <c r="N32" s="150">
        <v>-24668.524204953716</v>
      </c>
      <c r="P32" s="150">
        <v>9.9137867353420006E-2</v>
      </c>
      <c r="Q32" s="84"/>
    </row>
    <row r="33" spans="3:17" x14ac:dyDescent="0.25">
      <c r="C33" s="334" t="s">
        <v>421</v>
      </c>
      <c r="E33" s="96">
        <v>160965.55054361321</v>
      </c>
      <c r="G33" s="150">
        <v>-112999.80697647938</v>
      </c>
      <c r="H33" s="84"/>
      <c r="I33" s="488">
        <v>47965.743567133832</v>
      </c>
      <c r="J33" s="488"/>
      <c r="K33" s="84"/>
      <c r="L33" s="137">
        <v>26474.762221967856</v>
      </c>
      <c r="M33" s="84"/>
      <c r="N33" s="150">
        <v>-26475.488310130619</v>
      </c>
      <c r="P33" s="150">
        <v>-0.72608816276260768</v>
      </c>
      <c r="Q33" s="84"/>
    </row>
    <row r="34" spans="3:17" x14ac:dyDescent="0.25">
      <c r="C34" s="334" t="s">
        <v>422</v>
      </c>
      <c r="E34" s="96">
        <v>164209.80140029534</v>
      </c>
      <c r="G34" s="150">
        <v>-114750.66796663887</v>
      </c>
      <c r="H34" s="84"/>
      <c r="I34" s="488">
        <v>49459.133433656476</v>
      </c>
      <c r="J34" s="488"/>
      <c r="K34" s="84"/>
      <c r="L34" s="137">
        <v>26720.717006917759</v>
      </c>
      <c r="M34" s="84"/>
      <c r="N34" s="150">
        <v>-26718.365918757474</v>
      </c>
      <c r="P34" s="150">
        <v>2.3510881602851441</v>
      </c>
      <c r="Q34" s="84"/>
    </row>
    <row r="35" spans="3:17" x14ac:dyDescent="0.25">
      <c r="C35" s="334" t="s">
        <v>423</v>
      </c>
      <c r="E35" s="96">
        <v>162378.33006311295</v>
      </c>
      <c r="G35" s="150">
        <v>-112936.45833513756</v>
      </c>
      <c r="H35" s="84"/>
      <c r="I35" s="488">
        <v>49441.871727975391</v>
      </c>
      <c r="J35" s="488"/>
      <c r="K35" s="84"/>
      <c r="L35" s="137">
        <v>25881.678454305216</v>
      </c>
      <c r="M35" s="84"/>
      <c r="N35" s="150">
        <v>-25884.31500899807</v>
      </c>
      <c r="P35" s="150">
        <v>-2.6365546928536787</v>
      </c>
      <c r="Q35" s="84"/>
    </row>
    <row r="36" spans="3:17" x14ac:dyDescent="0.25">
      <c r="C36" s="334" t="s">
        <v>424</v>
      </c>
      <c r="E36" s="96">
        <v>164685.92938702367</v>
      </c>
      <c r="G36" s="150">
        <v>-114795.80070217147</v>
      </c>
      <c r="H36" s="84"/>
      <c r="I36" s="488">
        <v>49890.1286848522</v>
      </c>
      <c r="J36" s="488"/>
      <c r="K36" s="84"/>
      <c r="L36" s="137">
        <v>24960.109479691884</v>
      </c>
      <c r="M36" s="84"/>
      <c r="N36" s="150">
        <v>-24960.991838525882</v>
      </c>
      <c r="P36" s="150">
        <v>-0.88235883399829618</v>
      </c>
      <c r="Q36" s="84"/>
    </row>
    <row r="37" spans="3:17" x14ac:dyDescent="0.25">
      <c r="C37" s="334" t="s">
        <v>425</v>
      </c>
      <c r="E37" s="96">
        <v>162730.1513520705</v>
      </c>
      <c r="G37" s="150">
        <v>-112124.16587925298</v>
      </c>
      <c r="H37" s="84"/>
      <c r="I37" s="488">
        <v>50605.985472817527</v>
      </c>
      <c r="J37" s="488"/>
      <c r="K37" s="84"/>
      <c r="L37" s="137">
        <v>24866.927674977</v>
      </c>
      <c r="M37" s="84"/>
      <c r="N37" s="150">
        <v>-24864.321391208901</v>
      </c>
      <c r="P37" s="150">
        <v>2.6062837680983648</v>
      </c>
      <c r="Q37" s="84"/>
    </row>
    <row r="38" spans="3:17" x14ac:dyDescent="0.25">
      <c r="C38" s="334" t="s">
        <v>426</v>
      </c>
      <c r="E38" s="96">
        <v>160735.62114771752</v>
      </c>
      <c r="G38" s="150">
        <v>-109552.31433626794</v>
      </c>
      <c r="H38" s="84"/>
      <c r="I38" s="488">
        <v>51183.306811449584</v>
      </c>
      <c r="J38" s="488"/>
      <c r="K38" s="84"/>
      <c r="L38" s="137">
        <v>23594.98437234373</v>
      </c>
      <c r="M38" s="84"/>
      <c r="N38" s="150">
        <v>-23595.832440428054</v>
      </c>
      <c r="P38" s="150">
        <v>-0.84806808432404068</v>
      </c>
      <c r="Q38" s="84"/>
    </row>
    <row r="39" spans="3:17" x14ac:dyDescent="0.25">
      <c r="C39" s="334" t="s">
        <v>427</v>
      </c>
      <c r="E39" s="96">
        <v>163819.56078199812</v>
      </c>
      <c r="G39" s="150">
        <v>-112199.55796578173</v>
      </c>
      <c r="H39" s="84"/>
      <c r="I39" s="488">
        <v>51620.002816216394</v>
      </c>
      <c r="J39" s="488"/>
      <c r="K39" s="84"/>
      <c r="L39" s="137">
        <v>23560.285983061764</v>
      </c>
      <c r="M39" s="84"/>
      <c r="N39" s="150">
        <v>-23562.078051152403</v>
      </c>
      <c r="P39" s="150">
        <v>-1.7920680906390771</v>
      </c>
      <c r="Q39" s="84"/>
    </row>
    <row r="40" spans="3:17" x14ac:dyDescent="0.25">
      <c r="C40" s="334" t="s">
        <v>428</v>
      </c>
      <c r="E40" s="96">
        <v>161256.43149301797</v>
      </c>
      <c r="G40" s="150">
        <v>-109763.65034882183</v>
      </c>
      <c r="H40" s="84"/>
      <c r="I40" s="488">
        <v>51492.781144196138</v>
      </c>
      <c r="J40" s="488"/>
      <c r="K40" s="84"/>
      <c r="L40" s="137">
        <v>20710.990298427099</v>
      </c>
      <c r="M40" s="84"/>
      <c r="N40" s="150">
        <v>-20712.047390777228</v>
      </c>
      <c r="P40" s="150">
        <v>-1.0570923501290963</v>
      </c>
      <c r="Q40" s="84"/>
    </row>
    <row r="41" spans="3:17" x14ac:dyDescent="0.25">
      <c r="C41" s="334" t="s">
        <v>429</v>
      </c>
      <c r="E41" s="96">
        <v>164239.03285688013</v>
      </c>
      <c r="G41" s="150">
        <v>-111903.47367283171</v>
      </c>
      <c r="H41" s="84"/>
      <c r="I41" s="488">
        <v>52335.559184048427</v>
      </c>
      <c r="J41" s="488"/>
      <c r="K41" s="84"/>
      <c r="L41" s="137">
        <v>21009.874882171905</v>
      </c>
      <c r="M41" s="84"/>
      <c r="N41" s="150">
        <v>-21008.599605031322</v>
      </c>
      <c r="P41" s="150">
        <v>1.2752771405830572</v>
      </c>
      <c r="Q41" s="84"/>
    </row>
    <row r="42" spans="3:17" x14ac:dyDescent="0.25">
      <c r="C42" s="334" t="s">
        <v>430</v>
      </c>
      <c r="E42" s="96">
        <v>173215.06023087393</v>
      </c>
      <c r="G42" s="150">
        <v>-120345.24626159608</v>
      </c>
      <c r="H42" s="84"/>
      <c r="I42" s="488">
        <v>52869.81396927785</v>
      </c>
      <c r="J42" s="488"/>
      <c r="K42" s="84"/>
      <c r="L42" s="137">
        <v>20343.654547946866</v>
      </c>
      <c r="M42" s="84"/>
      <c r="N42" s="150">
        <v>-20347.348526795777</v>
      </c>
      <c r="P42" s="150">
        <v>-3.6939788489107741</v>
      </c>
      <c r="Q42" s="84"/>
    </row>
    <row r="43" spans="3:17" x14ac:dyDescent="0.25">
      <c r="C43" s="334" t="s">
        <v>431</v>
      </c>
      <c r="E43" s="96">
        <v>176576.55793902033</v>
      </c>
      <c r="G43" s="150">
        <v>-122319.84529304388</v>
      </c>
      <c r="H43" s="84"/>
      <c r="I43" s="488">
        <v>54256.712645976455</v>
      </c>
      <c r="J43" s="488"/>
      <c r="K43" s="84"/>
      <c r="L43" s="137">
        <v>20787.057597086627</v>
      </c>
      <c r="M43" s="84"/>
      <c r="N43" s="150">
        <v>-20788.015207816999</v>
      </c>
      <c r="P43" s="150">
        <v>-0.95761073037283495</v>
      </c>
      <c r="Q43" s="84"/>
    </row>
    <row r="44" spans="3:17" x14ac:dyDescent="0.25">
      <c r="C44" s="334" t="s">
        <v>432</v>
      </c>
      <c r="E44" s="96">
        <v>180845.17466973927</v>
      </c>
      <c r="G44" s="150">
        <v>-125053.1882110398</v>
      </c>
      <c r="H44" s="84"/>
      <c r="I44" s="488">
        <v>55791.986458699466</v>
      </c>
      <c r="J44" s="488"/>
      <c r="K44" s="84"/>
      <c r="L44" s="137">
        <v>17872.633362310662</v>
      </c>
      <c r="M44" s="84"/>
      <c r="N44" s="150">
        <v>-17877.580398207308</v>
      </c>
      <c r="P44" s="150">
        <v>-4.9470358966464119</v>
      </c>
      <c r="Q44" s="84"/>
    </row>
    <row r="45" spans="3:17" x14ac:dyDescent="0.25">
      <c r="C45" s="334" t="s">
        <v>433</v>
      </c>
      <c r="E45" s="96">
        <v>174993.48875431623</v>
      </c>
      <c r="G45" s="150">
        <v>-119128.92847313198</v>
      </c>
      <c r="H45" s="84"/>
      <c r="I45" s="488">
        <v>55864.560281184255</v>
      </c>
      <c r="J45" s="488"/>
      <c r="K45" s="84"/>
      <c r="L45" s="137">
        <v>19514.539330175008</v>
      </c>
      <c r="M45" s="84"/>
      <c r="N45" s="150">
        <v>-19522.167578649674</v>
      </c>
      <c r="P45" s="150">
        <v>-7.6282484746661794</v>
      </c>
      <c r="Q45" s="84"/>
    </row>
    <row r="46" spans="3:17" x14ac:dyDescent="0.25">
      <c r="C46" s="334" t="s">
        <v>434</v>
      </c>
      <c r="E46" s="96">
        <v>169493.01506535817</v>
      </c>
      <c r="G46" s="150">
        <v>-113800.20999945418</v>
      </c>
      <c r="H46" s="84"/>
      <c r="I46" s="488">
        <v>55692.805065903987</v>
      </c>
      <c r="J46" s="488"/>
      <c r="K46" s="84"/>
      <c r="L46" s="137">
        <v>19201.157483657484</v>
      </c>
      <c r="M46" s="84"/>
      <c r="N46" s="150">
        <v>-19204.298810183707</v>
      </c>
      <c r="P46" s="150">
        <v>-3.1413265262235655</v>
      </c>
      <c r="Q46" s="84"/>
    </row>
    <row r="47" spans="3:17" x14ac:dyDescent="0.25">
      <c r="C47" s="334" t="s">
        <v>435</v>
      </c>
      <c r="E47" s="96">
        <v>171971.37067815027</v>
      </c>
      <c r="G47" s="150">
        <v>-114761.17054659128</v>
      </c>
      <c r="H47" s="84"/>
      <c r="I47" s="488">
        <v>57210.200131558988</v>
      </c>
      <c r="J47" s="488"/>
      <c r="K47" s="84"/>
      <c r="L47" s="137">
        <v>18857.656404639067</v>
      </c>
      <c r="M47" s="84"/>
      <c r="N47" s="150">
        <v>-18865.105185302276</v>
      </c>
      <c r="P47" s="150">
        <v>-7.4487806632096181</v>
      </c>
      <c r="Q47" s="84"/>
    </row>
    <row r="48" spans="3:17" x14ac:dyDescent="0.25">
      <c r="C48" s="334" t="s">
        <v>436</v>
      </c>
      <c r="E48" s="96">
        <v>165203.57236037598</v>
      </c>
      <c r="G48" s="150">
        <v>-105684.48505228671</v>
      </c>
      <c r="H48" s="84"/>
      <c r="I48" s="488">
        <v>59519.087308089278</v>
      </c>
      <c r="J48" s="488"/>
      <c r="K48" s="84"/>
      <c r="L48" s="137">
        <v>18486.996497428267</v>
      </c>
      <c r="M48" s="84"/>
      <c r="N48" s="150">
        <v>-18494.761737971283</v>
      </c>
      <c r="P48" s="150">
        <v>-7.7652405430162617</v>
      </c>
      <c r="Q48" s="84"/>
    </row>
    <row r="49" spans="3:17" x14ac:dyDescent="0.25">
      <c r="C49" s="535">
        <v>43617</v>
      </c>
      <c r="E49" s="96">
        <v>168206.35824118988</v>
      </c>
      <c r="G49" s="150">
        <v>-105037.17423805516</v>
      </c>
      <c r="H49" s="84"/>
      <c r="I49" s="488">
        <v>63169.184003134724</v>
      </c>
      <c r="J49" s="488"/>
      <c r="K49" s="84"/>
      <c r="L49" s="137">
        <v>21651.675905657408</v>
      </c>
      <c r="M49" s="84"/>
      <c r="N49" s="150">
        <v>-21658.029871983217</v>
      </c>
      <c r="P49" s="150">
        <v>-6.3539663258088694</v>
      </c>
      <c r="Q49" s="84"/>
    </row>
    <row r="50" spans="3:17" x14ac:dyDescent="0.25">
      <c r="C50" s="535">
        <v>43647</v>
      </c>
      <c r="E50" s="96">
        <v>173886.53535701602</v>
      </c>
      <c r="G50" s="150">
        <v>-108968.40069584113</v>
      </c>
      <c r="H50" s="84"/>
      <c r="I50" s="488">
        <v>64918.134661174889</v>
      </c>
      <c r="J50" s="488"/>
      <c r="K50" s="84"/>
      <c r="L50" s="137">
        <v>22676.788705397776</v>
      </c>
      <c r="M50" s="84"/>
      <c r="N50" s="150">
        <v>-22696.222428267469</v>
      </c>
      <c r="P50" s="150">
        <v>-19.433722869693156</v>
      </c>
      <c r="Q50" s="84"/>
    </row>
    <row r="51" spans="3:17" x14ac:dyDescent="0.25">
      <c r="C51" s="535">
        <v>43678</v>
      </c>
      <c r="E51" s="96">
        <v>174374.64795688601</v>
      </c>
      <c r="G51" s="150">
        <v>-107538.77959018186</v>
      </c>
      <c r="H51" s="84"/>
      <c r="I51" s="488">
        <v>66835.868366704148</v>
      </c>
      <c r="J51" s="488"/>
      <c r="K51" s="84"/>
      <c r="L51" s="137">
        <v>23680.713866716636</v>
      </c>
      <c r="M51" s="84"/>
      <c r="N51" s="150">
        <v>-23689.917826175588</v>
      </c>
      <c r="P51" s="150">
        <v>-9.2039594589514309</v>
      </c>
      <c r="Q51" s="84"/>
    </row>
    <row r="52" spans="3:17" x14ac:dyDescent="0.25">
      <c r="C52" s="535">
        <v>43709</v>
      </c>
      <c r="E52" s="96">
        <v>162875.89781162259</v>
      </c>
      <c r="G52" s="150">
        <v>-95564.823348922815</v>
      </c>
      <c r="H52" s="84"/>
      <c r="I52" s="488">
        <v>67311.074462699777</v>
      </c>
      <c r="J52" s="488"/>
      <c r="K52" s="84"/>
      <c r="L52" s="137">
        <v>23929.712987223629</v>
      </c>
      <c r="M52" s="84"/>
      <c r="N52" s="150">
        <v>-23939.751397997796</v>
      </c>
      <c r="P52" s="150">
        <v>-10.03841077416655</v>
      </c>
      <c r="Q52" s="84"/>
    </row>
    <row r="53" spans="3:17" x14ac:dyDescent="0.25">
      <c r="C53" s="535">
        <v>43739</v>
      </c>
      <c r="E53" s="96">
        <v>179385.47941650666</v>
      </c>
      <c r="G53" s="150">
        <v>-109861.97859210879</v>
      </c>
      <c r="H53" s="84"/>
      <c r="I53" s="488">
        <v>69523.500824397866</v>
      </c>
      <c r="J53" s="488"/>
      <c r="K53" s="84"/>
      <c r="L53" s="137">
        <v>23595.481733710993</v>
      </c>
      <c r="M53" s="84"/>
      <c r="N53" s="150">
        <v>-23605.997469802704</v>
      </c>
      <c r="P53" s="150">
        <v>-10.515736091711005</v>
      </c>
      <c r="Q53" s="84"/>
    </row>
    <row r="54" spans="3:17" x14ac:dyDescent="0.25">
      <c r="C54" s="535">
        <v>43770</v>
      </c>
      <c r="E54" s="96">
        <v>177334.22204245356</v>
      </c>
      <c r="G54" s="150">
        <v>-107761.89526765177</v>
      </c>
      <c r="H54" s="84"/>
      <c r="I54" s="488">
        <v>69572.326774801797</v>
      </c>
      <c r="J54" s="488"/>
      <c r="K54" s="84"/>
      <c r="L54" s="137">
        <v>22977.748160553401</v>
      </c>
      <c r="M54" s="84"/>
      <c r="N54" s="150">
        <v>-22986.61385985107</v>
      </c>
      <c r="P54" s="150">
        <v>-8.8656992976575566</v>
      </c>
      <c r="Q54" s="84"/>
    </row>
    <row r="55" spans="3:17" x14ac:dyDescent="0.25">
      <c r="C55" s="535">
        <v>43800</v>
      </c>
      <c r="E55" s="96">
        <v>182716.16417031942</v>
      </c>
      <c r="G55" s="150">
        <v>-111000.6187268158</v>
      </c>
      <c r="H55" s="84"/>
      <c r="I55" s="488">
        <v>71715</v>
      </c>
      <c r="J55" s="488"/>
      <c r="K55" s="84"/>
      <c r="L55" s="137">
        <v>25593.092052793432</v>
      </c>
      <c r="M55" s="84"/>
      <c r="N55" s="150">
        <v>-25589.84900441597</v>
      </c>
      <c r="P55" s="150">
        <v>3.2430483774624008</v>
      </c>
      <c r="Q55" s="84"/>
    </row>
    <row r="56" spans="3:17" x14ac:dyDescent="0.25">
      <c r="C56" s="535">
        <v>43831</v>
      </c>
      <c r="E56" s="96">
        <v>176802.06841069838</v>
      </c>
      <c r="G56" s="150">
        <v>-102925.22679351384</v>
      </c>
      <c r="H56" s="84"/>
      <c r="I56" s="488">
        <v>73876.841617184546</v>
      </c>
      <c r="J56" s="488"/>
      <c r="K56" s="84"/>
      <c r="L56" s="137">
        <v>24103.609888016534</v>
      </c>
      <c r="M56" s="84"/>
      <c r="N56" s="150">
        <v>-24099.561365987633</v>
      </c>
      <c r="P56" s="150">
        <v>4.0485220289010613</v>
      </c>
      <c r="Q56" s="84"/>
    </row>
    <row r="57" spans="3:17" x14ac:dyDescent="0.25">
      <c r="C57" s="535">
        <v>43862</v>
      </c>
      <c r="E57" s="96">
        <v>172496.64671599824</v>
      </c>
      <c r="G57" s="150">
        <v>-96810.518752176387</v>
      </c>
      <c r="H57" s="84"/>
      <c r="I57" s="488">
        <v>75686.127963821855</v>
      </c>
      <c r="J57" s="488"/>
      <c r="K57" s="84"/>
      <c r="L57" s="137">
        <v>24028.238129594334</v>
      </c>
      <c r="M57" s="84"/>
      <c r="N57" s="150">
        <v>-24031.577458050349</v>
      </c>
      <c r="P57" s="150">
        <v>-3.3393284560152097</v>
      </c>
      <c r="Q57" s="84"/>
    </row>
    <row r="58" spans="3:17" x14ac:dyDescent="0.25">
      <c r="C58" s="535">
        <v>43891</v>
      </c>
      <c r="E58" s="96">
        <v>175121.550154453</v>
      </c>
      <c r="G58" s="150">
        <v>-97275.68055629736</v>
      </c>
      <c r="H58" s="84"/>
      <c r="I58" s="488">
        <v>77845.869598155638</v>
      </c>
      <c r="J58" s="488"/>
      <c r="K58" s="84"/>
      <c r="L58" s="137">
        <v>22229.549561723499</v>
      </c>
      <c r="M58" s="84"/>
      <c r="N58" s="150">
        <v>-22239.116477973024</v>
      </c>
      <c r="P58" s="150">
        <v>-9.566916249525093</v>
      </c>
      <c r="Q58" s="84"/>
    </row>
    <row r="59" spans="3:17" x14ac:dyDescent="0.25">
      <c r="C59" s="535">
        <v>43922</v>
      </c>
      <c r="E59" s="96">
        <v>178375.80469565131</v>
      </c>
      <c r="G59" s="150">
        <v>-99176.682150144043</v>
      </c>
      <c r="H59" s="84"/>
      <c r="I59" s="488">
        <v>79199.122545507271</v>
      </c>
      <c r="J59" s="488"/>
      <c r="K59" s="84"/>
      <c r="L59" s="137">
        <v>24664.060815946767</v>
      </c>
      <c r="M59" s="84"/>
      <c r="N59" s="150">
        <v>-24630.140384652535</v>
      </c>
      <c r="P59" s="150">
        <v>33.920431294231093</v>
      </c>
      <c r="Q59" s="84"/>
    </row>
    <row r="60" spans="3:17" x14ac:dyDescent="0.25">
      <c r="C60" s="535">
        <v>43952</v>
      </c>
      <c r="E60" s="96">
        <v>179224.94960325625</v>
      </c>
      <c r="G60" s="150">
        <v>-99080.19529817786</v>
      </c>
      <c r="H60" s="84"/>
      <c r="I60" s="488">
        <v>80144.754305078386</v>
      </c>
      <c r="J60" s="488"/>
      <c r="K60" s="84"/>
      <c r="L60" s="137">
        <v>28797.771386382847</v>
      </c>
      <c r="M60" s="84"/>
      <c r="N60" s="150">
        <v>-28790.989249978393</v>
      </c>
      <c r="P60" s="150">
        <v>6.7821364044539223</v>
      </c>
      <c r="Q60" s="84"/>
    </row>
    <row r="61" spans="3:17" x14ac:dyDescent="0.25">
      <c r="C61" s="535">
        <v>43983</v>
      </c>
      <c r="E61" s="96">
        <v>177643.15490664626</v>
      </c>
      <c r="G61" s="150">
        <v>-95678.013587226538</v>
      </c>
      <c r="H61" s="84"/>
      <c r="I61" s="488">
        <v>81965.141319419723</v>
      </c>
      <c r="J61" s="488"/>
      <c r="K61" s="84"/>
      <c r="L61" s="137">
        <v>29751.237904097019</v>
      </c>
      <c r="M61" s="84"/>
      <c r="N61" s="150">
        <v>-29755.126640022445</v>
      </c>
      <c r="P61" s="150">
        <v>-3.8887359254258627</v>
      </c>
      <c r="Q61" s="84"/>
    </row>
    <row r="62" spans="3:17" x14ac:dyDescent="0.25">
      <c r="C62" s="535">
        <v>44013</v>
      </c>
      <c r="E62" s="96">
        <v>183126.40733635856</v>
      </c>
      <c r="G62" s="150">
        <v>-97170.969262342333</v>
      </c>
      <c r="H62" s="84"/>
      <c r="I62" s="488">
        <v>85955.438074016231</v>
      </c>
      <c r="J62" s="488"/>
      <c r="K62" s="84"/>
      <c r="L62" s="137">
        <v>32148.563390090447</v>
      </c>
      <c r="M62" s="84"/>
      <c r="N62" s="150">
        <v>-32147.491547500973</v>
      </c>
      <c r="P62" s="150">
        <v>1.0718425894738175</v>
      </c>
      <c r="Q62" s="84"/>
    </row>
    <row r="63" spans="3:17" x14ac:dyDescent="0.25">
      <c r="C63" s="535">
        <v>44044</v>
      </c>
      <c r="E63" s="96">
        <v>182692.85617413415</v>
      </c>
      <c r="G63" s="150">
        <v>-96204.040204372868</v>
      </c>
      <c r="H63" s="84"/>
      <c r="I63" s="488">
        <v>86488.815969761286</v>
      </c>
      <c r="J63" s="488"/>
      <c r="K63" s="84"/>
      <c r="L63" s="137">
        <v>33931.121465345277</v>
      </c>
      <c r="M63" s="84"/>
      <c r="N63" s="150">
        <v>-33933.52429138311</v>
      </c>
      <c r="P63" s="150">
        <v>-2.4028260378327104</v>
      </c>
      <c r="Q63" s="84"/>
    </row>
    <row r="64" spans="3:17" x14ac:dyDescent="0.25">
      <c r="C64" s="535">
        <v>44075</v>
      </c>
      <c r="E64" s="96">
        <v>173643.71802598331</v>
      </c>
      <c r="G64" s="150">
        <v>-87235.822486293488</v>
      </c>
      <c r="H64" s="84"/>
      <c r="I64" s="488">
        <v>86407.895539689824</v>
      </c>
      <c r="J64" s="488"/>
      <c r="K64" s="84"/>
      <c r="L64" s="137">
        <v>34551.740555230615</v>
      </c>
      <c r="M64" s="84"/>
      <c r="N64" s="150">
        <v>-34550.144715533919</v>
      </c>
      <c r="P64" s="150">
        <v>1.5958396966962027</v>
      </c>
      <c r="Q64" s="84"/>
    </row>
    <row r="65" spans="3:17" x14ac:dyDescent="0.25">
      <c r="C65" s="535">
        <v>44105</v>
      </c>
      <c r="E65" s="96">
        <v>177702.45840384177</v>
      </c>
      <c r="G65" s="150">
        <v>-90379.649427103344</v>
      </c>
      <c r="H65" s="84"/>
      <c r="I65" s="488">
        <v>87322.808976738423</v>
      </c>
      <c r="J65" s="488"/>
      <c r="K65" s="84"/>
      <c r="L65" s="137">
        <v>32799.340843699043</v>
      </c>
      <c r="M65" s="84"/>
      <c r="N65" s="150">
        <v>-32798.049393766836</v>
      </c>
      <c r="P65" s="150">
        <v>1.2914499322068878</v>
      </c>
      <c r="Q65" s="84"/>
    </row>
    <row r="66" spans="3:17" x14ac:dyDescent="0.25">
      <c r="C66" s="535">
        <v>44136</v>
      </c>
      <c r="E66" s="96">
        <v>183005.14042206286</v>
      </c>
      <c r="G66" s="150">
        <v>-94654.405740947841</v>
      </c>
      <c r="H66" s="84"/>
      <c r="I66" s="488">
        <v>88350.73468111502</v>
      </c>
      <c r="J66" s="488"/>
      <c r="K66" s="84"/>
      <c r="L66" s="137">
        <v>33374.707073414698</v>
      </c>
      <c r="M66" s="84"/>
      <c r="N66" s="150">
        <v>-33378.170665364203</v>
      </c>
      <c r="P66" s="150">
        <v>-3.4635919495049166</v>
      </c>
      <c r="Q66" s="84"/>
    </row>
    <row r="67" spans="3:17" x14ac:dyDescent="0.25">
      <c r="C67" s="535">
        <v>44166</v>
      </c>
      <c r="E67" s="96">
        <v>186655.93257768379</v>
      </c>
      <c r="G67" s="150">
        <v>-95306.077237812249</v>
      </c>
      <c r="H67" s="84"/>
      <c r="I67" s="488">
        <v>91349.855339871545</v>
      </c>
      <c r="J67" s="488"/>
      <c r="K67" s="84"/>
      <c r="L67" s="137">
        <v>36449.9470293177</v>
      </c>
      <c r="M67" s="84"/>
      <c r="N67" s="150">
        <v>-36442.724890747522</v>
      </c>
      <c r="P67" s="150">
        <v>7.2221385701777763</v>
      </c>
      <c r="Q67" s="84"/>
    </row>
    <row r="68" spans="3:17" x14ac:dyDescent="0.25">
      <c r="C68" s="535">
        <v>44197</v>
      </c>
      <c r="E68" s="96">
        <v>181451.19821531529</v>
      </c>
      <c r="G68" s="150">
        <v>-90064.785929536709</v>
      </c>
      <c r="H68" s="84"/>
      <c r="I68" s="488">
        <v>91386.412285778584</v>
      </c>
      <c r="J68" s="488"/>
      <c r="K68" s="84"/>
      <c r="L68" s="137">
        <v>32005.163057567945</v>
      </c>
      <c r="M68" s="84"/>
      <c r="N68" s="150">
        <v>-31999.818615964323</v>
      </c>
      <c r="P68" s="150">
        <v>5.3444416036218172</v>
      </c>
      <c r="Q68" s="84"/>
    </row>
    <row r="69" spans="3:17" x14ac:dyDescent="0.25">
      <c r="C69" s="535">
        <v>44228</v>
      </c>
      <c r="E69" s="96">
        <v>178804.90938479669</v>
      </c>
      <c r="G69" s="150">
        <v>-88488.01839376126</v>
      </c>
      <c r="H69" s="84"/>
      <c r="I69" s="488">
        <v>90316.890991035427</v>
      </c>
      <c r="J69" s="488"/>
      <c r="K69" s="84"/>
      <c r="L69" s="137">
        <v>31125.887591829563</v>
      </c>
      <c r="M69" s="84"/>
      <c r="N69" s="150">
        <v>-31124.133833397846</v>
      </c>
      <c r="P69" s="150">
        <v>1.7537584317178698</v>
      </c>
      <c r="Q69" s="84"/>
    </row>
    <row r="70" spans="3:17" x14ac:dyDescent="0.25">
      <c r="C70" s="535">
        <v>44256</v>
      </c>
      <c r="E70" s="96">
        <v>178148.4926453045</v>
      </c>
      <c r="G70" s="150">
        <v>-88223.521535744789</v>
      </c>
      <c r="H70" s="84"/>
      <c r="I70" s="488">
        <v>89924.971109559716</v>
      </c>
      <c r="J70" s="488"/>
      <c r="K70" s="84"/>
      <c r="L70" s="137">
        <v>34166.385033906437</v>
      </c>
      <c r="M70" s="84"/>
      <c r="N70" s="150">
        <v>-34165.28763359219</v>
      </c>
      <c r="P70" s="150">
        <v>1.0974003142473521</v>
      </c>
      <c r="Q70" s="84"/>
    </row>
    <row r="71" spans="3:17" x14ac:dyDescent="0.25">
      <c r="C71" s="535">
        <v>44287</v>
      </c>
      <c r="E71" s="96">
        <v>178963.96817195212</v>
      </c>
      <c r="G71" s="150">
        <v>-87404.794938805149</v>
      </c>
      <c r="H71" s="84"/>
      <c r="I71" s="488">
        <v>91559.173233146968</v>
      </c>
      <c r="J71" s="488"/>
      <c r="K71" s="84"/>
      <c r="L71" s="137">
        <v>30790.999074931296</v>
      </c>
      <c r="M71" s="84"/>
      <c r="N71" s="150">
        <v>-30788.767087958353</v>
      </c>
      <c r="P71" s="150">
        <v>2.2319869729435595</v>
      </c>
      <c r="Q71" s="84"/>
    </row>
    <row r="72" spans="3:17" x14ac:dyDescent="0.25">
      <c r="C72" s="535">
        <v>44317</v>
      </c>
      <c r="E72" s="96">
        <v>180463.00524931878</v>
      </c>
      <c r="G72" s="150">
        <v>-87429.256740125289</v>
      </c>
      <c r="H72" s="84"/>
      <c r="I72" s="488">
        <v>93033.748509193494</v>
      </c>
      <c r="J72" s="488"/>
      <c r="K72" s="84"/>
      <c r="L72" s="137">
        <v>28038.743316181171</v>
      </c>
      <c r="M72" s="84"/>
      <c r="N72" s="150">
        <v>-28031.002370035829</v>
      </c>
      <c r="P72" s="150">
        <v>7.7409461453426047</v>
      </c>
      <c r="Q72" s="84"/>
    </row>
    <row r="73" spans="3:17" x14ac:dyDescent="0.25">
      <c r="C73" s="535">
        <v>44348</v>
      </c>
      <c r="E73" s="96">
        <v>176593.59451633474</v>
      </c>
      <c r="G73" s="150">
        <v>-85785.335738666734</v>
      </c>
      <c r="H73" s="84"/>
      <c r="I73" s="488">
        <f>E73+G73</f>
        <v>90808.258777668001</v>
      </c>
      <c r="J73" s="488"/>
      <c r="K73" s="84"/>
      <c r="L73" s="137">
        <v>27186.912061868228</v>
      </c>
      <c r="M73" s="84"/>
      <c r="N73" s="150">
        <v>-27186.769482700216</v>
      </c>
      <c r="P73" s="150">
        <f>L73+N73</f>
        <v>0.14257916801216197</v>
      </c>
    </row>
    <row r="74" spans="3:17" x14ac:dyDescent="0.25">
      <c r="C74" s="535">
        <v>44378</v>
      </c>
      <c r="E74" s="96">
        <v>178114.56408930235</v>
      </c>
      <c r="G74" s="150">
        <v>-86276.961708764022</v>
      </c>
      <c r="H74" s="84"/>
      <c r="I74" s="488">
        <v>91837.60238053833</v>
      </c>
      <c r="J74" s="488"/>
      <c r="K74" s="84"/>
      <c r="L74" s="137">
        <v>26628.998513357506</v>
      </c>
      <c r="M74" s="84"/>
      <c r="N74" s="150">
        <v>-26632.414419755645</v>
      </c>
      <c r="P74" s="150">
        <v>-3.415906398138759</v>
      </c>
      <c r="Q74" s="84"/>
    </row>
    <row r="75" spans="3:17" x14ac:dyDescent="0.25">
      <c r="C75" s="535">
        <v>44409</v>
      </c>
      <c r="E75" s="96">
        <v>201711.94186617344</v>
      </c>
      <c r="G75" s="150">
        <v>-110504.47034310467</v>
      </c>
      <c r="H75" s="84"/>
      <c r="I75" s="488">
        <v>91207.471523068773</v>
      </c>
      <c r="J75" s="488"/>
      <c r="K75" s="84"/>
      <c r="L75" s="137">
        <v>27856.419028094231</v>
      </c>
      <c r="M75" s="84"/>
      <c r="N75" s="150">
        <v>-27857.753168388568</v>
      </c>
      <c r="P75" s="150">
        <v>-1.3341402943369758</v>
      </c>
      <c r="Q75" s="84"/>
    </row>
    <row r="76" spans="3:17" x14ac:dyDescent="0.25">
      <c r="C76" s="535">
        <v>44440</v>
      </c>
      <c r="E76" s="96">
        <v>202168.67809290276</v>
      </c>
      <c r="G76" s="150">
        <v>-111849.61020097985</v>
      </c>
      <c r="H76" s="84"/>
      <c r="I76" s="488">
        <v>90319.06789192291</v>
      </c>
      <c r="J76" s="488"/>
      <c r="K76" s="84"/>
      <c r="L76" s="137">
        <v>27773.949078389702</v>
      </c>
      <c r="M76" s="84"/>
      <c r="N76" s="150">
        <v>-27772.429461522606</v>
      </c>
      <c r="P76" s="150">
        <v>1.5196168670954648</v>
      </c>
      <c r="Q76" s="84"/>
    </row>
    <row r="77" spans="3:17" x14ac:dyDescent="0.25">
      <c r="C77" s="535">
        <v>44470</v>
      </c>
      <c r="E77" s="96">
        <v>200923.27355949211</v>
      </c>
      <c r="G77" s="150">
        <v>-110704.14869065376</v>
      </c>
      <c r="H77" s="84"/>
      <c r="I77" s="488">
        <v>90219.124868838349</v>
      </c>
      <c r="J77" s="618"/>
      <c r="K77" s="618"/>
      <c r="L77" s="137">
        <v>30227.88068259279</v>
      </c>
      <c r="M77" s="84"/>
      <c r="N77" s="150">
        <v>-30234.592221797895</v>
      </c>
      <c r="P77" s="150">
        <v>-6.7115392051055096</v>
      </c>
      <c r="Q77" s="84"/>
    </row>
    <row r="78" spans="3:17" x14ac:dyDescent="0.25">
      <c r="C78" s="535">
        <v>44501</v>
      </c>
      <c r="E78" s="96">
        <v>202221.34985700139</v>
      </c>
      <c r="G78" s="150">
        <v>-113373.44355728483</v>
      </c>
      <c r="H78" s="84"/>
      <c r="I78" s="488">
        <v>88847.90629971656</v>
      </c>
      <c r="J78" s="618"/>
      <c r="K78" s="618"/>
      <c r="L78" s="137">
        <v>33351.996199934678</v>
      </c>
      <c r="M78" s="84"/>
      <c r="N78" s="150">
        <v>-33355.024757361825</v>
      </c>
      <c r="P78" s="150">
        <v>-3.0285574271474616</v>
      </c>
      <c r="Q78" s="84"/>
    </row>
    <row r="79" spans="3:17" x14ac:dyDescent="0.25">
      <c r="C79" s="535">
        <v>44531</v>
      </c>
      <c r="E79" s="96">
        <v>203709.23013321622</v>
      </c>
      <c r="G79" s="150">
        <v>-114524.73793914121</v>
      </c>
      <c r="H79" s="84"/>
      <c r="I79" s="488">
        <v>89184.492194075006</v>
      </c>
      <c r="J79" s="618"/>
      <c r="K79" s="618"/>
      <c r="L79" s="137">
        <v>35482.833882297418</v>
      </c>
      <c r="M79" s="84"/>
      <c r="N79" s="150">
        <v>-35474.8732984163</v>
      </c>
      <c r="P79" s="150">
        <v>7.9605838811185095</v>
      </c>
      <c r="Q79" s="84"/>
    </row>
    <row r="80" spans="3:17" x14ac:dyDescent="0.25">
      <c r="C80" s="535">
        <v>44562</v>
      </c>
      <c r="E80" s="96">
        <v>196480.43296196769</v>
      </c>
      <c r="G80" s="150">
        <v>-108670.92666253271</v>
      </c>
      <c r="H80" s="84"/>
      <c r="I80" s="488">
        <v>87809.506299434972</v>
      </c>
      <c r="J80" s="618"/>
      <c r="K80" s="618"/>
      <c r="L80" s="137">
        <v>31070.993334532737</v>
      </c>
      <c r="M80" s="84"/>
      <c r="N80" s="150">
        <v>-31062.278296350196</v>
      </c>
      <c r="P80" s="150">
        <v>8.7150381825413206</v>
      </c>
      <c r="Q80" s="84"/>
    </row>
    <row r="81" spans="3:17" x14ac:dyDescent="0.25">
      <c r="C81" s="535">
        <v>44593</v>
      </c>
      <c r="E81" s="96">
        <v>200892.47371829642</v>
      </c>
      <c r="G81" s="150">
        <v>-111884.18562918392</v>
      </c>
      <c r="H81" s="84"/>
      <c r="I81" s="488">
        <v>89008.288089112495</v>
      </c>
      <c r="J81" s="618"/>
      <c r="K81" s="618"/>
      <c r="L81" s="137">
        <v>28169.765624247571</v>
      </c>
      <c r="M81" s="84"/>
      <c r="N81" s="150">
        <v>-28172.990627707637</v>
      </c>
      <c r="P81" s="150">
        <v>-3.2250034600656363</v>
      </c>
      <c r="Q81" s="84"/>
    </row>
    <row r="82" spans="3:17" x14ac:dyDescent="0.25">
      <c r="C82" s="535">
        <v>44621</v>
      </c>
      <c r="E82" s="96">
        <v>200329.33130575845</v>
      </c>
      <c r="G82" s="150">
        <v>-113007.15885637759</v>
      </c>
      <c r="H82" s="84"/>
      <c r="I82" s="488">
        <v>87322.172449380858</v>
      </c>
      <c r="J82" s="618"/>
      <c r="K82" s="618"/>
      <c r="L82" s="137">
        <v>30963.59135767282</v>
      </c>
      <c r="M82" s="84"/>
      <c r="N82" s="150">
        <v>-30964.06560584189</v>
      </c>
      <c r="P82" s="150">
        <v>-0.47424816907005152</v>
      </c>
      <c r="Q82" s="84"/>
    </row>
    <row r="83" spans="3:17" x14ac:dyDescent="0.25">
      <c r="C83" s="535">
        <v>44652</v>
      </c>
      <c r="E83" s="96">
        <v>190766.26709063663</v>
      </c>
      <c r="G83" s="150">
        <v>-106545.54328429389</v>
      </c>
      <c r="H83" s="84"/>
      <c r="I83" s="488">
        <v>84220.723806342736</v>
      </c>
      <c r="J83" s="618"/>
      <c r="K83" s="618"/>
      <c r="L83" s="137">
        <v>29791.286507026525</v>
      </c>
      <c r="M83" s="84"/>
      <c r="N83" s="150">
        <v>-29797.537507426543</v>
      </c>
      <c r="P83" s="150">
        <v>-6.2510004000178014</v>
      </c>
      <c r="Q83" s="84"/>
    </row>
    <row r="84" spans="3:17" x14ac:dyDescent="0.25">
      <c r="C84" s="535">
        <v>44682</v>
      </c>
      <c r="E84" s="96">
        <v>187988.29917233795</v>
      </c>
      <c r="G84" s="150">
        <v>-104132.42435608606</v>
      </c>
      <c r="H84" s="84"/>
      <c r="I84" s="488">
        <v>83855.87481625189</v>
      </c>
      <c r="J84" s="618"/>
      <c r="K84" s="618"/>
      <c r="L84" s="137">
        <v>29409.947526512762</v>
      </c>
      <c r="M84" s="84"/>
      <c r="N84" s="150">
        <v>-29412.688224346392</v>
      </c>
      <c r="P84" s="150">
        <v>-2.7406978336293832</v>
      </c>
      <c r="Q84" s="84"/>
    </row>
    <row r="85" spans="3:17" x14ac:dyDescent="0.25">
      <c r="C85" s="535">
        <v>44713</v>
      </c>
      <c r="E85" s="96">
        <v>185229.72051842805</v>
      </c>
      <c r="G85" s="150">
        <v>-102709.57388970183</v>
      </c>
      <c r="H85" s="84"/>
      <c r="I85" s="488">
        <v>82520.146628726216</v>
      </c>
      <c r="J85" s="618"/>
      <c r="K85" s="618"/>
      <c r="L85" s="137">
        <v>26466.887664191978</v>
      </c>
      <c r="M85" s="84"/>
      <c r="N85" s="150">
        <v>-26482.481997859519</v>
      </c>
      <c r="P85" s="150">
        <v>-15.594333667540923</v>
      </c>
      <c r="Q85" s="84"/>
    </row>
    <row r="86" spans="3:17" x14ac:dyDescent="0.25">
      <c r="C86" s="535">
        <v>44743</v>
      </c>
      <c r="E86" s="96">
        <v>184043.27417967113</v>
      </c>
      <c r="G86" s="150">
        <v>-101492.59264910506</v>
      </c>
      <c r="H86" s="84"/>
      <c r="I86" s="488">
        <v>82550.681530566071</v>
      </c>
      <c r="J86" s="618"/>
      <c r="K86" s="618"/>
      <c r="L86" s="137">
        <v>24758.325019807788</v>
      </c>
      <c r="M86" s="84"/>
      <c r="N86" s="150">
        <v>-24768.100378223233</v>
      </c>
      <c r="P86" s="150">
        <v>-9.7753584154452255</v>
      </c>
      <c r="Q86" s="84"/>
    </row>
    <row r="87" spans="3:17" x14ac:dyDescent="0.25">
      <c r="C87" s="535">
        <v>44774</v>
      </c>
      <c r="E87" s="96">
        <v>180781.63015327026</v>
      </c>
      <c r="G87" s="150">
        <v>-100028.99956278117</v>
      </c>
      <c r="H87" s="84"/>
      <c r="I87" s="488">
        <v>80752.630590489091</v>
      </c>
      <c r="J87" s="618"/>
      <c r="K87" s="618"/>
      <c r="L87" s="137">
        <v>21508.803452894623</v>
      </c>
      <c r="M87" s="84"/>
      <c r="N87" s="150">
        <v>-21512.738383942051</v>
      </c>
      <c r="P87" s="150">
        <v>-3.9349310474281083</v>
      </c>
      <c r="Q87" s="84"/>
    </row>
    <row r="88" spans="3:17" x14ac:dyDescent="0.25">
      <c r="C88" s="535">
        <v>44805</v>
      </c>
      <c r="E88" s="96">
        <v>171551.19590476458</v>
      </c>
      <c r="G88" s="150">
        <v>-93148.708966771432</v>
      </c>
      <c r="H88" s="84"/>
      <c r="I88" s="488">
        <v>78402.486937993148</v>
      </c>
      <c r="J88" s="618"/>
      <c r="K88" s="618"/>
      <c r="L88" s="137">
        <v>20671.95310225492</v>
      </c>
      <c r="M88" s="84"/>
      <c r="N88" s="150">
        <v>-20678.887734123153</v>
      </c>
      <c r="P88" s="150">
        <v>-6.9346318682328274</v>
      </c>
      <c r="Q88" s="84"/>
    </row>
    <row r="89" spans="3:17" x14ac:dyDescent="0.25">
      <c r="G89" s="488"/>
      <c r="H89" s="84"/>
      <c r="I89" s="84"/>
      <c r="J89" s="84"/>
      <c r="K89" s="84"/>
      <c r="M89" s="84"/>
      <c r="Q89" s="84"/>
    </row>
    <row r="90" spans="3:17" x14ac:dyDescent="0.25">
      <c r="G90" s="488"/>
      <c r="H90" s="84"/>
      <c r="I90" s="84"/>
      <c r="J90" s="84"/>
      <c r="K90" s="84"/>
      <c r="M90" s="84"/>
      <c r="N90" s="84"/>
      <c r="Q90" s="84"/>
    </row>
    <row r="91" spans="3:17" x14ac:dyDescent="0.25">
      <c r="G91" s="84"/>
      <c r="H91" s="84"/>
      <c r="I91" s="84"/>
      <c r="J91" s="84"/>
      <c r="K91" s="84"/>
      <c r="L91" s="84"/>
      <c r="M91" s="84"/>
      <c r="N91" s="84"/>
      <c r="Q91" s="84"/>
    </row>
    <row r="92" spans="3:17" x14ac:dyDescent="0.25">
      <c r="G92" s="84"/>
      <c r="H92" s="84"/>
      <c r="I92" s="84"/>
      <c r="J92" s="84"/>
      <c r="K92" s="84"/>
      <c r="L92" s="84"/>
      <c r="M92" s="84"/>
      <c r="N92" s="84"/>
      <c r="Q92" s="84"/>
    </row>
    <row r="93" spans="3:17" x14ac:dyDescent="0.25">
      <c r="G93" s="84"/>
      <c r="H93" s="84"/>
      <c r="I93" s="84"/>
      <c r="J93" s="84"/>
      <c r="K93" s="84"/>
      <c r="L93" s="84"/>
      <c r="M93" s="84"/>
      <c r="N93" s="84"/>
      <c r="Q93" s="84"/>
    </row>
    <row r="94" spans="3:17" x14ac:dyDescent="0.25">
      <c r="G94" s="84"/>
      <c r="H94" s="84"/>
      <c r="I94" s="84"/>
      <c r="J94" s="84"/>
      <c r="K94" s="84"/>
      <c r="L94" s="84"/>
      <c r="M94" s="84"/>
      <c r="N94" s="84"/>
      <c r="Q94" s="84"/>
    </row>
    <row r="95" spans="3:17" x14ac:dyDescent="0.25">
      <c r="G95" s="84"/>
      <c r="H95" s="84"/>
      <c r="I95" s="84"/>
      <c r="J95" s="84"/>
      <c r="K95" s="84"/>
      <c r="L95" s="84"/>
      <c r="M95" s="84"/>
      <c r="N95" s="84"/>
      <c r="Q95" s="84"/>
    </row>
    <row r="96" spans="3: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sheetData>
  <pageMargins left="0.55118110236220474" right="0.51181102362204722" top="0.35433070866141736" bottom="0.51181102362204722" header="0.35433070866141736" footer="0.51181102362204722"/>
  <pageSetup paperSize="9" scale="5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59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44075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173643.71802598331</v>
      </c>
      <c r="M8" s="76"/>
      <c r="N8" s="76">
        <v>34551.740555230615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8">
        <v>1</v>
      </c>
      <c r="C10" s="21" t="s">
        <v>7</v>
      </c>
      <c r="L10" s="79">
        <v>122783.15014628955</v>
      </c>
      <c r="M10" s="79"/>
      <c r="N10" s="79">
        <v>17263.160627850626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119272.71183362005</v>
      </c>
      <c r="M12" s="79"/>
      <c r="N12" s="79">
        <v>16507.610133599999</v>
      </c>
      <c r="P12" s="79"/>
      <c r="Q12" s="79"/>
      <c r="R12" s="79"/>
      <c r="S12" s="79"/>
    </row>
    <row r="13" spans="1:28" ht="7.5" customHeight="1" x14ac:dyDescent="0.3"/>
    <row r="14" spans="1:28" ht="15" customHeight="1" x14ac:dyDescent="0.3">
      <c r="D14" s="8" t="s">
        <v>10</v>
      </c>
      <c r="L14" s="17">
        <v>112630.21726602004</v>
      </c>
      <c r="M14" s="17"/>
      <c r="N14" s="17">
        <v>6175.5479064300025</v>
      </c>
      <c r="P14" s="17"/>
      <c r="Q14" s="17"/>
      <c r="R14" s="17"/>
      <c r="S14" s="17"/>
    </row>
    <row r="15" spans="1:28" ht="15" customHeight="1" x14ac:dyDescent="0.3">
      <c r="D15" s="22" t="s">
        <v>11</v>
      </c>
      <c r="E15" s="23" t="s">
        <v>12</v>
      </c>
      <c r="L15" s="10">
        <v>107963.25315661005</v>
      </c>
      <c r="N15" s="10">
        <v>6175.5479064300025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4666.9641094099979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324.08326457999999</v>
      </c>
      <c r="M30" s="80"/>
      <c r="N30" s="80">
        <v>960.75117967999984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3008.2444932938433</v>
      </c>
      <c r="N34" s="10">
        <v>753.16012632383888</v>
      </c>
      <c r="U34" s="8"/>
      <c r="V34" s="8"/>
      <c r="W34" s="8"/>
      <c r="X34" s="8"/>
      <c r="Y34" s="8"/>
      <c r="Z34" s="8"/>
      <c r="AA34" s="8"/>
      <c r="AB34" s="8"/>
    </row>
    <row r="35" spans="1:28" ht="13.2"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3.2" x14ac:dyDescent="0.25">
      <c r="A37" s="8"/>
      <c r="F37" s="24" t="s">
        <v>16</v>
      </c>
      <c r="L37" s="81">
        <v>2.3274941001190399</v>
      </c>
      <c r="M37" s="81"/>
      <c r="N37" s="81">
        <v>0</v>
      </c>
      <c r="P37" s="81"/>
      <c r="Q37" s="81"/>
      <c r="R37" s="81"/>
      <c r="S37" s="81"/>
      <c r="U37" s="8"/>
      <c r="V37" s="8"/>
      <c r="W37" s="8"/>
      <c r="X37" s="8"/>
      <c r="Y37" s="8"/>
      <c r="Z37" s="8"/>
      <c r="AA37" s="8"/>
      <c r="AB37" s="8"/>
    </row>
    <row r="38" spans="1:28" ht="13.2" x14ac:dyDescent="0.25">
      <c r="A38" s="8"/>
      <c r="D38" s="22" t="s">
        <v>17</v>
      </c>
      <c r="E38" s="8" t="s">
        <v>23</v>
      </c>
      <c r="L38" s="10">
        <v>499.86398199308326</v>
      </c>
      <c r="N38" s="10">
        <v>2.3903679267875191</v>
      </c>
      <c r="U38" s="8"/>
      <c r="V38" s="8"/>
      <c r="W38" s="8"/>
      <c r="X38" s="8"/>
      <c r="Y38" s="8"/>
      <c r="Z38" s="8"/>
      <c r="AA38" s="8"/>
      <c r="AB38" s="8"/>
    </row>
    <row r="39" spans="1:28" ht="13.2"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3.2"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8">
        <v>2</v>
      </c>
      <c r="C44" s="21" t="s">
        <v>24</v>
      </c>
      <c r="L44" s="79">
        <v>6854.1755271996517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8">
        <v>3</v>
      </c>
      <c r="C46" s="21" t="s">
        <v>25</v>
      </c>
      <c r="L46" s="79">
        <v>14232.382358163954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8">
        <v>5</v>
      </c>
      <c r="C51" s="21" t="s">
        <v>93</v>
      </c>
      <c r="G51" s="14"/>
      <c r="L51" s="79">
        <v>10914.354229810033</v>
      </c>
      <c r="M51" s="79"/>
      <c r="N51" s="79">
        <v>17288.579927379989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8382.429981940033</v>
      </c>
      <c r="N56" s="10">
        <v>17288.579927379989</v>
      </c>
    </row>
    <row r="57" spans="1:28" s="28" customFormat="1" ht="15.75" customHeight="1" x14ac:dyDescent="0.25">
      <c r="G57" s="14" t="s">
        <v>30</v>
      </c>
      <c r="L57" s="80">
        <v>1558.45110987</v>
      </c>
      <c r="M57" s="80"/>
      <c r="N57" s="80">
        <v>1583.3004047099998</v>
      </c>
      <c r="O57"/>
      <c r="P57" s="80"/>
      <c r="Q57" s="80"/>
      <c r="R57" s="80"/>
      <c r="S57" s="80"/>
      <c r="T57"/>
      <c r="U57"/>
      <c r="V57"/>
      <c r="W57"/>
      <c r="X57"/>
      <c r="Y57"/>
      <c r="Z57"/>
      <c r="AA57"/>
      <c r="AB57"/>
    </row>
    <row r="58" spans="1:28" ht="13.2" x14ac:dyDescent="0.25">
      <c r="A58" s="8"/>
      <c r="F58" s="8" t="s">
        <v>121</v>
      </c>
      <c r="L58" s="10">
        <v>2531.9242478699998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-11610.116800522597</v>
      </c>
      <c r="U74" s="8"/>
      <c r="V74" s="8"/>
      <c r="W74" s="8"/>
      <c r="X74" s="8"/>
      <c r="Y74" s="8"/>
      <c r="Z74" s="8"/>
      <c r="AA74" s="8"/>
      <c r="AB74" s="8"/>
    </row>
    <row r="75" spans="1:28" x14ac:dyDescent="0.3">
      <c r="I75" s="13"/>
      <c r="J75" s="32" t="s">
        <v>37</v>
      </c>
      <c r="K75" s="32"/>
      <c r="L75" s="10">
        <v>0</v>
      </c>
      <c r="N75" s="10">
        <v>-8244.0768010016163</v>
      </c>
      <c r="U75" s="8"/>
      <c r="V75" s="8"/>
      <c r="W75" s="8"/>
      <c r="X75" s="8"/>
      <c r="Y75" s="8"/>
      <c r="Z75" s="8"/>
      <c r="AA75" s="8"/>
      <c r="AB75" s="8"/>
    </row>
    <row r="76" spans="1:28" x14ac:dyDescent="0.3">
      <c r="I76" s="13"/>
      <c r="J76" s="31" t="s">
        <v>38</v>
      </c>
      <c r="K76" s="31"/>
      <c r="L76" s="10">
        <v>0</v>
      </c>
      <c r="N76" s="10">
        <v>-10136.092596323155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3.2" x14ac:dyDescent="0.25">
      <c r="A83" s="8"/>
      <c r="B83" s="8"/>
      <c r="I83" s="8" t="s">
        <v>29</v>
      </c>
      <c r="J83" s="31" t="s">
        <v>36</v>
      </c>
      <c r="K83" s="31"/>
      <c r="L83" s="10">
        <v>-10350.465356687946</v>
      </c>
      <c r="N83" s="10">
        <v>-11501.704860197098</v>
      </c>
    </row>
    <row r="84" spans="1:19" ht="13.2" x14ac:dyDescent="0.25">
      <c r="A84" s="8"/>
      <c r="B84" s="8"/>
      <c r="I84" s="13"/>
      <c r="J84" s="32" t="s">
        <v>37</v>
      </c>
      <c r="K84" s="32"/>
      <c r="L84" s="10">
        <v>-13784.242468280403</v>
      </c>
      <c r="N84" s="10">
        <v>-7811.7507288567385</v>
      </c>
    </row>
    <row r="85" spans="1:19" ht="13.2"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2" x14ac:dyDescent="0.25">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3.2" x14ac:dyDescent="0.25">
      <c r="A89" s="8"/>
      <c r="B89" s="8"/>
      <c r="I89" s="8" t="s">
        <v>29</v>
      </c>
      <c r="J89" s="31" t="s">
        <v>36</v>
      </c>
      <c r="K89" s="31"/>
      <c r="L89" s="10">
        <v>9169.1659730776773</v>
      </c>
      <c r="N89" s="10">
        <v>11435.663934914675</v>
      </c>
    </row>
    <row r="90" spans="1:19" ht="13.2" x14ac:dyDescent="0.25">
      <c r="A90" s="8"/>
      <c r="B90" s="8"/>
      <c r="I90" s="13"/>
      <c r="J90" s="32" t="s">
        <v>37</v>
      </c>
      <c r="K90" s="32"/>
      <c r="L90" s="10">
        <v>11342.369987519349</v>
      </c>
      <c r="N90" s="10">
        <v>7739.9550877568881</v>
      </c>
    </row>
    <row r="91" spans="1:19" ht="13.2"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2" x14ac:dyDescent="0.25">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3.2" x14ac:dyDescent="0.25">
      <c r="A96" s="8"/>
      <c r="B96" s="8"/>
      <c r="J96" s="32" t="s">
        <v>37</v>
      </c>
      <c r="L96" s="10">
        <v>-9425.3488925042457</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-33520.761456313805</v>
      </c>
      <c r="M113" s="17"/>
      <c r="N113" s="17">
        <v>-30867.175986612496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59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44044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182692.85617413415</v>
      </c>
      <c r="M8" s="76"/>
      <c r="N8" s="76">
        <v>33931.121465345277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7">
        <v>1</v>
      </c>
      <c r="C10" s="21" t="s">
        <v>7</v>
      </c>
      <c r="L10" s="79">
        <v>130029.4765996856</v>
      </c>
      <c r="M10" s="79"/>
      <c r="N10" s="79">
        <v>17434.940705995279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125157.33326023798</v>
      </c>
      <c r="M12" s="79"/>
      <c r="N12" s="79">
        <v>16609.452697109999</v>
      </c>
      <c r="P12" s="79"/>
      <c r="Q12" s="79"/>
      <c r="R12" s="79"/>
      <c r="S12" s="79"/>
    </row>
    <row r="13" spans="1:28" ht="7.5" customHeight="1" x14ac:dyDescent="0.3"/>
    <row r="14" spans="1:28" ht="15" customHeight="1" x14ac:dyDescent="0.3">
      <c r="D14" s="8" t="s">
        <v>10</v>
      </c>
      <c r="L14" s="17">
        <v>117588.26428516798</v>
      </c>
      <c r="M14" s="17"/>
      <c r="N14" s="17">
        <v>6216.1910725999987</v>
      </c>
      <c r="P14" s="17"/>
      <c r="Q14" s="17"/>
      <c r="R14" s="17"/>
      <c r="S14" s="17"/>
    </row>
    <row r="15" spans="1:28" ht="15" customHeight="1" x14ac:dyDescent="0.3">
      <c r="D15" s="22" t="s">
        <v>11</v>
      </c>
      <c r="E15" s="23" t="s">
        <v>12</v>
      </c>
      <c r="L15" s="10">
        <v>112366.63746882026</v>
      </c>
      <c r="N15" s="10">
        <v>6216.1910725999987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5221.6268163477243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251.10102733999997</v>
      </c>
      <c r="M30" s="80"/>
      <c r="N30" s="80">
        <v>874.08058457999994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4371.0134300918235</v>
      </c>
      <c r="N34" s="10">
        <v>824.66155964887298</v>
      </c>
      <c r="U34" s="8"/>
      <c r="V34" s="8"/>
      <c r="W34" s="8"/>
      <c r="X34" s="8"/>
      <c r="Y34" s="8"/>
      <c r="Z34" s="8"/>
      <c r="AA34" s="8"/>
      <c r="AB34" s="8"/>
    </row>
    <row r="35" spans="1:28" ht="13.2"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3.2" x14ac:dyDescent="0.25">
      <c r="A37" s="8"/>
      <c r="F37" s="24" t="s">
        <v>16</v>
      </c>
      <c r="L37" s="81">
        <v>4.8658338101190406</v>
      </c>
      <c r="M37" s="81"/>
      <c r="N37" s="81">
        <v>0</v>
      </c>
      <c r="P37" s="81"/>
      <c r="Q37" s="81"/>
      <c r="R37" s="81"/>
      <c r="S37" s="81"/>
      <c r="U37" s="8"/>
      <c r="V37" s="8"/>
      <c r="W37" s="8"/>
      <c r="X37" s="8"/>
      <c r="Y37" s="8"/>
      <c r="Z37" s="8"/>
      <c r="AA37" s="8"/>
      <c r="AB37" s="8"/>
    </row>
    <row r="38" spans="1:28" ht="13.2" x14ac:dyDescent="0.25">
      <c r="A38" s="8"/>
      <c r="D38" s="22" t="s">
        <v>17</v>
      </c>
      <c r="E38" s="8" t="s">
        <v>23</v>
      </c>
      <c r="L38" s="10">
        <v>496.26175817414071</v>
      </c>
      <c r="N38" s="10">
        <v>0.82644923640837642</v>
      </c>
      <c r="U38" s="8"/>
      <c r="V38" s="8"/>
      <c r="W38" s="8"/>
      <c r="X38" s="8"/>
      <c r="Y38" s="8"/>
      <c r="Z38" s="8"/>
      <c r="AA38" s="8"/>
      <c r="AB38" s="8"/>
    </row>
    <row r="39" spans="1:28" ht="13.2"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3.2"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7">
        <v>2</v>
      </c>
      <c r="C44" s="21" t="s">
        <v>24</v>
      </c>
      <c r="L44" s="79">
        <v>6949.4153202993202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7">
        <v>3</v>
      </c>
      <c r="C46" s="21" t="s">
        <v>25</v>
      </c>
      <c r="L46" s="79">
        <v>14340.446107178675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7">
        <v>5</v>
      </c>
      <c r="C51" s="21" t="s">
        <v>93</v>
      </c>
      <c r="G51" s="14"/>
      <c r="L51" s="79">
        <v>11800.725086490005</v>
      </c>
      <c r="M51" s="79"/>
      <c r="N51" s="79">
        <v>16496.180759349998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9249.3379200000054</v>
      </c>
      <c r="N56" s="10">
        <v>16496.180759349998</v>
      </c>
    </row>
    <row r="57" spans="1:28" s="28" customFormat="1" ht="15.75" customHeight="1" x14ac:dyDescent="0.25">
      <c r="G57" s="14" t="s">
        <v>30</v>
      </c>
      <c r="L57" s="80">
        <v>3125.0227023299994</v>
      </c>
      <c r="M57" s="80"/>
      <c r="N57" s="80">
        <v>1982.3107988600002</v>
      </c>
      <c r="O57"/>
      <c r="P57" s="80"/>
      <c r="Q57" s="80"/>
      <c r="R57" s="80"/>
      <c r="S57" s="80"/>
      <c r="T57"/>
      <c r="U57"/>
      <c r="V57"/>
      <c r="W57"/>
      <c r="X57"/>
      <c r="Y57"/>
      <c r="Z57"/>
      <c r="AA57"/>
      <c r="AB57"/>
    </row>
    <row r="58" spans="1:28" ht="13.2" x14ac:dyDescent="0.25">
      <c r="A58" s="8"/>
      <c r="F58" s="8" t="s">
        <v>121</v>
      </c>
      <c r="L58" s="10">
        <v>2551.3871664899998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-7629.3907501824724</v>
      </c>
      <c r="U74" s="8"/>
      <c r="V74" s="8"/>
      <c r="W74" s="8"/>
      <c r="X74" s="8"/>
      <c r="Y74" s="8"/>
      <c r="Z74" s="8"/>
      <c r="AA74" s="8"/>
      <c r="AB74" s="8"/>
    </row>
    <row r="75" spans="1:28" x14ac:dyDescent="0.3">
      <c r="I75" s="13"/>
      <c r="J75" s="32" t="s">
        <v>37</v>
      </c>
      <c r="K75" s="32"/>
      <c r="L75" s="10">
        <v>0</v>
      </c>
      <c r="N75" s="10">
        <v>-13138.518358525196</v>
      </c>
      <c r="U75" s="8"/>
      <c r="V75" s="8"/>
      <c r="W75" s="8"/>
      <c r="X75" s="8"/>
      <c r="Y75" s="8"/>
      <c r="Z75" s="8"/>
      <c r="AA75" s="8"/>
      <c r="AB75" s="8"/>
    </row>
    <row r="76" spans="1:28" x14ac:dyDescent="0.3">
      <c r="I76" s="13"/>
      <c r="J76" s="31" t="s">
        <v>38</v>
      </c>
      <c r="K76" s="31"/>
      <c r="L76" s="10">
        <v>0</v>
      </c>
      <c r="N76" s="10">
        <v>-7531.9701883401003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3.2" x14ac:dyDescent="0.25">
      <c r="A83" s="8"/>
      <c r="B83" s="8"/>
      <c r="I83" s="8" t="s">
        <v>29</v>
      </c>
      <c r="J83" s="31" t="s">
        <v>36</v>
      </c>
      <c r="K83" s="31"/>
      <c r="L83" s="10">
        <v>-20564.985031568904</v>
      </c>
      <c r="N83" s="10">
        <v>-7125.208416430567</v>
      </c>
    </row>
    <row r="84" spans="1:19" ht="13.2" x14ac:dyDescent="0.25">
      <c r="A84" s="8"/>
      <c r="B84" s="8"/>
      <c r="I84" s="13"/>
      <c r="J84" s="32" t="s">
        <v>37</v>
      </c>
      <c r="K84" s="32"/>
      <c r="L84" s="10">
        <v>-11637.439434070364</v>
      </c>
      <c r="N84" s="10">
        <v>-12993.347535638661</v>
      </c>
    </row>
    <row r="85" spans="1:19" ht="13.2"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2" x14ac:dyDescent="0.25">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3.2" x14ac:dyDescent="0.25">
      <c r="A89" s="8"/>
      <c r="B89" s="8"/>
      <c r="I89" s="8" t="s">
        <v>29</v>
      </c>
      <c r="J89" s="31" t="s">
        <v>36</v>
      </c>
      <c r="K89" s="31"/>
      <c r="L89" s="10">
        <v>14084.365510882968</v>
      </c>
      <c r="N89" s="10">
        <v>6979.7563765091372</v>
      </c>
    </row>
    <row r="90" spans="1:19" ht="13.2" x14ac:dyDescent="0.25">
      <c r="A90" s="8"/>
      <c r="B90" s="8"/>
      <c r="I90" s="13"/>
      <c r="J90" s="32" t="s">
        <v>37</v>
      </c>
      <c r="K90" s="32"/>
      <c r="L90" s="10">
        <v>8595.5864411451021</v>
      </c>
      <c r="N90" s="10">
        <v>12637.999307615113</v>
      </c>
    </row>
    <row r="91" spans="1:19" ht="13.2"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2" x14ac:dyDescent="0.25">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3.2" x14ac:dyDescent="0.25">
      <c r="A96" s="8"/>
      <c r="B96" s="8"/>
      <c r="J96" s="32" t="s">
        <v>37</v>
      </c>
      <c r="L96" s="10">
        <v>-5324.4556580506378</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-40258.778393786757</v>
      </c>
      <c r="M113" s="17"/>
      <c r="N113" s="17">
        <v>-29709.053236713844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59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183126.40733635856</v>
      </c>
      <c r="M8" s="76"/>
      <c r="N8" s="76">
        <v>32148.563390090447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6">
        <v>1</v>
      </c>
      <c r="C10" s="21" t="s">
        <v>7</v>
      </c>
      <c r="L10" s="79">
        <v>129873.57042685</v>
      </c>
      <c r="M10" s="79"/>
      <c r="N10" s="79">
        <v>18146.662193210446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126427.39560673977</v>
      </c>
      <c r="M12" s="79"/>
      <c r="N12" s="79">
        <v>17381.841608009996</v>
      </c>
      <c r="P12" s="79"/>
      <c r="Q12" s="79"/>
      <c r="R12" s="79"/>
      <c r="S12" s="79"/>
    </row>
    <row r="13" spans="1:28" ht="7.5" customHeight="1" x14ac:dyDescent="0.3"/>
    <row r="14" spans="1:28" ht="15" customHeight="1" x14ac:dyDescent="0.3">
      <c r="D14" s="8" t="s">
        <v>10</v>
      </c>
      <c r="L14" s="17">
        <v>118008.29787982977</v>
      </c>
      <c r="M14" s="17"/>
      <c r="N14" s="17">
        <v>6149.6356936799984</v>
      </c>
      <c r="P14" s="17"/>
      <c r="Q14" s="17"/>
      <c r="R14" s="17"/>
      <c r="S14" s="17"/>
    </row>
    <row r="15" spans="1:28" ht="15" customHeight="1" x14ac:dyDescent="0.3">
      <c r="D15" s="22" t="s">
        <v>11</v>
      </c>
      <c r="E15" s="23" t="s">
        <v>12</v>
      </c>
      <c r="L15" s="10">
        <v>112699.61561267977</v>
      </c>
      <c r="N15" s="10">
        <v>6149.6356936799984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5308.6822671499967</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698.35061426999994</v>
      </c>
      <c r="M30" s="80"/>
      <c r="N30" s="80">
        <v>981.20664190000014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2949.862590199366</v>
      </c>
      <c r="N34" s="10">
        <v>763.77471127088722</v>
      </c>
      <c r="U34" s="8"/>
      <c r="V34" s="8"/>
      <c r="W34" s="8"/>
      <c r="X34" s="8"/>
      <c r="Y34" s="8"/>
      <c r="Z34" s="8"/>
      <c r="AA34" s="8"/>
      <c r="AB34" s="8"/>
    </row>
    <row r="35" spans="1:28" ht="13.2"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3.2" x14ac:dyDescent="0.25">
      <c r="A37" s="8"/>
      <c r="F37" s="24" t="s">
        <v>16</v>
      </c>
      <c r="L37" s="81">
        <v>6.8011124001190302</v>
      </c>
      <c r="M37" s="81"/>
      <c r="N37" s="81">
        <v>0</v>
      </c>
      <c r="P37" s="81"/>
      <c r="Q37" s="81"/>
      <c r="R37" s="81"/>
      <c r="S37" s="81"/>
      <c r="U37" s="8"/>
      <c r="V37" s="8"/>
      <c r="W37" s="8"/>
      <c r="X37" s="8"/>
      <c r="Y37" s="8"/>
      <c r="Z37" s="8"/>
      <c r="AA37" s="8"/>
      <c r="AB37" s="8"/>
    </row>
    <row r="38" spans="1:28" ht="13.2" x14ac:dyDescent="0.25">
      <c r="A38" s="8"/>
      <c r="D38" s="22" t="s">
        <v>17</v>
      </c>
      <c r="E38" s="8" t="s">
        <v>23</v>
      </c>
      <c r="L38" s="10">
        <v>489.50883721342643</v>
      </c>
      <c r="N38" s="10">
        <v>1.0458739295640882</v>
      </c>
      <c r="U38" s="8"/>
      <c r="V38" s="8"/>
      <c r="W38" s="8"/>
      <c r="X38" s="8"/>
      <c r="Y38" s="8"/>
      <c r="Z38" s="8"/>
      <c r="AA38" s="8"/>
      <c r="AB38" s="8"/>
    </row>
    <row r="39" spans="1:28" ht="13.2" x14ac:dyDescent="0.25">
      <c r="A39" s="8"/>
      <c r="F39" s="24" t="s">
        <v>15</v>
      </c>
      <c r="L39" s="81">
        <v>326.73201105551999</v>
      </c>
      <c r="M39" s="81"/>
      <c r="N39" s="81">
        <v>1.027637230874912E-11</v>
      </c>
      <c r="P39" s="81"/>
      <c r="Q39" s="81"/>
      <c r="R39" s="81"/>
      <c r="S39" s="81"/>
      <c r="U39" s="8"/>
      <c r="V39" s="8"/>
      <c r="W39" s="8"/>
      <c r="X39" s="8"/>
      <c r="Y39" s="8"/>
      <c r="Z39" s="8"/>
      <c r="AA39" s="8"/>
      <c r="AB39" s="8"/>
    </row>
    <row r="40" spans="1:28" ht="13.2"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6">
        <v>2</v>
      </c>
      <c r="C44" s="21" t="s">
        <v>24</v>
      </c>
      <c r="L44" s="79">
        <v>6959.1908562141016</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6">
        <v>3</v>
      </c>
      <c r="C46" s="21" t="s">
        <v>25</v>
      </c>
      <c r="L46" s="79">
        <v>14284.963260769049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6">
        <v>5</v>
      </c>
      <c r="C51" s="21" t="s">
        <v>93</v>
      </c>
      <c r="G51" s="14"/>
      <c r="L51" s="79">
        <v>12349.497216370015</v>
      </c>
      <c r="M51" s="79"/>
      <c r="N51" s="79">
        <v>14001.90119688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9805.9839340000144</v>
      </c>
      <c r="N56" s="10">
        <v>14001.90119688</v>
      </c>
    </row>
    <row r="57" spans="1:28" s="28" customFormat="1" ht="15.75" customHeight="1" x14ac:dyDescent="0.25">
      <c r="G57" s="14" t="s">
        <v>30</v>
      </c>
      <c r="L57" s="80">
        <v>2362.9005218500001</v>
      </c>
      <c r="M57" s="80"/>
      <c r="N57" s="80">
        <v>615.75258974999997</v>
      </c>
      <c r="O57"/>
      <c r="P57" s="80"/>
      <c r="Q57" s="80"/>
      <c r="R57" s="80"/>
      <c r="S57" s="80"/>
      <c r="T57"/>
      <c r="U57"/>
      <c r="V57"/>
      <c r="W57"/>
      <c r="X57"/>
      <c r="Y57"/>
      <c r="Z57"/>
      <c r="AA57"/>
      <c r="AB57"/>
    </row>
    <row r="58" spans="1:28" ht="13.2" x14ac:dyDescent="0.25">
      <c r="A58" s="8"/>
      <c r="F58" s="8" t="s">
        <v>121</v>
      </c>
      <c r="L58" s="10">
        <v>2543.5132823700001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-9077.1874103617902</v>
      </c>
      <c r="U74" s="8"/>
      <c r="V74" s="8"/>
      <c r="W74" s="8"/>
      <c r="X74" s="8"/>
      <c r="Y74" s="8"/>
      <c r="Z74" s="8"/>
      <c r="AA74" s="8"/>
      <c r="AB74" s="8"/>
    </row>
    <row r="75" spans="1:28" x14ac:dyDescent="0.3">
      <c r="I75" s="13"/>
      <c r="J75" s="32" t="s">
        <v>37</v>
      </c>
      <c r="K75" s="32"/>
      <c r="L75" s="10">
        <v>0</v>
      </c>
      <c r="N75" s="10">
        <v>-9906.1356381766891</v>
      </c>
      <c r="U75" s="8"/>
      <c r="V75" s="8"/>
      <c r="W75" s="8"/>
      <c r="X75" s="8"/>
      <c r="Y75" s="8"/>
      <c r="Z75" s="8"/>
      <c r="AA75" s="8"/>
      <c r="AB75" s="8"/>
    </row>
    <row r="76" spans="1:28" x14ac:dyDescent="0.3">
      <c r="I76" s="13"/>
      <c r="J76" s="31" t="s">
        <v>38</v>
      </c>
      <c r="K76" s="31"/>
      <c r="L76" s="10">
        <v>0</v>
      </c>
      <c r="N76" s="10">
        <v>-7841.6418604696155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3.2" x14ac:dyDescent="0.25">
      <c r="A83" s="8"/>
      <c r="B83" s="8"/>
      <c r="I83" s="8" t="s">
        <v>29</v>
      </c>
      <c r="J83" s="31" t="s">
        <v>36</v>
      </c>
      <c r="K83" s="31"/>
      <c r="L83" s="10">
        <v>-7387.1732036970307</v>
      </c>
      <c r="N83" s="10">
        <v>-9630.8854818973214</v>
      </c>
    </row>
    <row r="84" spans="1:19" ht="13.2" x14ac:dyDescent="0.25">
      <c r="A84" s="8"/>
      <c r="B84" s="8"/>
      <c r="I84" s="13"/>
      <c r="J84" s="32" t="s">
        <v>37</v>
      </c>
      <c r="K84" s="32"/>
      <c r="L84" s="10">
        <v>-23556.322899549024</v>
      </c>
      <c r="N84" s="10">
        <v>-10135.449930619319</v>
      </c>
    </row>
    <row r="85" spans="1:19" ht="13.2"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2" x14ac:dyDescent="0.25">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3.2" x14ac:dyDescent="0.25">
      <c r="A89" s="8"/>
      <c r="B89" s="8"/>
      <c r="I89" s="8" t="s">
        <v>29</v>
      </c>
      <c r="J89" s="31" t="s">
        <v>36</v>
      </c>
      <c r="K89" s="31"/>
      <c r="L89" s="10">
        <v>7094.2926608319667</v>
      </c>
      <c r="N89" s="10">
        <v>8978.4229307706446</v>
      </c>
    </row>
    <row r="90" spans="1:19" ht="13.2" x14ac:dyDescent="0.25">
      <c r="A90" s="8"/>
      <c r="B90" s="8"/>
      <c r="I90" s="13"/>
      <c r="J90" s="32" t="s">
        <v>37</v>
      </c>
      <c r="K90" s="32"/>
      <c r="L90" s="10">
        <v>15899.472558946831</v>
      </c>
      <c r="N90" s="10">
        <v>9911.7540675483433</v>
      </c>
    </row>
    <row r="91" spans="1:19" ht="13.2"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2" x14ac:dyDescent="0.25">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3.2" x14ac:dyDescent="0.25">
      <c r="A96" s="8"/>
      <c r="B96" s="8"/>
      <c r="J96" s="32" t="s">
        <v>37</v>
      </c>
      <c r="L96" s="10">
        <v>-10670.770082864163</v>
      </c>
      <c r="N96" s="10">
        <v>0</v>
      </c>
    </row>
    <row r="97" spans="1:28" x14ac:dyDescent="0.3">
      <c r="B97" s="8"/>
      <c r="J97" s="31" t="s">
        <v>38</v>
      </c>
      <c r="L97" s="10">
        <v>-2305.5114102799998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-40050.559487062797</v>
      </c>
      <c r="M113" s="17"/>
      <c r="N113" s="17">
        <v>-28552.148174428665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43983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475.94145359552499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172252.91296336509</v>
      </c>
      <c r="L32" s="11"/>
      <c r="M32" s="433">
        <v>25698.087500069349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170268.92144627753</v>
      </c>
      <c r="L36" s="433"/>
      <c r="M36" s="457"/>
      <c r="N36" s="456"/>
      <c r="O36" s="149"/>
      <c r="P36" s="149"/>
      <c r="Q36" s="149"/>
      <c r="V36" s="470">
        <v>-122932.51679580574</v>
      </c>
      <c r="W36" s="475"/>
      <c r="X36"/>
    </row>
    <row r="37" spans="3:26" s="453" customFormat="1" x14ac:dyDescent="0.3">
      <c r="I37" s="455" t="s">
        <v>355</v>
      </c>
      <c r="K37" s="478">
        <v>5390.241948626066</v>
      </c>
      <c r="L37" s="433"/>
      <c r="M37" s="457"/>
      <c r="N37" s="456"/>
      <c r="O37" s="149"/>
      <c r="P37" s="149"/>
      <c r="Q37" s="149"/>
      <c r="V37" s="470">
        <v>-129.17219425898475</v>
      </c>
      <c r="W37" s="475"/>
      <c r="X37"/>
    </row>
    <row r="38" spans="3:26" s="453" customFormat="1" x14ac:dyDescent="0.3">
      <c r="J38" s="431"/>
      <c r="K38" s="479">
        <v>175659.16339490359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5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43983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177643.15490664626</v>
      </c>
      <c r="M8" s="76"/>
      <c r="N8" s="76">
        <v>29751.237904097019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5">
        <v>1</v>
      </c>
      <c r="C10" s="21" t="s">
        <v>7</v>
      </c>
      <c r="L10" s="79">
        <v>130442.80402016749</v>
      </c>
      <c r="M10" s="79"/>
      <c r="N10" s="79">
        <v>16466.319577757018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126711.17647548136</v>
      </c>
      <c r="M12" s="79"/>
      <c r="N12" s="79">
        <v>15784.216925010001</v>
      </c>
      <c r="P12" s="79"/>
      <c r="Q12" s="79"/>
      <c r="R12" s="79"/>
      <c r="S12" s="79"/>
    </row>
    <row r="13" spans="1:28" ht="7.5" customHeight="1" x14ac:dyDescent="0.3"/>
    <row r="14" spans="1:28" ht="15" customHeight="1" x14ac:dyDescent="0.3">
      <c r="D14" s="8" t="s">
        <v>10</v>
      </c>
      <c r="L14" s="17">
        <v>114875.55570121136</v>
      </c>
      <c r="M14" s="17"/>
      <c r="N14" s="17">
        <v>6010.5113525299994</v>
      </c>
      <c r="P14" s="17"/>
      <c r="Q14" s="17"/>
      <c r="R14" s="17"/>
      <c r="S14" s="17"/>
    </row>
    <row r="15" spans="1:28" ht="15" customHeight="1" x14ac:dyDescent="0.3">
      <c r="D15" s="22" t="s">
        <v>11</v>
      </c>
      <c r="E15" s="23" t="s">
        <v>12</v>
      </c>
      <c r="L15" s="10">
        <v>109433.75796746135</v>
      </c>
      <c r="N15" s="10">
        <v>6010.5113525299994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5441.7977337500015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1576.89805585</v>
      </c>
      <c r="M30" s="80"/>
      <c r="N30" s="80">
        <v>515.41561310000009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3247.0285181578984</v>
      </c>
      <c r="N34" s="10">
        <v>680.58987665356483</v>
      </c>
      <c r="U34" s="8"/>
      <c r="V34" s="8"/>
      <c r="W34" s="8"/>
      <c r="X34" s="8"/>
      <c r="Y34" s="8"/>
      <c r="Z34" s="8"/>
      <c r="AA34" s="8"/>
      <c r="AB34" s="8"/>
    </row>
    <row r="35" spans="1:28" ht="13.2"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3.2" x14ac:dyDescent="0.25">
      <c r="A37" s="8"/>
      <c r="F37" s="24" t="s">
        <v>16</v>
      </c>
      <c r="L37" s="81">
        <v>2.7102930501190299</v>
      </c>
      <c r="M37" s="81"/>
      <c r="N37" s="81">
        <v>0</v>
      </c>
      <c r="P37" s="81"/>
      <c r="Q37" s="81"/>
      <c r="R37" s="81"/>
      <c r="S37" s="81"/>
      <c r="U37" s="8"/>
      <c r="V37" s="8"/>
      <c r="W37" s="8"/>
      <c r="X37" s="8"/>
      <c r="Y37" s="8"/>
      <c r="Z37" s="8"/>
      <c r="AA37" s="8"/>
      <c r="AB37" s="8"/>
    </row>
    <row r="38" spans="1:28" ht="13.2" x14ac:dyDescent="0.25">
      <c r="A38" s="8"/>
      <c r="D38" s="22" t="s">
        <v>17</v>
      </c>
      <c r="E38" s="8" t="s">
        <v>23</v>
      </c>
      <c r="L38" s="10">
        <v>481.88648291110269</v>
      </c>
      <c r="N38" s="10">
        <v>1.5127760934533037</v>
      </c>
      <c r="U38" s="8"/>
      <c r="V38" s="8"/>
      <c r="W38" s="8"/>
      <c r="X38" s="8"/>
      <c r="Y38" s="8"/>
      <c r="Z38" s="8"/>
      <c r="AA38" s="8"/>
      <c r="AB38" s="8"/>
    </row>
    <row r="39" spans="1:28" ht="13.2" x14ac:dyDescent="0.25">
      <c r="A39" s="8"/>
      <c r="F39" s="24" t="s">
        <v>15</v>
      </c>
      <c r="L39" s="81">
        <v>348.59976931055996</v>
      </c>
      <c r="M39" s="81"/>
      <c r="N39" s="81">
        <v>9.755670282972006E-12</v>
      </c>
      <c r="P39" s="81"/>
      <c r="Q39" s="81"/>
      <c r="R39" s="81"/>
      <c r="S39" s="81"/>
      <c r="U39" s="8"/>
      <c r="V39" s="8"/>
      <c r="W39" s="8"/>
      <c r="X39" s="8"/>
      <c r="Y39" s="8"/>
      <c r="Z39" s="8"/>
      <c r="AA39" s="8"/>
      <c r="AB39" s="8"/>
    </row>
    <row r="40" spans="1:28" ht="13.2"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5">
        <v>2</v>
      </c>
      <c r="C44" s="21" t="s">
        <v>24</v>
      </c>
      <c r="L44" s="79">
        <v>6637.5783372329324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5">
        <v>3</v>
      </c>
      <c r="C46" s="21" t="s">
        <v>25</v>
      </c>
      <c r="L46" s="79">
        <v>13859.034119948043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5">
        <v>5</v>
      </c>
      <c r="C51" s="21" t="s">
        <v>93</v>
      </c>
      <c r="G51" s="14"/>
      <c r="L51" s="79">
        <v>8928.4284489900128</v>
      </c>
      <c r="M51" s="79"/>
      <c r="N51" s="79">
        <v>13284.918326339999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6452.1808302900135</v>
      </c>
      <c r="N56" s="10">
        <v>13284.918326339999</v>
      </c>
    </row>
    <row r="57" spans="1:28" s="28" customFormat="1" ht="15.75" customHeight="1" x14ac:dyDescent="0.25">
      <c r="G57" s="14" t="s">
        <v>30</v>
      </c>
      <c r="L57" s="80">
        <v>1635.3894972099999</v>
      </c>
      <c r="M57" s="80"/>
      <c r="N57" s="80">
        <v>825.89656362999983</v>
      </c>
      <c r="O57"/>
      <c r="P57" s="80"/>
      <c r="Q57" s="80"/>
      <c r="R57" s="80"/>
      <c r="S57" s="80"/>
      <c r="T57"/>
      <c r="U57"/>
      <c r="V57"/>
      <c r="W57"/>
      <c r="X57"/>
      <c r="Y57"/>
      <c r="Z57"/>
      <c r="AA57"/>
      <c r="AB57"/>
    </row>
    <row r="58" spans="1:28" ht="13.2" x14ac:dyDescent="0.25">
      <c r="A58" s="8"/>
      <c r="F58" s="8" t="s">
        <v>121</v>
      </c>
      <c r="L58" s="10">
        <v>2476.2476186999997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-8672.1790324850008</v>
      </c>
      <c r="U74" s="8"/>
      <c r="V74" s="8"/>
      <c r="W74" s="8"/>
      <c r="X74" s="8"/>
      <c r="Y74" s="8"/>
      <c r="Z74" s="8"/>
      <c r="AA74" s="8"/>
      <c r="AB74" s="8"/>
    </row>
    <row r="75" spans="1:28" x14ac:dyDescent="0.3">
      <c r="I75" s="13"/>
      <c r="J75" s="32" t="s">
        <v>37</v>
      </c>
      <c r="K75" s="32"/>
      <c r="L75" s="10">
        <v>0</v>
      </c>
      <c r="N75" s="10">
        <v>-9049.5434372737418</v>
      </c>
      <c r="U75" s="8"/>
      <c r="V75" s="8"/>
      <c r="W75" s="8"/>
      <c r="X75" s="8"/>
      <c r="Y75" s="8"/>
      <c r="Z75" s="8"/>
      <c r="AA75" s="8"/>
      <c r="AB75" s="8"/>
    </row>
    <row r="76" spans="1:28" x14ac:dyDescent="0.3">
      <c r="I76" s="13"/>
      <c r="J76" s="31" t="s">
        <v>38</v>
      </c>
      <c r="K76" s="31"/>
      <c r="L76" s="10">
        <v>0</v>
      </c>
      <c r="N76" s="10">
        <v>-7611.9062530335013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3.2" x14ac:dyDescent="0.25">
      <c r="A83" s="8"/>
      <c r="B83" s="8"/>
      <c r="I83" s="8" t="s">
        <v>29</v>
      </c>
      <c r="J83" s="31" t="s">
        <v>36</v>
      </c>
      <c r="K83" s="31"/>
      <c r="L83" s="10">
        <v>-6839.7100823011269</v>
      </c>
      <c r="N83" s="10">
        <v>-7689.1982313342851</v>
      </c>
    </row>
    <row r="84" spans="1:19" ht="13.2" x14ac:dyDescent="0.25">
      <c r="A84" s="8"/>
      <c r="B84" s="8"/>
      <c r="I84" s="13"/>
      <c r="J84" s="32" t="s">
        <v>37</v>
      </c>
      <c r="K84" s="32"/>
      <c r="L84" s="10">
        <v>-19558.602317943121</v>
      </c>
      <c r="N84" s="10">
        <v>-9319.0290259899248</v>
      </c>
    </row>
    <row r="85" spans="1:19" ht="13.2"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2" x14ac:dyDescent="0.25">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3.2" x14ac:dyDescent="0.25">
      <c r="A89" s="8"/>
      <c r="B89" s="8"/>
      <c r="I89" s="8" t="s">
        <v>29</v>
      </c>
      <c r="J89" s="31" t="s">
        <v>36</v>
      </c>
      <c r="K89" s="31"/>
      <c r="L89" s="10">
        <v>6329.0483750207713</v>
      </c>
      <c r="N89" s="10">
        <v>7437.4519666120341</v>
      </c>
    </row>
    <row r="90" spans="1:19" ht="13.2" x14ac:dyDescent="0.25">
      <c r="A90" s="8"/>
      <c r="B90" s="8"/>
      <c r="I90" s="13"/>
      <c r="J90" s="32" t="s">
        <v>37</v>
      </c>
      <c r="K90" s="32"/>
      <c r="L90" s="10">
        <v>13165.231435670836</v>
      </c>
      <c r="N90" s="10">
        <v>9035.1112428470187</v>
      </c>
    </row>
    <row r="91" spans="1:19" ht="13.2"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2" x14ac:dyDescent="0.25">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3.2" x14ac:dyDescent="0.25">
      <c r="A96" s="8"/>
      <c r="B96" s="8"/>
      <c r="J96" s="32" t="s">
        <v>37</v>
      </c>
      <c r="L96" s="10">
        <v>-9178.3852838787716</v>
      </c>
      <c r="N96" s="10">
        <v>0</v>
      </c>
    </row>
    <row r="97" spans="1:28" x14ac:dyDescent="0.3">
      <c r="B97" s="8"/>
      <c r="J97" s="31" t="s">
        <v>38</v>
      </c>
      <c r="L97" s="10">
        <v>-1970.2484174900001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-39201.974362027308</v>
      </c>
      <c r="M113" s="17"/>
      <c r="N113" s="17">
        <v>-26366.508432087743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5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179224.94960325625</v>
      </c>
      <c r="M8" s="76"/>
      <c r="N8" s="76">
        <v>28797.771386382847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7">
        <v>1</v>
      </c>
      <c r="C10" s="21" t="s">
        <v>7</v>
      </c>
      <c r="L10" s="79">
        <v>131357.38007816757</v>
      </c>
      <c r="M10" s="79"/>
      <c r="N10" s="79">
        <v>15851.055072972844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127460.30192882022</v>
      </c>
      <c r="M12" s="79"/>
      <c r="N12" s="79">
        <v>14884.544009040001</v>
      </c>
      <c r="P12" s="79"/>
      <c r="Q12" s="79"/>
      <c r="R12" s="79"/>
      <c r="S12" s="79"/>
    </row>
    <row r="13" spans="1:28" ht="7.5" customHeight="1" x14ac:dyDescent="0.3"/>
    <row r="14" spans="1:28" ht="15" customHeight="1" x14ac:dyDescent="0.3">
      <c r="D14" s="8" t="s">
        <v>10</v>
      </c>
      <c r="L14" s="17">
        <v>113328.99437401023</v>
      </c>
      <c r="M14" s="17"/>
      <c r="N14" s="17">
        <v>5996.751543819998</v>
      </c>
      <c r="P14" s="17"/>
      <c r="Q14" s="17"/>
      <c r="R14" s="17"/>
      <c r="S14" s="17"/>
    </row>
    <row r="15" spans="1:28" ht="15" customHeight="1" x14ac:dyDescent="0.3">
      <c r="D15" s="22" t="s">
        <v>11</v>
      </c>
      <c r="E15" s="23" t="s">
        <v>12</v>
      </c>
      <c r="L15" s="10">
        <v>108079.33391608023</v>
      </c>
      <c r="N15" s="10">
        <v>5996.751543819998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5249.6604579299974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1575.0822293600002</v>
      </c>
      <c r="M30" s="80"/>
      <c r="N30" s="80">
        <v>676.67803702000003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3419.5799911019431</v>
      </c>
      <c r="N34" s="10">
        <v>963.55090090643341</v>
      </c>
      <c r="U34" s="8"/>
      <c r="V34" s="8"/>
      <c r="W34" s="8"/>
      <c r="X34" s="8"/>
      <c r="Y34" s="8"/>
      <c r="Z34" s="8"/>
      <c r="AA34" s="8"/>
      <c r="AB34" s="8"/>
    </row>
    <row r="35" spans="1:28" ht="13.2"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3.2" x14ac:dyDescent="0.25">
      <c r="A37" s="8"/>
      <c r="F37" s="24" t="s">
        <v>16</v>
      </c>
      <c r="L37" s="81">
        <v>5.0689847001190298</v>
      </c>
      <c r="M37" s="81"/>
      <c r="N37" s="81">
        <v>0</v>
      </c>
      <c r="P37" s="81"/>
      <c r="Q37" s="81"/>
      <c r="R37" s="81"/>
      <c r="S37" s="81"/>
      <c r="U37" s="8"/>
      <c r="V37" s="8"/>
      <c r="W37" s="8"/>
      <c r="X37" s="8"/>
      <c r="Y37" s="8"/>
      <c r="Z37" s="8"/>
      <c r="AA37" s="8"/>
      <c r="AB37" s="8"/>
    </row>
    <row r="38" spans="1:28" ht="13.2" x14ac:dyDescent="0.25">
      <c r="A38" s="8"/>
      <c r="D38" s="22" t="s">
        <v>17</v>
      </c>
      <c r="E38" s="8" t="s">
        <v>23</v>
      </c>
      <c r="L38" s="10">
        <v>472.42695288929207</v>
      </c>
      <c r="N38" s="10">
        <v>2.9601630264105236</v>
      </c>
      <c r="U38" s="8"/>
      <c r="V38" s="8"/>
      <c r="W38" s="8"/>
      <c r="X38" s="8"/>
      <c r="Y38" s="8"/>
      <c r="Z38" s="8"/>
      <c r="AA38" s="8"/>
      <c r="AB38" s="8"/>
    </row>
    <row r="39" spans="1:28" ht="13.2"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3.2"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7">
        <v>2</v>
      </c>
      <c r="C44" s="21" t="s">
        <v>24</v>
      </c>
      <c r="L44" s="79">
        <v>6482.6208031186507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7">
        <v>3</v>
      </c>
      <c r="C46" s="21" t="s">
        <v>25</v>
      </c>
      <c r="L46" s="79">
        <v>14142.906714705921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7">
        <v>5</v>
      </c>
      <c r="C51" s="21" t="s">
        <v>93</v>
      </c>
      <c r="G51" s="14"/>
      <c r="L51" s="79">
        <v>9937.2520040700365</v>
      </c>
      <c r="M51" s="79"/>
      <c r="N51" s="79">
        <v>12946.716313410003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8122.2822071700357</v>
      </c>
      <c r="N56" s="10">
        <v>12946.716313410003</v>
      </c>
    </row>
    <row r="57" spans="1:28" s="28" customFormat="1" ht="15.75" customHeight="1" x14ac:dyDescent="0.25">
      <c r="G57" s="14" t="s">
        <v>30</v>
      </c>
      <c r="L57" s="80">
        <v>2575.6662370999998</v>
      </c>
      <c r="M57" s="80"/>
      <c r="N57" s="80">
        <v>935.06516491999992</v>
      </c>
      <c r="O57"/>
      <c r="P57" s="80"/>
      <c r="Q57" s="80"/>
      <c r="R57" s="80"/>
      <c r="S57" s="80"/>
      <c r="T57"/>
      <c r="U57"/>
      <c r="V57"/>
      <c r="W57"/>
      <c r="X57"/>
      <c r="Y57"/>
      <c r="Z57"/>
      <c r="AA57"/>
      <c r="AB57"/>
    </row>
    <row r="58" spans="1:28" ht="13.2" x14ac:dyDescent="0.25">
      <c r="A58" s="8"/>
      <c r="F58" s="8" t="s">
        <v>121</v>
      </c>
      <c r="L58" s="10">
        <v>1814.9697969000001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-6636.2866682552258</v>
      </c>
      <c r="U74" s="8"/>
      <c r="V74" s="8"/>
      <c r="W74" s="8"/>
      <c r="X74" s="8"/>
      <c r="Y74" s="8"/>
      <c r="Z74" s="8"/>
      <c r="AA74" s="8"/>
      <c r="AB74" s="8"/>
    </row>
    <row r="75" spans="1:28" x14ac:dyDescent="0.3">
      <c r="I75" s="13"/>
      <c r="J75" s="32" t="s">
        <v>37</v>
      </c>
      <c r="K75" s="32"/>
      <c r="L75" s="10">
        <v>0</v>
      </c>
      <c r="N75" s="10">
        <v>-11489.590093991945</v>
      </c>
      <c r="U75" s="8"/>
      <c r="V75" s="8"/>
      <c r="W75" s="8"/>
      <c r="X75" s="8"/>
      <c r="Y75" s="8"/>
      <c r="Z75" s="8"/>
      <c r="AA75" s="8"/>
      <c r="AB75" s="8"/>
    </row>
    <row r="76" spans="1:28" x14ac:dyDescent="0.3">
      <c r="I76" s="13"/>
      <c r="J76" s="31" t="s">
        <v>38</v>
      </c>
      <c r="K76" s="31"/>
      <c r="L76" s="10">
        <v>0</v>
      </c>
      <c r="N76" s="10">
        <v>-6172.772833720479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3.2" x14ac:dyDescent="0.25">
      <c r="A83" s="8"/>
      <c r="B83" s="8"/>
      <c r="I83" s="8" t="s">
        <v>29</v>
      </c>
      <c r="J83" s="31" t="s">
        <v>36</v>
      </c>
      <c r="K83" s="31"/>
      <c r="L83" s="10">
        <v>-14433.061586746897</v>
      </c>
      <c r="N83" s="10">
        <v>-5037.2784310468423</v>
      </c>
    </row>
    <row r="84" spans="1:19" ht="13.2" x14ac:dyDescent="0.25">
      <c r="A84" s="8"/>
      <c r="B84" s="8"/>
      <c r="I84" s="13"/>
      <c r="J84" s="32" t="s">
        <v>37</v>
      </c>
      <c r="K84" s="32"/>
      <c r="L84" s="10">
        <v>-9904.6245582801876</v>
      </c>
      <c r="N84" s="10">
        <v>-10800.23324688942</v>
      </c>
    </row>
    <row r="85" spans="1:19" ht="13.2"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2" x14ac:dyDescent="0.25">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3.2" x14ac:dyDescent="0.25">
      <c r="A89" s="8"/>
      <c r="B89" s="8"/>
      <c r="I89" s="8" t="s">
        <v>29</v>
      </c>
      <c r="J89" s="31" t="s">
        <v>36</v>
      </c>
      <c r="K89" s="31"/>
      <c r="L89" s="10">
        <v>13801.526519933497</v>
      </c>
      <c r="N89" s="10">
        <v>4842.2409330059263</v>
      </c>
    </row>
    <row r="90" spans="1:19" ht="13.2" x14ac:dyDescent="0.25">
      <c r="A90" s="8"/>
      <c r="B90" s="8"/>
      <c r="I90" s="13"/>
      <c r="J90" s="32" t="s">
        <v>37</v>
      </c>
      <c r="K90" s="32"/>
      <c r="L90" s="10">
        <v>9203.7166263189793</v>
      </c>
      <c r="N90" s="10">
        <v>10311.923798608863</v>
      </c>
    </row>
    <row r="91" spans="1:19" ht="13.2"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2" x14ac:dyDescent="0.25">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3.2" x14ac:dyDescent="0.25">
      <c r="A96" s="8"/>
      <c r="B96" s="8"/>
      <c r="J96" s="32" t="s">
        <v>37</v>
      </c>
      <c r="L96" s="10">
        <v>-5379.2230369381796</v>
      </c>
      <c r="N96" s="10">
        <v>0</v>
      </c>
    </row>
    <row r="97" spans="1:28" x14ac:dyDescent="0.3">
      <c r="B97" s="8"/>
      <c r="J97" s="31" t="s">
        <v>38</v>
      </c>
      <c r="L97" s="10">
        <v>-2256.10310957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-41531.438788242063</v>
      </c>
      <c r="M113" s="17"/>
      <c r="N113" s="17">
        <v>-25490.821728066388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56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43922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178375.80469565131</v>
      </c>
      <c r="M8" s="76"/>
      <c r="N8" s="76">
        <v>24664.060815946767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2">
        <v>1</v>
      </c>
      <c r="C10" s="21" t="s">
        <v>7</v>
      </c>
      <c r="L10" s="79">
        <v>129488.02678955345</v>
      </c>
      <c r="M10" s="79"/>
      <c r="N10" s="79">
        <v>11404.965778326776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125887.27389687003</v>
      </c>
      <c r="M12" s="79"/>
      <c r="N12" s="79">
        <v>10611.289505829998</v>
      </c>
      <c r="P12" s="79"/>
      <c r="Q12" s="79"/>
      <c r="R12" s="79"/>
      <c r="S12" s="79"/>
    </row>
    <row r="13" spans="1:28" ht="7.5" customHeight="1" x14ac:dyDescent="0.3"/>
    <row r="14" spans="1:28" ht="15" customHeight="1" x14ac:dyDescent="0.3">
      <c r="D14" s="8" t="s">
        <v>10</v>
      </c>
      <c r="L14" s="17">
        <v>113270.14719137002</v>
      </c>
      <c r="M14" s="17"/>
      <c r="N14" s="17">
        <v>5982.5183150599987</v>
      </c>
      <c r="P14" s="17"/>
      <c r="Q14" s="17"/>
      <c r="R14" s="17"/>
      <c r="S14" s="17"/>
    </row>
    <row r="15" spans="1:28" ht="15" customHeight="1" x14ac:dyDescent="0.3">
      <c r="D15" s="22" t="s">
        <v>11</v>
      </c>
      <c r="E15" s="23" t="s">
        <v>12</v>
      </c>
      <c r="L15" s="10">
        <v>107922.39008502003</v>
      </c>
      <c r="N15" s="10">
        <v>5982.5183150599987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5347.75710635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1719.9663245299998</v>
      </c>
      <c r="M30" s="80"/>
      <c r="N30" s="80">
        <v>444.89049218000002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3109.5270309131383</v>
      </c>
      <c r="N34" s="10">
        <v>790.7179848869597</v>
      </c>
      <c r="U34" s="8"/>
      <c r="V34" s="8"/>
      <c r="W34" s="8"/>
      <c r="X34" s="8"/>
      <c r="Y34" s="8"/>
      <c r="Z34" s="8"/>
      <c r="AA34" s="8"/>
      <c r="AB34" s="8"/>
    </row>
    <row r="35" spans="1:28" ht="13.2"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3.2" x14ac:dyDescent="0.25">
      <c r="A37" s="8"/>
      <c r="F37" s="24" t="s">
        <v>16</v>
      </c>
      <c r="L37" s="81">
        <v>5.7390719901190401</v>
      </c>
      <c r="M37" s="81"/>
      <c r="N37" s="81">
        <v>0</v>
      </c>
      <c r="P37" s="81"/>
      <c r="Q37" s="81"/>
      <c r="R37" s="81"/>
      <c r="S37" s="81"/>
      <c r="U37" s="8"/>
      <c r="V37" s="8"/>
      <c r="W37" s="8"/>
      <c r="X37" s="8"/>
      <c r="Y37" s="8"/>
      <c r="Z37" s="8"/>
      <c r="AA37" s="8"/>
      <c r="AB37" s="8"/>
    </row>
    <row r="38" spans="1:28" ht="13.2" x14ac:dyDescent="0.25">
      <c r="A38" s="8"/>
      <c r="D38" s="22" t="s">
        <v>17</v>
      </c>
      <c r="E38" s="8" t="s">
        <v>23</v>
      </c>
      <c r="L38" s="10">
        <v>485.48453677458565</v>
      </c>
      <c r="N38" s="10">
        <v>2.9582876098185853</v>
      </c>
      <c r="U38" s="8"/>
      <c r="V38" s="8"/>
      <c r="W38" s="8"/>
      <c r="X38" s="8"/>
      <c r="Y38" s="8"/>
      <c r="Z38" s="8"/>
      <c r="AA38" s="8"/>
      <c r="AB38" s="8"/>
    </row>
    <row r="39" spans="1:28" ht="13.2"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3.2"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2">
        <v>2</v>
      </c>
      <c r="C44" s="21" t="s">
        <v>24</v>
      </c>
      <c r="L44" s="79">
        <v>6478.8858946071668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2">
        <v>3</v>
      </c>
      <c r="C46" s="21" t="s">
        <v>25</v>
      </c>
      <c r="L46" s="79">
        <v>14084.674185599137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2">
        <v>5</v>
      </c>
      <c r="C51" s="21" t="s">
        <v>93</v>
      </c>
      <c r="G51" s="14"/>
      <c r="L51" s="79">
        <v>11310.628461560009</v>
      </c>
      <c r="M51" s="79"/>
      <c r="N51" s="79">
        <v>13259.095037619991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9502.6079815600096</v>
      </c>
      <c r="N56" s="10">
        <v>13259.095037619991</v>
      </c>
    </row>
    <row r="57" spans="1:28" s="28" customFormat="1" ht="15.75" customHeight="1" x14ac:dyDescent="0.25">
      <c r="G57" s="14" t="s">
        <v>30</v>
      </c>
      <c r="L57" s="80">
        <v>2739.7175270000012</v>
      </c>
      <c r="M57" s="80"/>
      <c r="N57" s="80">
        <v>1699.1968999999999</v>
      </c>
      <c r="O57"/>
      <c r="P57" s="80"/>
      <c r="Q57" s="80"/>
      <c r="R57" s="80"/>
      <c r="S57" s="80"/>
      <c r="T57"/>
      <c r="U57"/>
      <c r="V57"/>
      <c r="W57"/>
      <c r="X57"/>
      <c r="Y57"/>
      <c r="Z57"/>
      <c r="AA57"/>
      <c r="AB57"/>
    </row>
    <row r="58" spans="1:28" ht="13.2" x14ac:dyDescent="0.25">
      <c r="A58" s="8"/>
      <c r="F58" s="8" t="s">
        <v>121</v>
      </c>
      <c r="L58" s="10">
        <v>1808.0204800000001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-8196.2549086573945</v>
      </c>
      <c r="U74" s="8"/>
      <c r="V74" s="8"/>
      <c r="W74" s="8"/>
      <c r="X74" s="8"/>
      <c r="Y74" s="8"/>
      <c r="Z74" s="8"/>
      <c r="AA74" s="8"/>
      <c r="AB74" s="8"/>
    </row>
    <row r="75" spans="1:28" x14ac:dyDescent="0.3">
      <c r="I75" s="13"/>
      <c r="J75" s="32" t="s">
        <v>37</v>
      </c>
      <c r="K75" s="32"/>
      <c r="L75" s="10">
        <v>0</v>
      </c>
      <c r="N75" s="10">
        <v>-6357.3205201087421</v>
      </c>
      <c r="U75" s="8"/>
      <c r="V75" s="8"/>
      <c r="W75" s="8"/>
      <c r="X75" s="8"/>
      <c r="Y75" s="8"/>
      <c r="Z75" s="8"/>
      <c r="AA75" s="8"/>
      <c r="AB75" s="8"/>
    </row>
    <row r="76" spans="1:28" x14ac:dyDescent="0.3">
      <c r="I76" s="13"/>
      <c r="J76" s="31" t="s">
        <v>38</v>
      </c>
      <c r="K76" s="31"/>
      <c r="L76" s="10">
        <v>0</v>
      </c>
      <c r="N76" s="10">
        <v>-4897.0536540189605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3.2" x14ac:dyDescent="0.25">
      <c r="A83" s="8"/>
      <c r="B83" s="8"/>
      <c r="I83" s="8" t="s">
        <v>29</v>
      </c>
      <c r="J83" s="31" t="s">
        <v>36</v>
      </c>
      <c r="K83" s="31"/>
      <c r="L83" s="10">
        <v>-10857.071617796279</v>
      </c>
      <c r="N83" s="10">
        <v>-6677.8933679846868</v>
      </c>
    </row>
    <row r="84" spans="1:19" ht="13.2" x14ac:dyDescent="0.25">
      <c r="A84" s="8"/>
      <c r="B84" s="8"/>
      <c r="I84" s="13"/>
      <c r="J84" s="32" t="s">
        <v>37</v>
      </c>
      <c r="K84" s="32"/>
      <c r="L84" s="10">
        <v>-19466.2864807939</v>
      </c>
      <c r="N84" s="10">
        <v>-5727.2063377449713</v>
      </c>
    </row>
    <row r="85" spans="1:19" ht="13.2"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2" x14ac:dyDescent="0.25">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3.2" x14ac:dyDescent="0.25">
      <c r="A89" s="8"/>
      <c r="B89" s="8"/>
      <c r="I89" s="8" t="s">
        <v>29</v>
      </c>
      <c r="J89" s="31" t="s">
        <v>36</v>
      </c>
      <c r="K89" s="31"/>
      <c r="L89" s="10">
        <v>9856.3476158024569</v>
      </c>
      <c r="N89" s="10">
        <v>6558.8798485194247</v>
      </c>
    </row>
    <row r="90" spans="1:19" ht="13.2" x14ac:dyDescent="0.25">
      <c r="A90" s="8"/>
      <c r="B90" s="8"/>
      <c r="I90" s="13"/>
      <c r="J90" s="32" t="s">
        <v>37</v>
      </c>
      <c r="K90" s="32"/>
      <c r="L90" s="10">
        <v>18452.29632658407</v>
      </c>
      <c r="N90" s="10">
        <v>5442.4580092927135</v>
      </c>
    </row>
    <row r="91" spans="1:19" ht="13.2"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2" x14ac:dyDescent="0.25">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3.2" x14ac:dyDescent="0.25">
      <c r="A96" s="8"/>
      <c r="B96" s="8"/>
      <c r="J96" s="32" t="s">
        <v>37</v>
      </c>
      <c r="L96" s="10">
        <v>-16150.580032229251</v>
      </c>
      <c r="N96" s="10">
        <v>-224.72065275999998</v>
      </c>
    </row>
    <row r="97" spans="1:28" x14ac:dyDescent="0.3">
      <c r="B97" s="8"/>
      <c r="J97" s="31" t="s">
        <v>38</v>
      </c>
      <c r="L97" s="10">
        <v>-2255.8882911999999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-40739.80602353291</v>
      </c>
      <c r="M113" s="17"/>
      <c r="N113" s="17">
        <v>-20778.820080028672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43891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473.01802056279888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171106.16378930767</v>
      </c>
      <c r="L32" s="11"/>
      <c r="M32" s="433">
        <v>21917.805355386346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168028.93781039896</v>
      </c>
      <c r="L36" s="433"/>
      <c r="M36" s="457"/>
      <c r="N36" s="456"/>
      <c r="O36" s="149"/>
      <c r="P36" s="149"/>
      <c r="Q36" s="149"/>
      <c r="V36" s="470">
        <v>-122932.51679580574</v>
      </c>
      <c r="W36" s="475"/>
      <c r="X36"/>
    </row>
    <row r="37" spans="3:26" s="453" customFormat="1" x14ac:dyDescent="0.3">
      <c r="I37" s="455" t="s">
        <v>355</v>
      </c>
      <c r="K37" s="478">
        <v>3985.3904226194381</v>
      </c>
      <c r="L37" s="433"/>
      <c r="M37" s="457"/>
      <c r="N37" s="456"/>
      <c r="O37" s="149"/>
      <c r="P37" s="149"/>
      <c r="Q37" s="149"/>
      <c r="V37" s="470">
        <v>-129.17219425898475</v>
      </c>
      <c r="W37" s="475"/>
      <c r="X37"/>
    </row>
    <row r="38" spans="3:26" s="453" customFormat="1" x14ac:dyDescent="0.3">
      <c r="J38" s="431"/>
      <c r="K38" s="479">
        <v>172014.3282330184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09375" defaultRowHeight="15.6" x14ac:dyDescent="0.3"/>
  <cols>
    <col min="1" max="1" width="2.88671875" style="1" customWidth="1"/>
    <col min="2" max="2" width="5" style="54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43891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175121.550154453</v>
      </c>
      <c r="M8" s="76"/>
      <c r="N8" s="76">
        <v>22229.549561723499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7">
        <v>1</v>
      </c>
      <c r="C10" s="21" t="s">
        <v>7</v>
      </c>
      <c r="L10" s="79">
        <v>129367.34149694463</v>
      </c>
      <c r="M10" s="79"/>
      <c r="N10" s="79">
        <v>6446.9416178135034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124389.33380642996</v>
      </c>
      <c r="M12" s="79"/>
      <c r="N12" s="79">
        <v>5779.9550829700001</v>
      </c>
      <c r="P12" s="79"/>
      <c r="Q12" s="79"/>
      <c r="R12" s="79"/>
      <c r="S12" s="79"/>
    </row>
    <row r="13" spans="1:28" ht="7.5" customHeight="1" x14ac:dyDescent="0.3"/>
    <row r="14" spans="1:28" ht="15" customHeight="1" x14ac:dyDescent="0.3">
      <c r="D14" s="8" t="s">
        <v>10</v>
      </c>
      <c r="L14" s="17">
        <v>114403.36790224997</v>
      </c>
      <c r="M14" s="17"/>
      <c r="N14" s="17">
        <v>3947.8879427900001</v>
      </c>
      <c r="P14" s="17"/>
      <c r="Q14" s="17"/>
      <c r="R14" s="17"/>
      <c r="S14" s="17"/>
    </row>
    <row r="15" spans="1:28" ht="15" customHeight="1" x14ac:dyDescent="0.3">
      <c r="D15" s="22" t="s">
        <v>11</v>
      </c>
      <c r="E15" s="23" t="s">
        <v>12</v>
      </c>
      <c r="L15" s="10">
        <v>109621.37761040997</v>
      </c>
      <c r="N15" s="10">
        <v>3947.8879427900001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4781.9902918399994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169.9958469</v>
      </c>
      <c r="M30" s="80"/>
      <c r="N30" s="80">
        <v>687.75937801999999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4491.268715594053</v>
      </c>
      <c r="N34" s="10">
        <v>665.29005548305679</v>
      </c>
      <c r="U34" s="8"/>
      <c r="V34" s="8"/>
      <c r="W34" s="8"/>
      <c r="X34" s="8"/>
      <c r="Y34" s="8"/>
      <c r="Z34" s="8"/>
      <c r="AA34" s="8"/>
      <c r="AB34" s="8"/>
    </row>
    <row r="35" spans="1:28" ht="13.2"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3.2" x14ac:dyDescent="0.25">
      <c r="A37" s="8"/>
      <c r="F37" s="24" t="s">
        <v>16</v>
      </c>
      <c r="L37" s="81">
        <v>0.1013808701189413</v>
      </c>
      <c r="M37" s="81"/>
      <c r="N37" s="81">
        <v>0</v>
      </c>
      <c r="P37" s="81"/>
      <c r="Q37" s="81"/>
      <c r="R37" s="81"/>
      <c r="S37" s="81"/>
      <c r="U37" s="8"/>
      <c r="V37" s="8"/>
      <c r="W37" s="8"/>
      <c r="X37" s="8"/>
      <c r="Y37" s="8"/>
      <c r="Z37" s="8"/>
      <c r="AA37" s="8"/>
      <c r="AB37" s="8"/>
    </row>
    <row r="38" spans="1:28" ht="13.2" x14ac:dyDescent="0.25">
      <c r="A38" s="8"/>
      <c r="D38" s="22" t="s">
        <v>17</v>
      </c>
      <c r="E38" s="8" t="s">
        <v>23</v>
      </c>
      <c r="L38" s="10">
        <v>486.63534953314445</v>
      </c>
      <c r="N38" s="10">
        <v>1.6964793604463351</v>
      </c>
      <c r="U38" s="8"/>
      <c r="V38" s="8"/>
      <c r="W38" s="8"/>
      <c r="X38" s="8"/>
      <c r="Y38" s="8"/>
      <c r="Z38" s="8"/>
      <c r="AA38" s="8"/>
      <c r="AB38" s="8"/>
    </row>
    <row r="39" spans="1:28" ht="13.2"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3.2"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7">
        <v>2</v>
      </c>
      <c r="C44" s="21" t="s">
        <v>24</v>
      </c>
      <c r="L44" s="79">
        <v>6359.0587369661753</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7">
        <v>3</v>
      </c>
      <c r="C46" s="21" t="s">
        <v>25</v>
      </c>
      <c r="L46" s="79">
        <v>14152.469861176751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7">
        <v>5</v>
      </c>
      <c r="C51" s="21" t="s">
        <v>93</v>
      </c>
      <c r="G51" s="14"/>
      <c r="L51" s="79">
        <v>9200.856855760012</v>
      </c>
      <c r="M51" s="79"/>
      <c r="N51" s="79">
        <v>15782.607943909998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7394.9534957600117</v>
      </c>
      <c r="N56" s="10">
        <v>15782.607943909998</v>
      </c>
    </row>
    <row r="57" spans="1:28" s="28" customFormat="1" ht="15.75" customHeight="1" x14ac:dyDescent="0.25">
      <c r="G57" s="14" t="s">
        <v>30</v>
      </c>
      <c r="L57" s="80">
        <v>2738.4268458799997</v>
      </c>
      <c r="M57" s="80"/>
      <c r="N57" s="80">
        <v>1277.97691055</v>
      </c>
      <c r="O57"/>
      <c r="P57" s="80"/>
      <c r="Q57" s="80"/>
      <c r="R57" s="80"/>
      <c r="S57" s="80"/>
      <c r="T57"/>
      <c r="U57"/>
      <c r="V57"/>
      <c r="W57"/>
      <c r="X57"/>
      <c r="Y57"/>
      <c r="Z57"/>
      <c r="AA57"/>
      <c r="AB57"/>
    </row>
    <row r="58" spans="1:28" ht="13.2" x14ac:dyDescent="0.25">
      <c r="A58" s="8"/>
      <c r="F58" s="8" t="s">
        <v>121</v>
      </c>
      <c r="L58" s="10">
        <v>1805.90336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-7448.9471922032317</v>
      </c>
      <c r="U74" s="8"/>
      <c r="V74" s="8"/>
      <c r="W74" s="8"/>
      <c r="X74" s="8"/>
      <c r="Y74" s="8"/>
      <c r="Z74" s="8"/>
      <c r="AA74" s="8"/>
      <c r="AB74" s="8"/>
    </row>
    <row r="75" spans="1:28" x14ac:dyDescent="0.3">
      <c r="I75" s="13"/>
      <c r="J75" s="32" t="s">
        <v>37</v>
      </c>
      <c r="K75" s="32"/>
      <c r="L75" s="10">
        <v>0</v>
      </c>
      <c r="N75" s="10">
        <v>-6491.0999809977529</v>
      </c>
      <c r="U75" s="8"/>
      <c r="V75" s="8"/>
      <c r="W75" s="8"/>
      <c r="X75" s="8"/>
      <c r="Y75" s="8"/>
      <c r="Z75" s="8"/>
      <c r="AA75" s="8"/>
      <c r="AB75" s="8"/>
    </row>
    <row r="76" spans="1:28" x14ac:dyDescent="0.3">
      <c r="I76" s="13"/>
      <c r="J76" s="31" t="s">
        <v>38</v>
      </c>
      <c r="K76" s="31"/>
      <c r="L76" s="10">
        <v>0</v>
      </c>
      <c r="N76" s="10">
        <v>-5178.1469603757878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3.2" x14ac:dyDescent="0.25">
      <c r="A83" s="8"/>
      <c r="B83" s="8"/>
      <c r="I83" s="8" t="s">
        <v>29</v>
      </c>
      <c r="J83" s="31" t="s">
        <v>36</v>
      </c>
      <c r="K83" s="31"/>
      <c r="L83" s="10">
        <v>-10985.229360443214</v>
      </c>
      <c r="N83" s="10">
        <v>-6902.4861396128799</v>
      </c>
    </row>
    <row r="84" spans="1:19" ht="13.2" x14ac:dyDescent="0.25">
      <c r="A84" s="8"/>
      <c r="B84" s="8"/>
      <c r="I84" s="13"/>
      <c r="J84" s="32" t="s">
        <v>37</v>
      </c>
      <c r="K84" s="32"/>
      <c r="L84" s="10">
        <v>-15759.200059928822</v>
      </c>
      <c r="N84" s="10">
        <v>-6579.9593180396296</v>
      </c>
    </row>
    <row r="85" spans="1:19" ht="13.2"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2" x14ac:dyDescent="0.25">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3.2" x14ac:dyDescent="0.25">
      <c r="A89" s="8"/>
      <c r="B89" s="8"/>
      <c r="I89" s="8" t="s">
        <v>29</v>
      </c>
      <c r="J89" s="31" t="s">
        <v>36</v>
      </c>
      <c r="K89" s="31"/>
      <c r="L89" s="10">
        <v>9141.7180972277547</v>
      </c>
      <c r="N89" s="10">
        <v>6824.3334098000005</v>
      </c>
    </row>
    <row r="90" spans="1:19" ht="13.2" x14ac:dyDescent="0.25">
      <c r="A90" s="8"/>
      <c r="B90" s="8"/>
      <c r="I90" s="13"/>
      <c r="J90" s="32" t="s">
        <v>37</v>
      </c>
      <c r="K90" s="32"/>
      <c r="L90" s="10">
        <v>13763.911565169827</v>
      </c>
      <c r="N90" s="10">
        <v>6307.854243600671</v>
      </c>
    </row>
    <row r="91" spans="1:19" ht="13.2"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2" x14ac:dyDescent="0.25">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3.2" x14ac:dyDescent="0.25">
      <c r="A96" s="8"/>
      <c r="B96" s="8"/>
      <c r="J96" s="32" t="s">
        <v>37</v>
      </c>
      <c r="L96" s="10">
        <v>-6772.7039840003936</v>
      </c>
      <c r="N96" s="10">
        <v>-153.90653608</v>
      </c>
    </row>
    <row r="97" spans="1:28" x14ac:dyDescent="0.3">
      <c r="B97" s="8"/>
      <c r="J97" s="31" t="s">
        <v>38</v>
      </c>
      <c r="L97" s="10">
        <v>-4156.7682327200009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-38017.592497402613</v>
      </c>
      <c r="M113" s="17"/>
      <c r="N113" s="17">
        <v>-20154.344867021067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54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172496.64671599824</v>
      </c>
      <c r="M8" s="76"/>
      <c r="N8" s="76">
        <v>24028.238129594334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6">
        <v>1</v>
      </c>
      <c r="C10" s="21" t="s">
        <v>7</v>
      </c>
      <c r="L10" s="79">
        <v>122695.62284888345</v>
      </c>
      <c r="M10" s="79"/>
      <c r="N10" s="79">
        <v>7943.7514689743366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118030.57992364019</v>
      </c>
      <c r="M12" s="79"/>
      <c r="N12" s="79">
        <v>6732.7111311699973</v>
      </c>
      <c r="P12" s="79"/>
      <c r="Q12" s="79"/>
      <c r="R12" s="79"/>
      <c r="S12" s="79"/>
    </row>
    <row r="13" spans="1:28" ht="7.5" customHeight="1" x14ac:dyDescent="0.3"/>
    <row r="14" spans="1:28" ht="15" customHeight="1" x14ac:dyDescent="0.3">
      <c r="D14" s="8" t="s">
        <v>10</v>
      </c>
      <c r="L14" s="17">
        <v>115738.2017769902</v>
      </c>
      <c r="M14" s="17"/>
      <c r="N14" s="17">
        <v>4880.9265565599981</v>
      </c>
      <c r="P14" s="17"/>
      <c r="Q14" s="17"/>
      <c r="R14" s="17"/>
      <c r="S14" s="17"/>
    </row>
    <row r="15" spans="1:28" ht="15" customHeight="1" x14ac:dyDescent="0.3">
      <c r="D15" s="22" t="s">
        <v>11</v>
      </c>
      <c r="E15" s="23" t="s">
        <v>12</v>
      </c>
      <c r="L15" s="10">
        <v>111418.33660248021</v>
      </c>
      <c r="N15" s="10">
        <v>4880.9265565599981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4319.8651745099996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79.697855480000001</v>
      </c>
      <c r="M30" s="80"/>
      <c r="N30" s="80">
        <v>689.68560463999995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4177.4402476136929</v>
      </c>
      <c r="N34" s="10">
        <v>1205.6990973218867</v>
      </c>
      <c r="U34" s="8"/>
      <c r="V34" s="8"/>
      <c r="W34" s="8"/>
      <c r="X34" s="8"/>
      <c r="Y34" s="8"/>
      <c r="Z34" s="8"/>
      <c r="AA34" s="8"/>
      <c r="AB34" s="8"/>
    </row>
    <row r="35" spans="1:28" ht="13.2"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3.2" x14ac:dyDescent="0.25">
      <c r="A37" s="8"/>
      <c r="F37" s="24" t="s">
        <v>16</v>
      </c>
      <c r="L37" s="81">
        <v>6.08536235011894</v>
      </c>
      <c r="M37" s="81"/>
      <c r="N37" s="81">
        <v>0</v>
      </c>
      <c r="P37" s="81"/>
      <c r="Q37" s="81"/>
      <c r="R37" s="81"/>
      <c r="S37" s="81"/>
      <c r="U37" s="8"/>
      <c r="V37" s="8"/>
      <c r="W37" s="8"/>
      <c r="X37" s="8"/>
      <c r="Y37" s="8"/>
      <c r="Z37" s="8"/>
      <c r="AA37" s="8"/>
      <c r="AB37" s="8"/>
    </row>
    <row r="38" spans="1:28" ht="13.2" x14ac:dyDescent="0.25">
      <c r="A38" s="8"/>
      <c r="D38" s="22" t="s">
        <v>17</v>
      </c>
      <c r="E38" s="8" t="s">
        <v>23</v>
      </c>
      <c r="L38" s="10">
        <v>481.5148968735225</v>
      </c>
      <c r="N38" s="10">
        <v>5.3412404824524238</v>
      </c>
      <c r="U38" s="8"/>
      <c r="V38" s="8"/>
      <c r="W38" s="8"/>
      <c r="X38" s="8"/>
      <c r="Y38" s="8"/>
      <c r="Z38" s="8"/>
      <c r="AA38" s="8"/>
      <c r="AB38" s="8"/>
    </row>
    <row r="39" spans="1:28" ht="13.2"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3.2"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6">
        <v>2</v>
      </c>
      <c r="C44" s="21" t="s">
        <v>24</v>
      </c>
      <c r="L44" s="79">
        <v>6399.9431673834324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6">
        <v>3</v>
      </c>
      <c r="C46" s="21" t="s">
        <v>25</v>
      </c>
      <c r="L46" s="79">
        <v>14228.750195356506</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6">
        <v>5</v>
      </c>
      <c r="C51" s="21" t="s">
        <v>93</v>
      </c>
      <c r="G51" s="14"/>
      <c r="L51" s="79">
        <v>13374.371624750005</v>
      </c>
      <c r="M51" s="79"/>
      <c r="N51" s="79">
        <v>16084.486660619998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11557.247528750006</v>
      </c>
      <c r="N56" s="10">
        <v>16084.486660619998</v>
      </c>
    </row>
    <row r="57" spans="1:28" s="28" customFormat="1" ht="15.75" customHeight="1" x14ac:dyDescent="0.25">
      <c r="G57" s="14" t="s">
        <v>30</v>
      </c>
      <c r="L57" s="80">
        <v>3705.0223551899999</v>
      </c>
      <c r="M57" s="80"/>
      <c r="N57" s="80">
        <v>2072.2442806999998</v>
      </c>
      <c r="O57"/>
      <c r="P57" s="80"/>
      <c r="Q57" s="80"/>
      <c r="R57" s="80"/>
      <c r="S57" s="80"/>
      <c r="T57"/>
      <c r="U57"/>
      <c r="V57"/>
      <c r="W57"/>
      <c r="X57"/>
      <c r="Y57"/>
      <c r="Z57"/>
      <c r="AA57"/>
      <c r="AB57"/>
    </row>
    <row r="58" spans="1:28" ht="13.2" x14ac:dyDescent="0.25">
      <c r="A58" s="8"/>
      <c r="F58" s="8" t="s">
        <v>121</v>
      </c>
      <c r="L58" s="10">
        <v>1817.124096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-8555.8991870366008</v>
      </c>
      <c r="U74" s="8"/>
      <c r="V74" s="8"/>
      <c r="W74" s="8"/>
      <c r="X74" s="8"/>
      <c r="Y74" s="8"/>
      <c r="Z74" s="8"/>
      <c r="AA74" s="8"/>
      <c r="AB74" s="8"/>
    </row>
    <row r="75" spans="1:28" x14ac:dyDescent="0.3">
      <c r="I75" s="13"/>
      <c r="J75" s="32" t="s">
        <v>37</v>
      </c>
      <c r="K75" s="32"/>
      <c r="L75" s="10">
        <v>0</v>
      </c>
      <c r="N75" s="10">
        <v>-7562.2064389263378</v>
      </c>
      <c r="U75" s="8"/>
      <c r="V75" s="8"/>
      <c r="W75" s="8"/>
      <c r="X75" s="8"/>
      <c r="Y75" s="8"/>
      <c r="Z75" s="8"/>
      <c r="AA75" s="8"/>
      <c r="AB75" s="8"/>
    </row>
    <row r="76" spans="1:28" x14ac:dyDescent="0.3">
      <c r="I76" s="13"/>
      <c r="J76" s="31" t="s">
        <v>38</v>
      </c>
      <c r="K76" s="31"/>
      <c r="L76" s="10">
        <v>0</v>
      </c>
      <c r="N76" s="10">
        <v>-3450.3594238646901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3.2" x14ac:dyDescent="0.25">
      <c r="A83" s="8"/>
      <c r="B83" s="8"/>
      <c r="I83" s="8" t="s">
        <v>29</v>
      </c>
      <c r="J83" s="31" t="s">
        <v>36</v>
      </c>
      <c r="K83" s="31"/>
      <c r="L83" s="10">
        <v>-14937.826304943028</v>
      </c>
      <c r="N83" s="10">
        <v>-7296.2335643232245</v>
      </c>
    </row>
    <row r="84" spans="1:19" ht="13.2" x14ac:dyDescent="0.25">
      <c r="A84" s="8"/>
      <c r="B84" s="8"/>
      <c r="I84" s="13"/>
      <c r="J84" s="32" t="s">
        <v>37</v>
      </c>
      <c r="K84" s="32"/>
      <c r="L84" s="10">
        <v>-17259.224316102296</v>
      </c>
      <c r="N84" s="10">
        <v>-7821.7802734435427</v>
      </c>
    </row>
    <row r="85" spans="1:19" ht="13.2"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2" x14ac:dyDescent="0.25">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3.2" x14ac:dyDescent="0.25">
      <c r="A89" s="8"/>
      <c r="B89" s="8"/>
      <c r="I89" s="8" t="s">
        <v>29</v>
      </c>
      <c r="J89" s="31" t="s">
        <v>36</v>
      </c>
      <c r="K89" s="31"/>
      <c r="L89" s="10">
        <v>11034.200362604974</v>
      </c>
      <c r="N89" s="10">
        <v>7274.9300495132002</v>
      </c>
    </row>
    <row r="90" spans="1:19" ht="13.2" x14ac:dyDescent="0.25">
      <c r="A90" s="8"/>
      <c r="B90" s="8"/>
      <c r="I90" s="13"/>
      <c r="J90" s="32" t="s">
        <v>37</v>
      </c>
      <c r="K90" s="32"/>
      <c r="L90" s="10">
        <v>13129.752660107024</v>
      </c>
      <c r="N90" s="10">
        <v>7568.756624029249</v>
      </c>
    </row>
    <row r="91" spans="1:19" ht="13.2"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2" x14ac:dyDescent="0.25">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3.2" x14ac:dyDescent="0.25">
      <c r="A96" s="8"/>
      <c r="B96" s="8"/>
      <c r="J96" s="32" t="s">
        <v>37</v>
      </c>
      <c r="L96" s="10">
        <v>-6392.5443191382783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-36573.891082501417</v>
      </c>
      <c r="M113" s="17"/>
      <c r="N113" s="17">
        <v>-20552.272308750878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44140625" style="84" customWidth="1"/>
    <col min="2" max="2" width="3.441406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44140625" style="321" customWidth="1"/>
    <col min="9" max="9" width="11.88671875" style="321" customWidth="1"/>
    <col min="10" max="10" width="15.5546875" style="138" customWidth="1"/>
    <col min="11" max="11" width="10.88671875" style="322" customWidth="1"/>
    <col min="12" max="12" width="9.5546875" style="32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54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176802.06841069838</v>
      </c>
      <c r="M8" s="76"/>
      <c r="N8" s="76">
        <v>24103.609888016534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5">
        <v>1</v>
      </c>
      <c r="C10" s="21" t="s">
        <v>7</v>
      </c>
      <c r="L10" s="79">
        <v>121230.51590882399</v>
      </c>
      <c r="M10" s="79"/>
      <c r="N10" s="79">
        <v>8288.2216145965285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117568.35227245008</v>
      </c>
      <c r="M12" s="79"/>
      <c r="N12" s="79">
        <v>7370.8700573300002</v>
      </c>
      <c r="P12" s="79"/>
      <c r="Q12" s="79"/>
      <c r="R12" s="79"/>
      <c r="S12" s="79"/>
    </row>
    <row r="13" spans="1:28" ht="7.5" customHeight="1" x14ac:dyDescent="0.3"/>
    <row r="14" spans="1:28" ht="15" customHeight="1" x14ac:dyDescent="0.3">
      <c r="D14" s="8" t="s">
        <v>10</v>
      </c>
      <c r="L14" s="17">
        <v>114335.17392405008</v>
      </c>
      <c r="M14" s="17"/>
      <c r="N14" s="17">
        <v>5166.5826413900004</v>
      </c>
      <c r="P14" s="17"/>
      <c r="Q14" s="17"/>
      <c r="R14" s="17"/>
      <c r="S14" s="17"/>
    </row>
    <row r="15" spans="1:28" ht="15" customHeight="1" x14ac:dyDescent="0.3">
      <c r="D15" s="22" t="s">
        <v>11</v>
      </c>
      <c r="E15" s="23" t="s">
        <v>12</v>
      </c>
      <c r="L15" s="10">
        <v>110136.09909056008</v>
      </c>
      <c r="N15" s="10">
        <v>5166.5826413900004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4199.074833489999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371.95814455999999</v>
      </c>
      <c r="M30" s="80"/>
      <c r="N30" s="80">
        <v>696.19297411000002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3178.0451236782296</v>
      </c>
      <c r="N34" s="10">
        <v>912.9220027918293</v>
      </c>
      <c r="U34" s="8"/>
      <c r="V34" s="8"/>
      <c r="W34" s="8"/>
      <c r="X34" s="8"/>
      <c r="Y34" s="8"/>
      <c r="Z34" s="8"/>
      <c r="AA34" s="8"/>
      <c r="AB34" s="8"/>
    </row>
    <row r="35" spans="1:28" ht="13.2"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3.2" x14ac:dyDescent="0.25">
      <c r="A37" s="8"/>
      <c r="F37" s="24" t="s">
        <v>16</v>
      </c>
      <c r="L37" s="81">
        <v>2.5303676001189404</v>
      </c>
      <c r="M37" s="81"/>
      <c r="N37" s="81">
        <v>0</v>
      </c>
      <c r="P37" s="81"/>
      <c r="Q37" s="81"/>
      <c r="R37" s="81"/>
      <c r="S37" s="81"/>
      <c r="U37" s="8"/>
      <c r="V37" s="8"/>
      <c r="W37" s="8"/>
      <c r="X37" s="8"/>
      <c r="Y37" s="8"/>
      <c r="Z37" s="8"/>
      <c r="AA37" s="8"/>
      <c r="AB37" s="8"/>
    </row>
    <row r="38" spans="1:28" ht="13.2" x14ac:dyDescent="0.25">
      <c r="A38" s="8"/>
      <c r="D38" s="22" t="s">
        <v>17</v>
      </c>
      <c r="E38" s="8" t="s">
        <v>23</v>
      </c>
      <c r="L38" s="10">
        <v>481.58573092072868</v>
      </c>
      <c r="N38" s="10">
        <v>4.4295544746982847</v>
      </c>
      <c r="U38" s="8"/>
      <c r="V38" s="8"/>
      <c r="W38" s="8"/>
      <c r="X38" s="8"/>
      <c r="Y38" s="8"/>
      <c r="Z38" s="8"/>
      <c r="AA38" s="8"/>
      <c r="AB38" s="8"/>
    </row>
    <row r="39" spans="1:28" ht="13.2" x14ac:dyDescent="0.25">
      <c r="A39" s="8"/>
      <c r="F39" s="24" t="s">
        <v>15</v>
      </c>
      <c r="L39" s="81">
        <v>239.48679131025</v>
      </c>
      <c r="M39" s="81"/>
      <c r="N39" s="81">
        <v>9.6266888706665613E-12</v>
      </c>
      <c r="P39" s="81"/>
      <c r="Q39" s="81"/>
      <c r="R39" s="81"/>
      <c r="S39" s="81"/>
      <c r="U39" s="8"/>
      <c r="V39" s="8"/>
      <c r="W39" s="8"/>
      <c r="X39" s="8"/>
      <c r="Y39" s="8"/>
      <c r="Z39" s="8"/>
      <c r="AA39" s="8"/>
      <c r="AB39" s="8"/>
    </row>
    <row r="40" spans="1:28" ht="13.2"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5">
        <v>2</v>
      </c>
      <c r="C44" s="21" t="s">
        <v>24</v>
      </c>
      <c r="L44" s="79">
        <v>6425.0329023399572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5">
        <v>3</v>
      </c>
      <c r="C46" s="21" t="s">
        <v>25</v>
      </c>
      <c r="L46" s="79">
        <v>14265.123249461831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5">
        <v>5</v>
      </c>
      <c r="C51" s="21" t="s">
        <v>93</v>
      </c>
      <c r="G51" s="14"/>
      <c r="L51" s="79">
        <v>19039.493009529986</v>
      </c>
      <c r="M51" s="79"/>
      <c r="N51" s="79">
        <v>15815.388273420005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17215.860429529985</v>
      </c>
      <c r="N56" s="10">
        <v>15815.388273420005</v>
      </c>
    </row>
    <row r="57" spans="1:28" s="28" customFormat="1" ht="15.75" customHeight="1" x14ac:dyDescent="0.25">
      <c r="G57" s="14" t="s">
        <v>30</v>
      </c>
      <c r="L57" s="80">
        <v>5320.93071186</v>
      </c>
      <c r="M57" s="80"/>
      <c r="N57" s="80">
        <v>1867.16979586</v>
      </c>
      <c r="O57"/>
      <c r="P57" s="80"/>
      <c r="Q57" s="80"/>
      <c r="R57" s="80"/>
      <c r="S57" s="80"/>
      <c r="T57"/>
      <c r="U57"/>
      <c r="V57"/>
      <c r="W57"/>
      <c r="X57"/>
      <c r="Y57"/>
      <c r="Z57"/>
      <c r="AA57"/>
      <c r="AB57"/>
    </row>
    <row r="58" spans="1:28" ht="13.2" x14ac:dyDescent="0.25">
      <c r="A58" s="8"/>
      <c r="F58" s="8" t="s">
        <v>121</v>
      </c>
      <c r="L58" s="10">
        <v>1823.63258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-6420.6111052314345</v>
      </c>
      <c r="U74" s="8"/>
      <c r="V74" s="8"/>
      <c r="W74" s="8"/>
      <c r="X74" s="8"/>
      <c r="Y74" s="8"/>
      <c r="Z74" s="8"/>
      <c r="AA74" s="8"/>
      <c r="AB74" s="8"/>
    </row>
    <row r="75" spans="1:28" x14ac:dyDescent="0.3">
      <c r="I75" s="13"/>
      <c r="J75" s="32" t="s">
        <v>37</v>
      </c>
      <c r="K75" s="32"/>
      <c r="L75" s="10">
        <v>0</v>
      </c>
      <c r="N75" s="10">
        <v>-9665.5561495533511</v>
      </c>
      <c r="U75" s="8"/>
      <c r="V75" s="8"/>
      <c r="W75" s="8"/>
      <c r="X75" s="8"/>
      <c r="Y75" s="8"/>
      <c r="Z75" s="8"/>
      <c r="AA75" s="8"/>
      <c r="AB75" s="8"/>
    </row>
    <row r="76" spans="1:28" x14ac:dyDescent="0.3">
      <c r="I76" s="13"/>
      <c r="J76" s="31" t="s">
        <v>38</v>
      </c>
      <c r="K76" s="31"/>
      <c r="L76" s="10">
        <v>0</v>
      </c>
      <c r="N76" s="10">
        <v>-3596.6826286176993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3.2" x14ac:dyDescent="0.25">
      <c r="A83" s="8"/>
      <c r="B83" s="8"/>
      <c r="I83" s="8" t="s">
        <v>29</v>
      </c>
      <c r="J83" s="31" t="s">
        <v>36</v>
      </c>
      <c r="K83" s="31"/>
      <c r="L83" s="10">
        <v>-12428.77171192113</v>
      </c>
      <c r="N83" s="10">
        <v>-6237.5711931281858</v>
      </c>
    </row>
    <row r="84" spans="1:19" ht="13.2" x14ac:dyDescent="0.25">
      <c r="A84" s="8"/>
      <c r="B84" s="8"/>
      <c r="I84" s="13"/>
      <c r="J84" s="32" t="s">
        <v>37</v>
      </c>
      <c r="K84" s="32"/>
      <c r="L84" s="10">
        <v>-22391.050619153702</v>
      </c>
      <c r="N84" s="10">
        <v>-9235.7858622823078</v>
      </c>
    </row>
    <row r="85" spans="1:19" ht="13.2"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2" x14ac:dyDescent="0.25">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3.2" x14ac:dyDescent="0.25">
      <c r="A89" s="8"/>
      <c r="B89" s="8"/>
      <c r="I89" s="8" t="s">
        <v>29</v>
      </c>
      <c r="J89" s="31" t="s">
        <v>36</v>
      </c>
      <c r="K89" s="31"/>
      <c r="L89" s="10">
        <v>11501.874124376845</v>
      </c>
      <c r="N89" s="10">
        <v>6147.8388364530774</v>
      </c>
    </row>
    <row r="90" spans="1:19" ht="13.2" x14ac:dyDescent="0.25">
      <c r="A90" s="8"/>
      <c r="B90" s="8"/>
      <c r="I90" s="13"/>
      <c r="J90" s="32" t="s">
        <v>37</v>
      </c>
      <c r="K90" s="32"/>
      <c r="L90" s="10">
        <v>16590.587854239668</v>
      </c>
      <c r="N90" s="10">
        <v>9075.4225878847519</v>
      </c>
    </row>
    <row r="91" spans="1:19" ht="13.2"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2" x14ac:dyDescent="0.25">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3.2" x14ac:dyDescent="0.25">
      <c r="A96" s="8"/>
      <c r="B96" s="8"/>
      <c r="J96" s="32" t="s">
        <v>37</v>
      </c>
      <c r="L96" s="10">
        <v>-6490.8133754140517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-40946.642458144219</v>
      </c>
      <c r="M113" s="17"/>
      <c r="N113" s="17">
        <v>-20173.193617866971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43800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477.74623950137129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178226.11142338495</v>
      </c>
      <c r="L32" s="11"/>
      <c r="M32" s="433">
        <v>23198.522483113702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170895.14431331898</v>
      </c>
      <c r="L36" s="433"/>
      <c r="M36" s="457"/>
      <c r="N36" s="456"/>
      <c r="O36" s="149"/>
      <c r="P36" s="149"/>
      <c r="Q36" s="149"/>
      <c r="V36" s="470">
        <v>-122932.51679580574</v>
      </c>
      <c r="W36" s="475"/>
      <c r="X36"/>
    </row>
    <row r="37" spans="3:26" s="453" customFormat="1" x14ac:dyDescent="0.3">
      <c r="I37" s="455" t="s">
        <v>355</v>
      </c>
      <c r="K37" s="478">
        <v>4490.0527515031035</v>
      </c>
      <c r="L37" s="433"/>
      <c r="M37" s="457"/>
      <c r="N37" s="456"/>
      <c r="O37" s="149"/>
      <c r="P37" s="149"/>
      <c r="Q37" s="149"/>
      <c r="V37" s="470">
        <v>-129.17219425898475</v>
      </c>
      <c r="W37" s="475"/>
      <c r="X37"/>
    </row>
    <row r="38" spans="3:26" s="453" customFormat="1" x14ac:dyDescent="0.3">
      <c r="J38" s="431"/>
      <c r="K38" s="479">
        <v>175385.19706482207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09375" defaultRowHeight="15.6" x14ac:dyDescent="0.3"/>
  <cols>
    <col min="1" max="1" width="2.88671875" style="1" customWidth="1"/>
    <col min="2" max="2" width="5" style="54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43800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182716.16417031942</v>
      </c>
      <c r="M8" s="76"/>
      <c r="N8" s="76">
        <v>25593.092052793432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4">
        <v>1</v>
      </c>
      <c r="C10" s="21" t="s">
        <v>7</v>
      </c>
      <c r="L10" s="79">
        <v>133598.582038102</v>
      </c>
      <c r="M10" s="79"/>
      <c r="N10" s="79">
        <v>10445.779873153437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114520.37953095011</v>
      </c>
      <c r="M12" s="79"/>
      <c r="N12" s="79">
        <v>9678.3530619299981</v>
      </c>
      <c r="P12" s="79"/>
      <c r="Q12" s="79"/>
      <c r="R12" s="79"/>
      <c r="S12" s="79"/>
    </row>
    <row r="13" spans="1:28" ht="7.5" customHeight="1" x14ac:dyDescent="0.3"/>
    <row r="14" spans="1:28" ht="15" customHeight="1" x14ac:dyDescent="0.3">
      <c r="D14" s="8" t="s">
        <v>10</v>
      </c>
      <c r="L14" s="17">
        <v>112696.33430939012</v>
      </c>
      <c r="M14" s="17"/>
      <c r="N14" s="17">
        <v>5789.9640914299989</v>
      </c>
      <c r="P14" s="17"/>
      <c r="Q14" s="17"/>
      <c r="R14" s="17"/>
      <c r="S14" s="17"/>
    </row>
    <row r="15" spans="1:28" ht="15" customHeight="1" x14ac:dyDescent="0.3">
      <c r="D15" s="22" t="s">
        <v>11</v>
      </c>
      <c r="E15" s="23" t="s">
        <v>12</v>
      </c>
      <c r="L15" s="10">
        <v>108559.25698031012</v>
      </c>
      <c r="N15" s="10">
        <v>5789.9640914299989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4137.0773290799989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376.67007342999995</v>
      </c>
      <c r="M30" s="80"/>
      <c r="N30" s="80">
        <v>711.73152592000008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18588.33718013332</v>
      </c>
      <c r="N34" s="10">
        <v>766.06898543606292</v>
      </c>
      <c r="U34" s="8"/>
      <c r="V34" s="8"/>
      <c r="W34" s="8"/>
      <c r="X34" s="8"/>
      <c r="Y34" s="8"/>
      <c r="Z34" s="8"/>
      <c r="AA34" s="8"/>
      <c r="AB34" s="8"/>
    </row>
    <row r="35" spans="1:28" ht="13.2"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3.2" x14ac:dyDescent="0.25">
      <c r="A37" s="8"/>
      <c r="F37" s="24" t="s">
        <v>16</v>
      </c>
      <c r="L37" s="81">
        <v>6.48742485011892</v>
      </c>
      <c r="M37" s="81"/>
      <c r="N37" s="81">
        <v>0</v>
      </c>
      <c r="P37" s="81"/>
      <c r="Q37" s="81"/>
      <c r="R37" s="81"/>
      <c r="S37" s="81"/>
      <c r="U37" s="8"/>
      <c r="V37" s="8"/>
      <c r="W37" s="8"/>
      <c r="X37" s="8"/>
      <c r="Y37" s="8"/>
      <c r="Z37" s="8"/>
      <c r="AA37" s="8"/>
      <c r="AB37" s="8"/>
    </row>
    <row r="38" spans="1:28" ht="13.2" x14ac:dyDescent="0.25">
      <c r="A38" s="8"/>
      <c r="D38" s="22" t="s">
        <v>17</v>
      </c>
      <c r="E38" s="8" t="s">
        <v>23</v>
      </c>
      <c r="L38" s="10">
        <v>483.37547373905193</v>
      </c>
      <c r="N38" s="10">
        <v>1.3578257873762025</v>
      </c>
      <c r="U38" s="8"/>
      <c r="V38" s="8"/>
      <c r="W38" s="8"/>
      <c r="X38" s="8"/>
      <c r="Y38" s="8"/>
      <c r="Z38" s="8"/>
      <c r="AA38" s="8"/>
      <c r="AB38" s="8"/>
    </row>
    <row r="39" spans="1:28" ht="13.2"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3.2"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4">
        <v>2</v>
      </c>
      <c r="C44" s="21" t="s">
        <v>24</v>
      </c>
      <c r="L44" s="79">
        <v>6485.9347735018537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4">
        <v>3</v>
      </c>
      <c r="C46" s="21" t="s">
        <v>25</v>
      </c>
      <c r="L46" s="79">
        <v>14336.051759142953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4">
        <v>5</v>
      </c>
      <c r="C51" s="21" t="s">
        <v>93</v>
      </c>
      <c r="G51" s="14"/>
      <c r="L51" s="79">
        <v>13102.833251519978</v>
      </c>
      <c r="M51" s="79"/>
      <c r="N51" s="79">
        <v>15147.312179639996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11271.413199519979</v>
      </c>
      <c r="N56" s="10">
        <v>15147.312179639996</v>
      </c>
    </row>
    <row r="57" spans="1:28" s="28" customFormat="1" ht="15.75" customHeight="1" x14ac:dyDescent="0.25">
      <c r="G57" s="14" t="s">
        <v>30</v>
      </c>
      <c r="L57" s="80">
        <v>6970.6775581699994</v>
      </c>
      <c r="M57" s="80"/>
      <c r="N57" s="80">
        <v>3471.6524015400005</v>
      </c>
      <c r="O57"/>
      <c r="P57" s="80"/>
      <c r="Q57" s="80"/>
      <c r="R57" s="80"/>
      <c r="S57" s="80"/>
      <c r="T57"/>
      <c r="U57"/>
      <c r="V57"/>
      <c r="W57"/>
      <c r="X57"/>
      <c r="Y57"/>
      <c r="Z57"/>
      <c r="AA57"/>
      <c r="AB57"/>
    </row>
    <row r="58" spans="1:28" ht="13.2" x14ac:dyDescent="0.25">
      <c r="A58" s="8"/>
      <c r="F58" s="8" t="s">
        <v>121</v>
      </c>
      <c r="L58" s="10">
        <v>1831.4200519999999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-11410.361897455217</v>
      </c>
      <c r="U74" s="8"/>
      <c r="V74" s="8"/>
      <c r="W74" s="8"/>
      <c r="X74" s="8"/>
      <c r="Y74" s="8"/>
      <c r="Z74" s="8"/>
      <c r="AA74" s="8"/>
      <c r="AB74" s="8"/>
    </row>
    <row r="75" spans="1:28" x14ac:dyDescent="0.3">
      <c r="I75" s="13"/>
      <c r="J75" s="32" t="s">
        <v>37</v>
      </c>
      <c r="K75" s="32"/>
      <c r="L75" s="10">
        <v>0</v>
      </c>
      <c r="N75" s="10">
        <v>-6346.2283367709742</v>
      </c>
      <c r="U75" s="8"/>
      <c r="V75" s="8"/>
      <c r="W75" s="8"/>
      <c r="X75" s="8"/>
      <c r="Y75" s="8"/>
      <c r="Z75" s="8"/>
      <c r="AA75" s="8"/>
      <c r="AB75" s="8"/>
    </row>
    <row r="76" spans="1:28" x14ac:dyDescent="0.3">
      <c r="I76" s="13"/>
      <c r="J76" s="31" t="s">
        <v>38</v>
      </c>
      <c r="K76" s="31"/>
      <c r="L76" s="10">
        <v>0</v>
      </c>
      <c r="N76" s="10">
        <v>-2975.0099949264613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3.2" x14ac:dyDescent="0.25">
      <c r="A83" s="8"/>
      <c r="B83" s="8"/>
      <c r="I83" s="8" t="s">
        <v>29</v>
      </c>
      <c r="J83" s="31" t="s">
        <v>36</v>
      </c>
      <c r="K83" s="31"/>
      <c r="L83" s="10">
        <v>-23663.959497452437</v>
      </c>
      <c r="N83" s="10">
        <v>-10954.661891562255</v>
      </c>
    </row>
    <row r="84" spans="1:19" ht="13.2" x14ac:dyDescent="0.25">
      <c r="A84" s="8"/>
      <c r="B84" s="8"/>
      <c r="I84" s="13"/>
      <c r="J84" s="32" t="s">
        <v>37</v>
      </c>
      <c r="K84" s="32"/>
      <c r="L84" s="10">
        <v>-15942.576258500556</v>
      </c>
      <c r="N84" s="10">
        <v>-6362.866752873766</v>
      </c>
    </row>
    <row r="85" spans="1:19" ht="13.2"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2" x14ac:dyDescent="0.25">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3.2" x14ac:dyDescent="0.25">
      <c r="A89" s="8"/>
      <c r="B89" s="8"/>
      <c r="I89" s="8" t="s">
        <v>29</v>
      </c>
      <c r="J89" s="31" t="s">
        <v>36</v>
      </c>
      <c r="K89" s="31"/>
      <c r="L89" s="10">
        <v>22097.760874825508</v>
      </c>
      <c r="N89" s="10">
        <v>10766.908422139033</v>
      </c>
    </row>
    <row r="90" spans="1:19" ht="13.2" x14ac:dyDescent="0.25">
      <c r="A90" s="8"/>
      <c r="B90" s="8"/>
      <c r="I90" s="13"/>
      <c r="J90" s="32" t="s">
        <v>37</v>
      </c>
      <c r="K90" s="32"/>
      <c r="L90" s="10">
        <v>11111.501215727109</v>
      </c>
      <c r="N90" s="10">
        <v>6165.2883782863155</v>
      </c>
    </row>
    <row r="91" spans="1:19" ht="13.2"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2" x14ac:dyDescent="0.25">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3.2" x14ac:dyDescent="0.25">
      <c r="A96" s="8"/>
      <c r="B96" s="8"/>
      <c r="J96" s="32" t="s">
        <v>37</v>
      </c>
      <c r="L96" s="10">
        <v>-2077.0687433284484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-48686.433458784471</v>
      </c>
      <c r="M113" s="17"/>
      <c r="N113" s="17">
        <v>-21652.418867245342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177334.22204245356</v>
      </c>
      <c r="M8" s="76"/>
      <c r="N8" s="76">
        <v>22977.748160553412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3">
        <v>1</v>
      </c>
      <c r="C10" s="21" t="s">
        <v>7</v>
      </c>
      <c r="L10" s="79">
        <v>125329.1937140324</v>
      </c>
      <c r="M10" s="79"/>
      <c r="N10" s="79">
        <v>8874.1682759934065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116810.01992136962</v>
      </c>
      <c r="M12" s="79"/>
      <c r="N12" s="79">
        <v>8179.5201079399994</v>
      </c>
      <c r="P12" s="79"/>
      <c r="Q12" s="79"/>
      <c r="R12" s="79"/>
      <c r="S12" s="79"/>
    </row>
    <row r="13" spans="1:28" ht="7.5" customHeight="1" x14ac:dyDescent="0.3"/>
    <row r="14" spans="1:28" ht="15" customHeight="1" x14ac:dyDescent="0.3">
      <c r="D14" s="8" t="s">
        <v>10</v>
      </c>
      <c r="L14" s="17">
        <v>111541.31439159962</v>
      </c>
      <c r="M14" s="17"/>
      <c r="N14" s="17">
        <v>5932.8936024899995</v>
      </c>
      <c r="P14" s="17"/>
      <c r="Q14" s="17"/>
      <c r="R14" s="17"/>
      <c r="S14" s="17"/>
    </row>
    <row r="15" spans="1:28" ht="15" customHeight="1" x14ac:dyDescent="0.3">
      <c r="D15" s="22" t="s">
        <v>11</v>
      </c>
      <c r="E15" s="23" t="s">
        <v>12</v>
      </c>
      <c r="L15" s="10">
        <v>107530.51004344963</v>
      </c>
      <c r="N15" s="10">
        <v>5932.8936024899995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4010.8043481499981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941.84415879999995</v>
      </c>
      <c r="M30" s="80"/>
      <c r="N30" s="80">
        <v>455.83041601999997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8036.6129158436361</v>
      </c>
      <c r="N34" s="10">
        <v>692.90148162696892</v>
      </c>
      <c r="U34" s="8"/>
      <c r="V34" s="8"/>
      <c r="W34" s="8"/>
      <c r="X34" s="8"/>
      <c r="Y34" s="8"/>
      <c r="Z34" s="8"/>
      <c r="AA34" s="8"/>
      <c r="AB34" s="8"/>
    </row>
    <row r="35" spans="1:28" ht="13.2"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3.2" x14ac:dyDescent="0.25">
      <c r="A37" s="8"/>
      <c r="F37" s="24" t="s">
        <v>16</v>
      </c>
      <c r="L37" s="81">
        <v>5.1922829501189094</v>
      </c>
      <c r="M37" s="81"/>
      <c r="N37" s="81">
        <v>0</v>
      </c>
      <c r="P37" s="81"/>
      <c r="Q37" s="81"/>
      <c r="R37" s="81"/>
      <c r="S37" s="81"/>
      <c r="U37" s="8"/>
      <c r="V37" s="8"/>
      <c r="W37" s="8"/>
      <c r="X37" s="8"/>
      <c r="Y37" s="8"/>
      <c r="Z37" s="8"/>
      <c r="AA37" s="8"/>
      <c r="AB37" s="8"/>
    </row>
    <row r="38" spans="1:28" ht="13.2" x14ac:dyDescent="0.25">
      <c r="A38" s="8"/>
      <c r="D38" s="22" t="s">
        <v>17</v>
      </c>
      <c r="E38" s="8" t="s">
        <v>23</v>
      </c>
      <c r="L38" s="10">
        <v>477.36618924148945</v>
      </c>
      <c r="N38" s="10">
        <v>1.7466864264379516</v>
      </c>
      <c r="U38" s="8"/>
      <c r="V38" s="8"/>
      <c r="W38" s="8"/>
      <c r="X38" s="8"/>
      <c r="Y38" s="8"/>
      <c r="Z38" s="8"/>
      <c r="AA38" s="8"/>
      <c r="AB38" s="8"/>
    </row>
    <row r="39" spans="1:28" ht="13.2"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3.2"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3">
        <v>2</v>
      </c>
      <c r="C44" s="21" t="s">
        <v>24</v>
      </c>
      <c r="L44" s="79">
        <v>6439.3597553861964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14167.206431297671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3">
        <v>5</v>
      </c>
      <c r="C51" s="21" t="s">
        <v>93</v>
      </c>
      <c r="G51" s="14"/>
      <c r="L51" s="79">
        <v>16813.440215729956</v>
      </c>
      <c r="M51" s="79"/>
      <c r="N51" s="79">
        <v>14103.579884560006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14995.171455729957</v>
      </c>
      <c r="N56" s="10">
        <v>14103.579884560006</v>
      </c>
    </row>
    <row r="57" spans="1:28" s="28" customFormat="1" ht="15.75" customHeight="1" x14ac:dyDescent="0.25">
      <c r="G57" s="14" t="s">
        <v>30</v>
      </c>
      <c r="L57" s="80">
        <v>5379.9107276900013</v>
      </c>
      <c r="M57" s="80"/>
      <c r="N57" s="80">
        <v>3413.1004419899991</v>
      </c>
      <c r="O57"/>
      <c r="P57" s="80"/>
      <c r="Q57" s="80"/>
      <c r="R57" s="80"/>
      <c r="S57" s="80"/>
      <c r="T57"/>
      <c r="U57"/>
      <c r="V57"/>
      <c r="W57"/>
      <c r="X57"/>
      <c r="Y57"/>
      <c r="Z57"/>
      <c r="AA57"/>
      <c r="AB57"/>
    </row>
    <row r="58" spans="1:28" ht="13.2" x14ac:dyDescent="0.25">
      <c r="A58" s="8"/>
      <c r="F58" s="8" t="s">
        <v>121</v>
      </c>
      <c r="L58" s="10">
        <v>1818.2687599999999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-3152.1467472092481</v>
      </c>
      <c r="U74" s="8"/>
      <c r="V74" s="8"/>
      <c r="W74" s="8"/>
      <c r="X74" s="8"/>
      <c r="Y74" s="8"/>
      <c r="Z74" s="8"/>
      <c r="AA74" s="8"/>
      <c r="AB74" s="8"/>
    </row>
    <row r="75" spans="1:28" x14ac:dyDescent="0.3">
      <c r="I75" s="13"/>
      <c r="J75" s="32" t="s">
        <v>37</v>
      </c>
      <c r="K75" s="32"/>
      <c r="L75" s="10">
        <v>0</v>
      </c>
      <c r="N75" s="10">
        <v>-10507.290143770455</v>
      </c>
      <c r="U75" s="8"/>
      <c r="V75" s="8"/>
      <c r="W75" s="8"/>
      <c r="X75" s="8"/>
      <c r="Y75" s="8"/>
      <c r="Z75" s="8"/>
      <c r="AA75" s="8"/>
      <c r="AB75" s="8"/>
    </row>
    <row r="76" spans="1:28" x14ac:dyDescent="0.3">
      <c r="I76" s="13"/>
      <c r="J76" s="31" t="s">
        <v>38</v>
      </c>
      <c r="K76" s="31"/>
      <c r="L76" s="10">
        <v>0</v>
      </c>
      <c r="N76" s="10">
        <v>-5248.1678459053928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3.2" x14ac:dyDescent="0.25">
      <c r="A83" s="8"/>
      <c r="B83" s="8"/>
      <c r="I83" s="8" t="s">
        <v>29</v>
      </c>
      <c r="J83" s="31" t="s">
        <v>36</v>
      </c>
      <c r="K83" s="31"/>
      <c r="L83" s="10">
        <v>-12664.412978395212</v>
      </c>
      <c r="N83" s="10">
        <v>-2618.3985528421708</v>
      </c>
    </row>
    <row r="84" spans="1:19" ht="13.2" x14ac:dyDescent="0.25">
      <c r="A84" s="8"/>
      <c r="B84" s="8"/>
      <c r="I84" s="13"/>
      <c r="J84" s="32" t="s">
        <v>37</v>
      </c>
      <c r="K84" s="32"/>
      <c r="L84" s="10">
        <v>-27468.411163608085</v>
      </c>
      <c r="N84" s="10">
        <v>-10834.523287267066</v>
      </c>
    </row>
    <row r="85" spans="1:19" ht="13.2"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2" x14ac:dyDescent="0.25">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3.2" x14ac:dyDescent="0.25">
      <c r="A89" s="8"/>
      <c r="B89" s="8"/>
      <c r="I89" s="8" t="s">
        <v>29</v>
      </c>
      <c r="J89" s="31" t="s">
        <v>36</v>
      </c>
      <c r="K89" s="31"/>
      <c r="L89" s="10">
        <v>11739.143657824061</v>
      </c>
      <c r="N89" s="10">
        <v>2642.3526296721247</v>
      </c>
    </row>
    <row r="90" spans="1:19" ht="13.2" x14ac:dyDescent="0.25">
      <c r="A90" s="8"/>
      <c r="B90" s="8"/>
      <c r="I90" s="13"/>
      <c r="J90" s="32" t="s">
        <v>37</v>
      </c>
      <c r="K90" s="32"/>
      <c r="L90" s="10">
        <v>24871.103404664442</v>
      </c>
      <c r="N90" s="10">
        <v>10720.713003794641</v>
      </c>
    </row>
    <row r="91" spans="1:19" ht="13.2"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2" x14ac:dyDescent="0.25">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3.2" x14ac:dyDescent="0.25">
      <c r="A96" s="8"/>
      <c r="B96" s="8"/>
      <c r="J96" s="32" t="s">
        <v>37</v>
      </c>
      <c r="L96" s="10">
        <v>-17862.020733217629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-45718.897242161111</v>
      </c>
      <c r="M113" s="17"/>
      <c r="N113" s="17">
        <v>-19158.020644726214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43739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179385.47941650666</v>
      </c>
      <c r="M8" s="76"/>
      <c r="N8" s="76">
        <v>23595.481733710993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2">
        <v>1</v>
      </c>
      <c r="C10" s="21" t="s">
        <v>7</v>
      </c>
      <c r="L10" s="79">
        <v>133323.17492512002</v>
      </c>
      <c r="M10" s="79"/>
      <c r="N10" s="79">
        <v>7802.525267500986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115293.42252081014</v>
      </c>
      <c r="M12" s="79"/>
      <c r="N12" s="79">
        <v>7147.3692543799998</v>
      </c>
      <c r="P12" s="79"/>
      <c r="Q12" s="79"/>
      <c r="R12" s="79"/>
      <c r="S12" s="79"/>
    </row>
    <row r="13" spans="1:28" ht="7.5" customHeight="1" x14ac:dyDescent="0.3"/>
    <row r="14" spans="1:28" ht="15" customHeight="1" x14ac:dyDescent="0.3">
      <c r="D14" s="8" t="s">
        <v>10</v>
      </c>
      <c r="L14" s="17">
        <v>112023.02349036014</v>
      </c>
      <c r="M14" s="17"/>
      <c r="N14" s="17">
        <v>6073.6076319499998</v>
      </c>
      <c r="P14" s="17"/>
      <c r="Q14" s="17"/>
      <c r="R14" s="17"/>
      <c r="S14" s="17"/>
    </row>
    <row r="15" spans="1:28" ht="15" customHeight="1" x14ac:dyDescent="0.3">
      <c r="D15" s="22" t="s">
        <v>11</v>
      </c>
      <c r="E15" s="23" t="s">
        <v>12</v>
      </c>
      <c r="L15" s="10">
        <v>107859.41450557014</v>
      </c>
      <c r="N15" s="10">
        <v>6073.6076319499998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4163.6089847900002</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899.61875008999993</v>
      </c>
      <c r="M30" s="80"/>
      <c r="N30" s="80">
        <v>309.99579641999998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17548.384258554444</v>
      </c>
      <c r="N34" s="10">
        <v>653.94092065792938</v>
      </c>
      <c r="U34" s="8"/>
      <c r="V34" s="8"/>
      <c r="W34" s="8"/>
      <c r="X34" s="8"/>
      <c r="Y34" s="8"/>
      <c r="Z34" s="8"/>
      <c r="AA34" s="8"/>
      <c r="AB34" s="8"/>
    </row>
    <row r="35" spans="1:28" ht="13.2"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3.2" x14ac:dyDescent="0.25">
      <c r="A37" s="8"/>
      <c r="F37" s="24" t="s">
        <v>16</v>
      </c>
      <c r="L37" s="81">
        <v>2.5592296901189098</v>
      </c>
      <c r="M37" s="81"/>
      <c r="N37" s="81">
        <v>0</v>
      </c>
      <c r="P37" s="81"/>
      <c r="Q37" s="81"/>
      <c r="R37" s="81"/>
      <c r="S37" s="81"/>
      <c r="U37" s="8"/>
      <c r="V37" s="8"/>
      <c r="W37" s="8"/>
      <c r="X37" s="8"/>
      <c r="Y37" s="8"/>
      <c r="Z37" s="8"/>
      <c r="AA37" s="8"/>
      <c r="AB37" s="8"/>
    </row>
    <row r="38" spans="1:28" ht="13.2" x14ac:dyDescent="0.25">
      <c r="A38" s="8"/>
      <c r="D38" s="22" t="s">
        <v>17</v>
      </c>
      <c r="E38" s="8" t="s">
        <v>23</v>
      </c>
      <c r="L38" s="10">
        <v>478.80649594309324</v>
      </c>
      <c r="N38" s="10">
        <v>1.21509246305695</v>
      </c>
      <c r="U38" s="8"/>
      <c r="V38" s="8"/>
      <c r="W38" s="8"/>
      <c r="X38" s="8"/>
      <c r="Y38" s="8"/>
      <c r="Z38" s="8"/>
      <c r="AA38" s="8"/>
      <c r="AB38" s="8"/>
    </row>
    <row r="39" spans="1:28" ht="13.2" x14ac:dyDescent="0.25">
      <c r="A39" s="8"/>
      <c r="F39" s="24" t="s">
        <v>15</v>
      </c>
      <c r="L39" s="81">
        <v>433.84743214668958</v>
      </c>
      <c r="M39" s="81"/>
      <c r="N39" s="81">
        <v>9.689224885826867E-12</v>
      </c>
      <c r="P39" s="81"/>
      <c r="Q39" s="81"/>
      <c r="R39" s="81"/>
      <c r="S39" s="81"/>
      <c r="U39" s="8"/>
      <c r="V39" s="8"/>
      <c r="W39" s="8"/>
      <c r="X39" s="8"/>
      <c r="Y39" s="8"/>
      <c r="Z39" s="8"/>
      <c r="AA39" s="8"/>
      <c r="AB39" s="8"/>
    </row>
    <row r="40" spans="1:28" ht="13.2"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2">
        <v>2</v>
      </c>
      <c r="C44" s="21" t="s">
        <v>24</v>
      </c>
      <c r="L44" s="79">
        <v>7115.10746078997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14237.626404395945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2">
        <v>5</v>
      </c>
      <c r="C51" s="21" t="s">
        <v>93</v>
      </c>
      <c r="G51" s="14"/>
      <c r="L51" s="79">
        <v>9654.7769261600115</v>
      </c>
      <c r="M51" s="79"/>
      <c r="N51" s="79">
        <v>15792.956466210006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7827.9128101600108</v>
      </c>
      <c r="N56" s="10">
        <v>15792.956466210006</v>
      </c>
    </row>
    <row r="57" spans="1:28" s="28" customFormat="1" ht="15.75" customHeight="1" x14ac:dyDescent="0.25">
      <c r="G57" s="14" t="s">
        <v>30</v>
      </c>
      <c r="L57" s="80">
        <v>1932.07754488</v>
      </c>
      <c r="M57" s="80"/>
      <c r="N57" s="80">
        <v>4558.2022430999996</v>
      </c>
      <c r="O57"/>
      <c r="P57" s="80"/>
      <c r="Q57" s="80"/>
      <c r="R57" s="80"/>
      <c r="S57" s="80"/>
      <c r="T57"/>
      <c r="U57"/>
      <c r="V57"/>
      <c r="W57"/>
      <c r="X57"/>
      <c r="Y57"/>
      <c r="Z57"/>
      <c r="AA57"/>
      <c r="AB57"/>
    </row>
    <row r="58" spans="1:28" ht="13.2" x14ac:dyDescent="0.25">
      <c r="A58" s="8"/>
      <c r="F58" s="8" t="s">
        <v>121</v>
      </c>
      <c r="L58" s="10">
        <v>1826.864116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-5869.2506735800007</v>
      </c>
      <c r="U74" s="8"/>
      <c r="V74" s="8"/>
      <c r="W74" s="8"/>
      <c r="X74" s="8"/>
      <c r="Y74" s="8"/>
      <c r="Z74" s="8"/>
      <c r="AA74" s="8"/>
      <c r="AB74" s="8"/>
    </row>
    <row r="75" spans="1:28" x14ac:dyDescent="0.3">
      <c r="I75" s="13"/>
      <c r="J75" s="32" t="s">
        <v>37</v>
      </c>
      <c r="K75" s="32"/>
      <c r="L75" s="10">
        <v>0</v>
      </c>
      <c r="N75" s="10">
        <v>-6917.2113822363817</v>
      </c>
      <c r="U75" s="8"/>
      <c r="V75" s="8"/>
      <c r="W75" s="8"/>
      <c r="X75" s="8"/>
      <c r="Y75" s="8"/>
      <c r="Z75" s="8"/>
      <c r="AA75" s="8"/>
      <c r="AB75" s="8"/>
    </row>
    <row r="76" spans="1:28" x14ac:dyDescent="0.3">
      <c r="I76" s="13"/>
      <c r="J76" s="31" t="s">
        <v>38</v>
      </c>
      <c r="K76" s="31"/>
      <c r="L76" s="10">
        <v>0</v>
      </c>
      <c r="N76" s="10">
        <v>-6373.7353615145939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3.2" x14ac:dyDescent="0.25">
      <c r="A83" s="8"/>
      <c r="B83" s="8"/>
      <c r="I83" s="8" t="s">
        <v>29</v>
      </c>
      <c r="J83" s="31" t="s">
        <v>36</v>
      </c>
      <c r="K83" s="31"/>
      <c r="L83" s="10">
        <v>-12274.213050526536</v>
      </c>
      <c r="N83" s="10">
        <v>-5786.3674079239663</v>
      </c>
    </row>
    <row r="84" spans="1:19" ht="13.2" x14ac:dyDescent="0.25">
      <c r="A84" s="8"/>
      <c r="B84" s="8"/>
      <c r="I84" s="13"/>
      <c r="J84" s="32" t="s">
        <v>37</v>
      </c>
      <c r="K84" s="32"/>
      <c r="L84" s="10">
        <v>-27441.491209380714</v>
      </c>
      <c r="N84" s="10">
        <v>-7055.4576964479811</v>
      </c>
    </row>
    <row r="85" spans="1:19" ht="13.2"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2" x14ac:dyDescent="0.25">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3.2" x14ac:dyDescent="0.25">
      <c r="A89" s="8"/>
      <c r="B89" s="8"/>
      <c r="I89" s="8" t="s">
        <v>29</v>
      </c>
      <c r="J89" s="31" t="s">
        <v>36</v>
      </c>
      <c r="K89" s="31"/>
      <c r="L89" s="10">
        <v>11277.793148459295</v>
      </c>
      <c r="N89" s="10">
        <v>5741.5689267102543</v>
      </c>
    </row>
    <row r="90" spans="1:19" ht="13.2" x14ac:dyDescent="0.25">
      <c r="A90" s="8"/>
      <c r="B90" s="8"/>
      <c r="I90" s="13"/>
      <c r="J90" s="32" t="s">
        <v>37</v>
      </c>
      <c r="K90" s="32"/>
      <c r="L90" s="10">
        <v>25072.971334427246</v>
      </c>
      <c r="N90" s="10">
        <v>6941.0258750976291</v>
      </c>
    </row>
    <row r="91" spans="1:19" ht="13.2"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2" x14ac:dyDescent="0.25">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3.2" x14ac:dyDescent="0.25">
      <c r="A96" s="8"/>
      <c r="B96" s="8"/>
      <c r="J96" s="32" t="s">
        <v>37</v>
      </c>
      <c r="L96" s="10">
        <v>-16190.489042378553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-46005.705849676815</v>
      </c>
      <c r="M113" s="17"/>
      <c r="N113" s="17">
        <v>-20127.327955753779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413</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413</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43709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462.28215749039151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156073.5200866636</v>
      </c>
      <c r="L36" s="433"/>
      <c r="M36" s="457"/>
      <c r="N36" s="456"/>
      <c r="O36" s="149"/>
      <c r="P36" s="149"/>
      <c r="Q36" s="149"/>
      <c r="V36" s="470">
        <v>-122932.51679580574</v>
      </c>
      <c r="W36" s="475"/>
      <c r="X36"/>
    </row>
    <row r="37" spans="3:26" s="453" customFormat="1" x14ac:dyDescent="0.3">
      <c r="I37" s="455" t="s">
        <v>355</v>
      </c>
      <c r="K37" s="478">
        <v>4691.495221305091</v>
      </c>
      <c r="L37" s="433"/>
      <c r="M37" s="457"/>
      <c r="N37" s="456"/>
      <c r="O37" s="149"/>
      <c r="P37" s="149"/>
      <c r="Q37" s="149"/>
      <c r="V37" s="470">
        <v>-129.17219425898475</v>
      </c>
      <c r="W37" s="475"/>
      <c r="X37"/>
    </row>
    <row r="38" spans="3:26" s="453" customFormat="1" x14ac:dyDescent="0.3">
      <c r="J38" s="431"/>
      <c r="K38" s="479">
        <v>160765.01530796869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162875.89781162259</v>
      </c>
      <c r="M8" s="76"/>
      <c r="N8" s="76">
        <v>23929.712987223629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38">
        <v>1</v>
      </c>
      <c r="C10" s="21" t="s">
        <v>7</v>
      </c>
      <c r="L10" s="79">
        <v>121557.90761377306</v>
      </c>
      <c r="M10" s="79"/>
      <c r="N10" s="79">
        <v>6871.3502758089317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112742.33033606198</v>
      </c>
      <c r="M12" s="79"/>
      <c r="N12" s="79">
        <v>6229.4437331119861</v>
      </c>
      <c r="P12" s="79"/>
      <c r="Q12" s="79"/>
      <c r="R12" s="79"/>
      <c r="S12" s="79"/>
    </row>
    <row r="13" spans="1:28" ht="7.5" customHeight="1" x14ac:dyDescent="0.3"/>
    <row r="14" spans="1:28" ht="15" customHeight="1" x14ac:dyDescent="0.3">
      <c r="D14" s="8" t="s">
        <v>10</v>
      </c>
      <c r="L14" s="17">
        <v>108820.42556710799</v>
      </c>
      <c r="M14" s="17"/>
      <c r="N14" s="17">
        <v>6027.1332283249658</v>
      </c>
      <c r="P14" s="17"/>
      <c r="Q14" s="17"/>
      <c r="R14" s="17"/>
      <c r="S14" s="17"/>
    </row>
    <row r="15" spans="1:28" ht="15" customHeight="1" x14ac:dyDescent="0.3">
      <c r="D15" s="22" t="s">
        <v>11</v>
      </c>
      <c r="E15" s="23" t="s">
        <v>12</v>
      </c>
      <c r="L15" s="10">
        <v>105032.77036023841</v>
      </c>
      <c r="N15" s="10">
        <v>6027.1332283249658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3787.655206869576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1101.4235204684981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8339.2717287755495</v>
      </c>
      <c r="N34" s="10">
        <v>637.80012900755855</v>
      </c>
      <c r="U34" s="8"/>
      <c r="V34" s="8"/>
      <c r="W34" s="8"/>
      <c r="X34" s="8"/>
      <c r="Y34" s="8"/>
      <c r="Z34" s="8"/>
      <c r="AA34" s="8"/>
      <c r="AB34" s="8"/>
    </row>
    <row r="35" spans="1:28" ht="13.2"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3.2" x14ac:dyDescent="0.25">
      <c r="A37" s="8"/>
      <c r="F37" s="24" t="s">
        <v>16</v>
      </c>
      <c r="L37" s="81">
        <v>1.9999999999999999E-6</v>
      </c>
      <c r="M37" s="81"/>
      <c r="N37" s="81">
        <v>0</v>
      </c>
      <c r="P37" s="81"/>
      <c r="Q37" s="81"/>
      <c r="R37" s="81"/>
      <c r="S37" s="81"/>
      <c r="U37" s="8"/>
      <c r="V37" s="8"/>
      <c r="W37" s="8"/>
      <c r="X37" s="8"/>
      <c r="Y37" s="8"/>
      <c r="Z37" s="8"/>
      <c r="AA37" s="8"/>
      <c r="AB37" s="8"/>
    </row>
    <row r="38" spans="1:28" ht="13.2" x14ac:dyDescent="0.25">
      <c r="A38" s="8"/>
      <c r="D38" s="22" t="s">
        <v>17</v>
      </c>
      <c r="E38" s="8" t="s">
        <v>23</v>
      </c>
      <c r="L38" s="10">
        <v>475.96623271309846</v>
      </c>
      <c r="N38" s="10">
        <v>4.100448931637473</v>
      </c>
      <c r="U38" s="8"/>
      <c r="V38" s="8"/>
      <c r="W38" s="8"/>
      <c r="X38" s="8"/>
      <c r="Y38" s="8"/>
      <c r="Z38" s="8"/>
      <c r="AA38" s="8"/>
      <c r="AB38" s="8"/>
    </row>
    <row r="39" spans="1:28" ht="13.2" x14ac:dyDescent="0.25">
      <c r="A39" s="8"/>
      <c r="F39" s="24" t="s">
        <v>15</v>
      </c>
      <c r="L39" s="81">
        <v>373.50568150152549</v>
      </c>
      <c r="M39" s="81"/>
      <c r="N39" s="81">
        <v>0</v>
      </c>
      <c r="P39" s="81"/>
      <c r="Q39" s="81"/>
      <c r="R39" s="81"/>
      <c r="S39" s="81"/>
      <c r="U39" s="8"/>
      <c r="V39" s="8"/>
      <c r="W39" s="8"/>
      <c r="X39" s="8"/>
      <c r="Y39" s="8"/>
      <c r="Z39" s="8"/>
      <c r="AA39" s="8"/>
      <c r="AB39" s="8"/>
    </row>
    <row r="40" spans="1:28" ht="13.2"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38">
        <v>2</v>
      </c>
      <c r="C44" s="21" t="s">
        <v>24</v>
      </c>
      <c r="L44" s="79">
        <v>7063.1395469680638</v>
      </c>
      <c r="M44" s="79"/>
      <c r="N44" s="384">
        <v>0</v>
      </c>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14071.653740694799</v>
      </c>
      <c r="M46" s="79"/>
      <c r="N46" s="384">
        <v>0</v>
      </c>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2" x14ac:dyDescent="0.25">
      <c r="A49" s="8"/>
      <c r="C49" s="97"/>
      <c r="H49" s="14"/>
      <c r="I49" s="8" t="s">
        <v>28</v>
      </c>
      <c r="L49" s="82">
        <v>9976041.0669999998</v>
      </c>
      <c r="M49" s="82"/>
      <c r="N49" s="82">
        <v>0</v>
      </c>
      <c r="P49" s="82"/>
      <c r="Q49" s="82"/>
      <c r="R49" s="82"/>
      <c r="S49" s="82"/>
    </row>
    <row r="50" spans="1:28" ht="13.2" x14ac:dyDescent="0.25">
      <c r="A50" s="8"/>
      <c r="C50" s="97"/>
    </row>
    <row r="51" spans="1:28" ht="13.2" x14ac:dyDescent="0.25">
      <c r="A51" s="8"/>
      <c r="B51" s="538">
        <v>5</v>
      </c>
      <c r="C51" s="21" t="s">
        <v>93</v>
      </c>
      <c r="G51" s="14"/>
      <c r="L51" s="79">
        <v>5407.0947176271384</v>
      </c>
      <c r="M51" s="79"/>
      <c r="N51" s="79">
        <v>17058.362711414698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v>0</v>
      </c>
      <c r="M53" s="385"/>
      <c r="N53" s="385">
        <v>0</v>
      </c>
      <c r="P53" s="385"/>
      <c r="Q53" s="385"/>
      <c r="R53" s="385"/>
      <c r="S53" s="385"/>
    </row>
    <row r="54" spans="1:28" ht="15.75" customHeight="1" x14ac:dyDescent="0.25">
      <c r="A54" s="8"/>
      <c r="C54" s="15"/>
      <c r="F54" s="8" t="s">
        <v>157</v>
      </c>
      <c r="G54" s="14"/>
      <c r="L54" s="386">
        <v>0</v>
      </c>
      <c r="M54" s="386"/>
      <c r="N54" s="386">
        <v>0</v>
      </c>
      <c r="P54" s="386"/>
      <c r="Q54" s="386"/>
      <c r="R54" s="386"/>
      <c r="S54" s="386"/>
    </row>
    <row r="55" spans="1:28" ht="15.75" customHeight="1" x14ac:dyDescent="0.25">
      <c r="A55" s="8"/>
      <c r="C55" s="15"/>
      <c r="G55" s="14" t="s">
        <v>30</v>
      </c>
      <c r="L55" s="387">
        <v>0</v>
      </c>
      <c r="M55" s="387"/>
      <c r="N55" s="387">
        <v>0</v>
      </c>
      <c r="P55" s="387"/>
      <c r="Q55" s="387"/>
      <c r="R55" s="387"/>
      <c r="S55" s="387"/>
    </row>
    <row r="56" spans="1:28" ht="15.75" customHeight="1" x14ac:dyDescent="0.25">
      <c r="A56" s="8"/>
      <c r="C56" s="15"/>
      <c r="F56" s="8" t="s">
        <v>31</v>
      </c>
      <c r="G56" s="14"/>
      <c r="L56" s="10">
        <v>3601.5269524944333</v>
      </c>
      <c r="N56" s="10">
        <v>17058.362711414698</v>
      </c>
    </row>
    <row r="57" spans="1:28" s="28" customFormat="1" ht="15.75" customHeight="1" x14ac:dyDescent="0.25">
      <c r="G57" s="14" t="s">
        <v>30</v>
      </c>
      <c r="L57" s="80">
        <v>1737.0375073303931</v>
      </c>
      <c r="M57" s="80"/>
      <c r="N57" s="80">
        <v>3039.9100268062857</v>
      </c>
      <c r="O57"/>
      <c r="P57" s="80"/>
      <c r="Q57" s="80"/>
      <c r="R57" s="80"/>
      <c r="S57" s="80"/>
      <c r="T57"/>
      <c r="U57"/>
      <c r="V57"/>
      <c r="W57"/>
      <c r="X57"/>
      <c r="Y57"/>
      <c r="Z57"/>
      <c r="AA57"/>
      <c r="AB57"/>
    </row>
    <row r="58" spans="1:28" ht="13.2" x14ac:dyDescent="0.25">
      <c r="A58" s="8"/>
      <c r="F58" s="8" t="s">
        <v>121</v>
      </c>
      <c r="L58" s="10">
        <v>1805.5677651327051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v>0</v>
      </c>
      <c r="M60" s="385"/>
      <c r="N60" s="385">
        <v>0</v>
      </c>
      <c r="P60" s="385"/>
      <c r="Q60" s="385"/>
      <c r="R60" s="385"/>
      <c r="S60" s="385"/>
    </row>
    <row r="61" spans="1:28" ht="13.2" x14ac:dyDescent="0.25">
      <c r="A61" s="8"/>
      <c r="G61" s="64" t="s">
        <v>157</v>
      </c>
      <c r="H61" s="64"/>
      <c r="I61" s="64"/>
      <c r="J61" s="64"/>
      <c r="K61" s="64"/>
      <c r="L61" s="385">
        <v>0</v>
      </c>
      <c r="M61" s="385"/>
      <c r="N61" s="385">
        <v>0</v>
      </c>
      <c r="P61" s="385"/>
      <c r="Q61" s="385"/>
      <c r="R61" s="385"/>
      <c r="S61" s="385"/>
    </row>
    <row r="62" spans="1:28" ht="13.2" x14ac:dyDescent="0.25">
      <c r="A62" s="8"/>
      <c r="G62" s="64" t="s">
        <v>180</v>
      </c>
      <c r="H62" s="64"/>
      <c r="I62" s="64"/>
      <c r="J62" s="64"/>
      <c r="K62" s="64"/>
      <c r="L62" s="385">
        <v>0</v>
      </c>
      <c r="M62" s="385"/>
      <c r="N62" s="385">
        <v>0</v>
      </c>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t="s">
        <v>1</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-10066.477319006399</v>
      </c>
      <c r="U74" s="8"/>
      <c r="V74" s="8"/>
      <c r="W74" s="8"/>
      <c r="X74" s="8"/>
      <c r="Y74" s="8"/>
      <c r="Z74" s="8"/>
      <c r="AA74" s="8"/>
      <c r="AB74" s="8"/>
    </row>
    <row r="75" spans="1:28" x14ac:dyDescent="0.3">
      <c r="I75" s="13"/>
      <c r="J75" s="32" t="s">
        <v>37</v>
      </c>
      <c r="K75" s="32"/>
      <c r="L75" s="10">
        <v>0</v>
      </c>
      <c r="N75" s="10">
        <v>-3504.6854687599975</v>
      </c>
      <c r="U75" s="8"/>
      <c r="V75" s="8"/>
      <c r="W75" s="8"/>
      <c r="X75" s="8"/>
      <c r="Y75" s="8"/>
      <c r="Z75" s="8"/>
      <c r="AA75" s="8"/>
      <c r="AB75" s="8"/>
    </row>
    <row r="76" spans="1:28" x14ac:dyDescent="0.3">
      <c r="I76" s="13"/>
      <c r="J76" s="31" t="s">
        <v>38</v>
      </c>
      <c r="K76" s="31"/>
      <c r="L76" s="10">
        <v>0</v>
      </c>
      <c r="N76" s="10">
        <v>-6784.3765756106832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3.2" x14ac:dyDescent="0.25">
      <c r="A83" s="8"/>
      <c r="B83" s="8"/>
      <c r="I83" s="8" t="s">
        <v>29</v>
      </c>
      <c r="J83" s="31" t="s">
        <v>36</v>
      </c>
      <c r="K83" s="31"/>
      <c r="L83" s="10">
        <v>-10378.331053956159</v>
      </c>
      <c r="N83" s="10">
        <v>-10262.087811546551</v>
      </c>
    </row>
    <row r="84" spans="1:19" ht="13.2" x14ac:dyDescent="0.25">
      <c r="A84" s="8"/>
      <c r="B84" s="8"/>
      <c r="I84" s="13"/>
      <c r="J84" s="32" t="s">
        <v>37</v>
      </c>
      <c r="K84" s="32"/>
      <c r="L84" s="10">
        <v>-11474.412532360262</v>
      </c>
      <c r="N84" s="10">
        <v>-3198.6613604259228</v>
      </c>
    </row>
    <row r="85" spans="1:19" ht="13.2"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2" x14ac:dyDescent="0.25">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3.2" x14ac:dyDescent="0.25">
      <c r="A89" s="8"/>
      <c r="B89" s="8"/>
      <c r="I89" s="8" t="s">
        <v>29</v>
      </c>
      <c r="J89" s="31" t="s">
        <v>36</v>
      </c>
      <c r="K89" s="31"/>
      <c r="L89" s="10">
        <v>8427</v>
      </c>
      <c r="N89" s="10">
        <v>10401.430812302091</v>
      </c>
    </row>
    <row r="90" spans="1:19" ht="13.2" x14ac:dyDescent="0.25">
      <c r="A90" s="8"/>
      <c r="B90" s="8"/>
      <c r="I90" s="13"/>
      <c r="J90" s="32" t="s">
        <v>37</v>
      </c>
      <c r="K90" s="32"/>
      <c r="L90" s="10">
        <v>9604</v>
      </c>
      <c r="N90" s="10">
        <v>3249.220665471682</v>
      </c>
    </row>
    <row r="91" spans="1:19" ht="13.2" x14ac:dyDescent="0.25">
      <c r="A91" s="8"/>
      <c r="B91" s="8"/>
      <c r="I91" s="13"/>
      <c r="J91" s="31" t="s">
        <v>38</v>
      </c>
      <c r="K91" s="31"/>
      <c r="L91" s="10">
        <v>12321</v>
      </c>
      <c r="N91" s="10">
        <v>6410.282221970233</v>
      </c>
    </row>
    <row r="92" spans="1:19" ht="12" customHeight="1" x14ac:dyDescent="0.25">
      <c r="A92" s="8"/>
      <c r="B92" s="8"/>
      <c r="I92" s="13"/>
      <c r="J92" s="13"/>
      <c r="K92" s="13"/>
    </row>
    <row r="93" spans="1:19" ht="13.2" x14ac:dyDescent="0.25">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3.2" x14ac:dyDescent="0.25">
      <c r="A96" s="8"/>
      <c r="B96" s="8"/>
      <c r="J96" s="32" t="s">
        <v>37</v>
      </c>
      <c r="L96" s="10">
        <v>-951.85822665660794</v>
      </c>
      <c r="N96" s="10">
        <v>0</v>
      </c>
    </row>
    <row r="97" spans="1:28" x14ac:dyDescent="0.3">
      <c r="B97" s="8"/>
      <c r="J97" s="31" t="s">
        <v>38</v>
      </c>
      <c r="L97" s="10">
        <v>-5656.5624861899987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-31773.440121054093</v>
      </c>
      <c r="M113" s="17"/>
      <c r="N113" s="17">
        <v>-20660.917796237136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v>0</v>
      </c>
      <c r="M133" s="386"/>
      <c r="N133" s="386">
        <v>0</v>
      </c>
      <c r="P133" s="386"/>
      <c r="Q133" s="386"/>
      <c r="R133" s="386"/>
      <c r="S133" s="386"/>
    </row>
    <row r="134" spans="1:28" x14ac:dyDescent="0.3">
      <c r="C134" s="8" t="s">
        <v>20</v>
      </c>
      <c r="D134" s="8" t="s">
        <v>53</v>
      </c>
      <c r="I134" s="13"/>
      <c r="J134" s="13"/>
      <c r="K134" s="13"/>
      <c r="L134" s="386">
        <v>0</v>
      </c>
      <c r="M134" s="386"/>
      <c r="N134" s="386">
        <v>0</v>
      </c>
      <c r="P134" s="386"/>
      <c r="Q134" s="386"/>
      <c r="R134" s="386"/>
      <c r="S134" s="386"/>
    </row>
    <row r="135" spans="1:28" x14ac:dyDescent="0.3">
      <c r="C135" s="8" t="s">
        <v>54</v>
      </c>
      <c r="D135" s="8" t="s">
        <v>55</v>
      </c>
      <c r="I135" s="13"/>
      <c r="J135" s="13"/>
      <c r="K135" s="13"/>
      <c r="L135" s="386">
        <v>0</v>
      </c>
      <c r="M135" s="386"/>
      <c r="N135" s="386">
        <v>0</v>
      </c>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v>0</v>
      </c>
      <c r="M142" s="392"/>
      <c r="N142" s="392">
        <v>0</v>
      </c>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v>0</v>
      </c>
      <c r="M144" s="392"/>
      <c r="N144" s="392">
        <v>0</v>
      </c>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
      <c r="I155" s="8" t="s">
        <v>67</v>
      </c>
      <c r="J155" s="28"/>
      <c r="K155" s="28"/>
      <c r="L155" s="393">
        <v>0</v>
      </c>
      <c r="M155" s="393"/>
      <c r="N155" s="393">
        <v>0</v>
      </c>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43678</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174374.64795688601</v>
      </c>
      <c r="M8" s="76"/>
      <c r="N8" s="76">
        <v>23680.713866716636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118119.56485592479</v>
      </c>
      <c r="M10" s="79"/>
      <c r="N10" s="79">
        <v>7199.2121231427373</v>
      </c>
    </row>
    <row r="11" spans="1:28" ht="7.5" customHeight="1" x14ac:dyDescent="0.3">
      <c r="L11" s="17"/>
      <c r="M11" s="17"/>
      <c r="N11" s="17"/>
    </row>
    <row r="12" spans="1:28" ht="15.75" customHeight="1" x14ac:dyDescent="0.3">
      <c r="C12" s="8" t="s">
        <v>8</v>
      </c>
      <c r="D12" s="8" t="s">
        <v>9</v>
      </c>
      <c r="L12" s="79">
        <v>115134.4174707904</v>
      </c>
      <c r="M12" s="79"/>
      <c r="N12" s="79">
        <v>6292.9019580063368</v>
      </c>
    </row>
    <row r="13" spans="1:28" ht="7.5" customHeight="1" x14ac:dyDescent="0.3"/>
    <row r="14" spans="1:28" ht="15" customHeight="1" x14ac:dyDescent="0.3">
      <c r="D14" s="8" t="s">
        <v>10</v>
      </c>
      <c r="L14" s="17">
        <v>111130.55553243234</v>
      </c>
      <c r="M14" s="17"/>
      <c r="N14" s="17">
        <v>6088.1805164492134</v>
      </c>
    </row>
    <row r="15" spans="1:28" ht="15" customHeight="1" x14ac:dyDescent="0.3">
      <c r="D15" s="22" t="s">
        <v>11</v>
      </c>
      <c r="E15" s="23" t="s">
        <v>12</v>
      </c>
      <c r="L15" s="10">
        <v>107247.98969216562</v>
      </c>
      <c r="N15" s="10">
        <v>6088.1805164492134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3882.5658402667223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3882.5658402667223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812.28147574742491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2506.6069183738468</v>
      </c>
      <c r="N34" s="10">
        <v>905.127276741218</v>
      </c>
      <c r="U34" s="8"/>
      <c r="V34" s="8"/>
      <c r="W34" s="8"/>
      <c r="X34" s="8"/>
      <c r="Y34" s="8"/>
      <c r="Z34" s="8"/>
      <c r="AA34" s="8"/>
      <c r="AB34" s="8"/>
    </row>
    <row r="35" spans="1:28" ht="13.2"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478.20210807969289</v>
      </c>
      <c r="N38" s="10">
        <v>1.1753031218836565</v>
      </c>
      <c r="U38" s="8"/>
      <c r="V38" s="8"/>
      <c r="W38" s="8"/>
      <c r="X38" s="8"/>
      <c r="Y38" s="8"/>
      <c r="Z38" s="8"/>
      <c r="AA38" s="8"/>
      <c r="AB38" s="8"/>
    </row>
    <row r="39" spans="1:28" ht="13.2" x14ac:dyDescent="0.25">
      <c r="A39" s="8"/>
      <c r="F39" s="24" t="s">
        <v>15</v>
      </c>
      <c r="L39" s="81">
        <v>370.38900646395763</v>
      </c>
      <c r="M39" s="81"/>
      <c r="N39" s="81">
        <v>0</v>
      </c>
      <c r="U39" s="8"/>
      <c r="V39" s="8"/>
      <c r="W39" s="8"/>
      <c r="X39" s="8"/>
      <c r="Y39" s="8"/>
      <c r="Z39" s="8"/>
      <c r="AA39" s="8"/>
      <c r="AB39" s="8"/>
    </row>
    <row r="40" spans="1:28" ht="13.2"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7139.0473069776308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14107.488932016302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15249.781506811623</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7">
        <v>5</v>
      </c>
      <c r="C51" s="21" t="s">
        <v>93</v>
      </c>
      <c r="G51" s="14"/>
      <c r="L51" s="79">
        <v>19758.765355155665</v>
      </c>
      <c r="M51" s="79"/>
      <c r="N51" s="79">
        <v>16481.501743573899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17946.535858270898</v>
      </c>
      <c r="N56" s="10">
        <v>16481.501743573899</v>
      </c>
    </row>
    <row r="57" spans="1:28" s="28" customFormat="1" ht="15.75" customHeight="1" x14ac:dyDescent="0.25">
      <c r="G57" s="14" t="s">
        <v>30</v>
      </c>
      <c r="L57" s="80">
        <v>4378.0101979010924</v>
      </c>
      <c r="M57" s="80"/>
      <c r="N57" s="80">
        <v>3876.0509762743591</v>
      </c>
      <c r="O57"/>
      <c r="P57"/>
      <c r="Q57"/>
      <c r="R57"/>
      <c r="S57"/>
      <c r="T57"/>
      <c r="U57"/>
      <c r="V57"/>
      <c r="W57"/>
      <c r="X57"/>
      <c r="Y57"/>
      <c r="Z57"/>
      <c r="AA57"/>
      <c r="AB57"/>
    </row>
    <row r="58" spans="1:28" ht="13.2" x14ac:dyDescent="0.25">
      <c r="A58" s="8"/>
      <c r="F58" s="8" t="s">
        <v>121</v>
      </c>
      <c r="L58" s="10">
        <v>1812.2294968847666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-19366.808877066422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-7553.5756098732172</v>
      </c>
      <c r="U74" s="8"/>
      <c r="V74" s="8"/>
      <c r="W74" s="8"/>
      <c r="X74" s="8"/>
      <c r="Y74" s="8"/>
      <c r="Z74" s="8"/>
      <c r="AA74" s="8"/>
      <c r="AB74" s="8"/>
    </row>
    <row r="75" spans="1:28" x14ac:dyDescent="0.3">
      <c r="I75" s="13"/>
      <c r="J75" s="32" t="s">
        <v>37</v>
      </c>
      <c r="K75" s="32"/>
      <c r="L75" s="10">
        <v>0</v>
      </c>
      <c r="N75" s="10">
        <v>-5910.7336560430831</v>
      </c>
      <c r="U75" s="8"/>
      <c r="V75" s="8"/>
      <c r="W75" s="8"/>
      <c r="X75" s="8"/>
      <c r="Y75" s="8"/>
      <c r="Z75" s="8"/>
      <c r="AA75" s="8"/>
      <c r="AB75" s="8"/>
    </row>
    <row r="76" spans="1:28" x14ac:dyDescent="0.3">
      <c r="I76" s="13"/>
      <c r="J76" s="31" t="s">
        <v>38</v>
      </c>
      <c r="K76" s="31"/>
      <c r="L76" s="10">
        <v>0</v>
      </c>
      <c r="N76" s="10">
        <v>-5902.4996111501196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-50254.284453066146</v>
      </c>
      <c r="M81" s="79"/>
      <c r="N81" s="79">
        <v>-18185.822983907423</v>
      </c>
    </row>
    <row r="82" spans="1:14" ht="9" customHeight="1" x14ac:dyDescent="0.25">
      <c r="A82" s="8"/>
      <c r="I82" s="13"/>
    </row>
    <row r="83" spans="1:14" ht="13.2" x14ac:dyDescent="0.25">
      <c r="A83" s="8"/>
      <c r="B83" s="8"/>
      <c r="I83" s="8" t="s">
        <v>29</v>
      </c>
      <c r="J83" s="31" t="s">
        <v>36</v>
      </c>
      <c r="K83" s="31"/>
      <c r="L83" s="10">
        <v>-20850.410331131709</v>
      </c>
      <c r="N83" s="10">
        <v>-6618.6380716170661</v>
      </c>
    </row>
    <row r="84" spans="1:14" ht="13.2" x14ac:dyDescent="0.25">
      <c r="A84" s="8"/>
      <c r="B84" s="8"/>
      <c r="I84" s="13"/>
      <c r="J84" s="32" t="s">
        <v>37</v>
      </c>
      <c r="K84" s="32"/>
      <c r="L84" s="10">
        <v>-12323.817428326656</v>
      </c>
      <c r="N84" s="10">
        <v>-5683.4220023682547</v>
      </c>
    </row>
    <row r="85" spans="1:14" ht="13.2"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2" x14ac:dyDescent="0.25">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3.2" x14ac:dyDescent="0.25">
      <c r="A89" s="8"/>
      <c r="B89" s="8"/>
      <c r="I89" s="8" t="s">
        <v>29</v>
      </c>
      <c r="J89" s="31" t="s">
        <v>36</v>
      </c>
      <c r="K89" s="31"/>
      <c r="L89" s="10">
        <v>18853</v>
      </c>
      <c r="N89" s="10">
        <v>6679.5627787806989</v>
      </c>
    </row>
    <row r="90" spans="1:14" ht="13.2" x14ac:dyDescent="0.25">
      <c r="A90" s="8"/>
      <c r="B90" s="8"/>
      <c r="I90" s="13"/>
      <c r="J90" s="32" t="s">
        <v>37</v>
      </c>
      <c r="K90" s="32"/>
      <c r="L90" s="10">
        <v>9417</v>
      </c>
      <c r="N90" s="10">
        <v>5740.9709720670244</v>
      </c>
    </row>
    <row r="91" spans="1:14" ht="13.2" x14ac:dyDescent="0.25">
      <c r="A91" s="8"/>
      <c r="B91" s="8"/>
      <c r="I91" s="13"/>
      <c r="J91" s="31" t="s">
        <v>38</v>
      </c>
      <c r="K91" s="31"/>
      <c r="L91" s="10">
        <v>5437</v>
      </c>
      <c r="N91" s="10">
        <v>5546.8996943984857</v>
      </c>
    </row>
    <row r="92" spans="1:14" ht="12" customHeight="1" x14ac:dyDescent="0.25">
      <c r="A92" s="8"/>
      <c r="B92" s="8"/>
      <c r="I92" s="13"/>
      <c r="J92" s="13"/>
      <c r="K92" s="13"/>
    </row>
    <row r="93" spans="1:14" ht="13.2" x14ac:dyDescent="0.25">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3.2" x14ac:dyDescent="0.25">
      <c r="A96" s="8"/>
      <c r="B96" s="8"/>
      <c r="J96" s="32" t="s">
        <v>37</v>
      </c>
      <c r="L96" s="10">
        <v>-1813.227840269504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-37746.267594051911</v>
      </c>
      <c r="M113" s="17"/>
      <c r="N113" s="17">
        <v>-19784.150588387634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
      <c r="D149" s="8" t="s">
        <v>61</v>
      </c>
      <c r="I149" s="28"/>
      <c r="J149" s="28"/>
      <c r="K149" s="28"/>
      <c r="L149" s="40">
        <v>20919.332462531995</v>
      </c>
      <c r="M149" s="40"/>
      <c r="N149" s="40">
        <v>17077.9680822724</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
      <c r="I152" s="8" t="s">
        <v>64</v>
      </c>
      <c r="J152" s="28"/>
      <c r="K152" s="28"/>
      <c r="L152" s="27">
        <v>58.410103999999997</v>
      </c>
      <c r="M152" s="27"/>
      <c r="N152" s="27">
        <v>-314.41882199999998</v>
      </c>
      <c r="Q152" s="511"/>
      <c r="U152" s="8"/>
      <c r="V152" s="8"/>
      <c r="W152" s="8"/>
      <c r="X152" s="8"/>
      <c r="Y152" s="8"/>
      <c r="Z152" s="8"/>
      <c r="AA152" s="8"/>
      <c r="AB152" s="8"/>
    </row>
    <row r="153" spans="1:28" x14ac:dyDescent="0.3">
      <c r="I153" s="8" t="s">
        <v>65</v>
      </c>
      <c r="J153" s="28"/>
      <c r="K153" s="28"/>
      <c r="L153" s="27">
        <v>-72489.507650680011</v>
      </c>
      <c r="M153" s="27"/>
      <c r="N153" s="27">
        <v>18.659459799887809</v>
      </c>
      <c r="Q153" s="511"/>
      <c r="U153" s="8"/>
      <c r="V153" s="8"/>
      <c r="W153" s="8"/>
      <c r="X153" s="8"/>
      <c r="Y153" s="8"/>
      <c r="Z153" s="8"/>
      <c r="AA153" s="8"/>
      <c r="AB153" s="8"/>
    </row>
    <row r="154" spans="1:28" x14ac:dyDescent="0.3">
      <c r="I154" s="8" t="s">
        <v>66</v>
      </c>
      <c r="J154" s="28"/>
      <c r="K154" s="28"/>
      <c r="L154" s="27">
        <v>-57.171692109999995</v>
      </c>
      <c r="M154" s="27"/>
      <c r="N154" s="27">
        <v>36.04568901218677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43647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173886.53535701602</v>
      </c>
      <c r="M8" s="76"/>
      <c r="N8" s="76">
        <v>22676.788705397776</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117326.03525495942</v>
      </c>
      <c r="M10" s="79"/>
      <c r="N10" s="79">
        <v>7090.4099828758754</v>
      </c>
    </row>
    <row r="11" spans="1:28" ht="7.5" customHeight="1" x14ac:dyDescent="0.3">
      <c r="L11" s="17"/>
      <c r="M11" s="17"/>
      <c r="N11" s="17"/>
    </row>
    <row r="12" spans="1:28" ht="15.75" customHeight="1" x14ac:dyDescent="0.3">
      <c r="C12" s="8" t="s">
        <v>8</v>
      </c>
      <c r="D12" s="8" t="s">
        <v>9</v>
      </c>
      <c r="L12" s="79">
        <v>114550.66454578334</v>
      </c>
      <c r="M12" s="79"/>
      <c r="N12" s="79">
        <v>6392.6779892709001</v>
      </c>
    </row>
    <row r="13" spans="1:28" ht="7.5" customHeight="1" x14ac:dyDescent="0.3"/>
    <row r="14" spans="1:28" ht="15" customHeight="1" x14ac:dyDescent="0.3">
      <c r="D14" s="8" t="s">
        <v>10</v>
      </c>
      <c r="L14" s="17">
        <v>110761.57609593426</v>
      </c>
      <c r="M14" s="17"/>
      <c r="N14" s="17">
        <v>6076.0462029094897</v>
      </c>
    </row>
    <row r="15" spans="1:28" ht="15" customHeight="1" x14ac:dyDescent="0.3">
      <c r="D15" s="22" t="s">
        <v>11</v>
      </c>
      <c r="E15" s="23" t="s">
        <v>12</v>
      </c>
      <c r="L15" s="10">
        <v>107007.9041055378</v>
      </c>
      <c r="N15" s="10">
        <v>6076.0462029094897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3753.6719903964581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3753.6719903964581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765.63369848056993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2284.8544152321815</v>
      </c>
      <c r="N34" s="10">
        <v>692.51917651397105</v>
      </c>
      <c r="U34" s="8"/>
      <c r="V34" s="8"/>
      <c r="W34" s="8"/>
      <c r="X34" s="8"/>
      <c r="Y34" s="8"/>
      <c r="Z34" s="8"/>
      <c r="AA34" s="8"/>
      <c r="AB34" s="8"/>
    </row>
    <row r="35" spans="1:28" ht="13.2"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490.1653124243602</v>
      </c>
      <c r="N38" s="10">
        <v>5.2072150725016968</v>
      </c>
      <c r="U38" s="8"/>
      <c r="V38" s="8"/>
      <c r="W38" s="8"/>
      <c r="X38" s="8"/>
      <c r="Y38" s="8"/>
      <c r="Z38" s="8"/>
      <c r="AA38" s="8"/>
      <c r="AB38" s="8"/>
    </row>
    <row r="39" spans="1:28" ht="13.2" x14ac:dyDescent="0.25">
      <c r="A39" s="8"/>
      <c r="F39" s="24" t="s">
        <v>15</v>
      </c>
      <c r="L39" s="81">
        <v>396.62133739333967</v>
      </c>
      <c r="M39" s="81"/>
      <c r="N39" s="81">
        <v>0</v>
      </c>
      <c r="U39" s="8"/>
      <c r="V39" s="8"/>
      <c r="W39" s="8"/>
      <c r="X39" s="8"/>
      <c r="Y39" s="8"/>
      <c r="Z39" s="8"/>
      <c r="AA39" s="8"/>
      <c r="AB39" s="8"/>
    </row>
    <row r="40" spans="1:28" ht="13.2"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7196.7220017168747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14178.832728876299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14242.900804086677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6">
        <v>5</v>
      </c>
      <c r="C51" s="21" t="s">
        <v>93</v>
      </c>
      <c r="G51" s="14"/>
      <c r="L51" s="79">
        <v>20942.044567376754</v>
      </c>
      <c r="M51" s="79"/>
      <c r="N51" s="79">
        <v>15586.378722521902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19118.787814503998</v>
      </c>
      <c r="N56" s="10">
        <v>15586.378722521902</v>
      </c>
    </row>
    <row r="57" spans="1:28" s="28" customFormat="1" ht="15.75" customHeight="1" x14ac:dyDescent="0.25">
      <c r="G57" s="14" t="s">
        <v>30</v>
      </c>
      <c r="L57" s="80">
        <v>3275.8541375686859</v>
      </c>
      <c r="M57" s="80"/>
      <c r="N57" s="80">
        <v>3796.654621378359</v>
      </c>
      <c r="O57"/>
      <c r="P57"/>
      <c r="Q57"/>
      <c r="R57"/>
      <c r="S57"/>
      <c r="T57"/>
      <c r="U57"/>
      <c r="V57"/>
      <c r="W57"/>
      <c r="X57"/>
      <c r="Y57"/>
      <c r="Z57"/>
      <c r="AA57"/>
      <c r="AB57"/>
    </row>
    <row r="58" spans="1:28" ht="13.2" x14ac:dyDescent="0.25">
      <c r="A58" s="8"/>
      <c r="F58" s="8" t="s">
        <v>121</v>
      </c>
      <c r="L58" s="10">
        <v>1823.2567528727566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-19389.870349613866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-8329.664105038526</v>
      </c>
      <c r="U74" s="8"/>
      <c r="V74" s="8"/>
      <c r="W74" s="8"/>
      <c r="X74" s="8"/>
      <c r="Y74" s="8"/>
      <c r="Z74" s="8"/>
      <c r="AA74" s="8"/>
      <c r="AB74" s="8"/>
    </row>
    <row r="75" spans="1:28" x14ac:dyDescent="0.3">
      <c r="I75" s="13"/>
      <c r="J75" s="32" t="s">
        <v>37</v>
      </c>
      <c r="K75" s="32"/>
      <c r="L75" s="10">
        <v>0</v>
      </c>
      <c r="N75" s="10">
        <v>-6031.4368189522284</v>
      </c>
      <c r="U75" s="8"/>
      <c r="V75" s="8"/>
      <c r="W75" s="8"/>
      <c r="X75" s="8"/>
      <c r="Y75" s="8"/>
      <c r="Z75" s="8"/>
      <c r="AA75" s="8"/>
      <c r="AB75" s="8"/>
    </row>
    <row r="76" spans="1:28" x14ac:dyDescent="0.3">
      <c r="I76" s="13"/>
      <c r="J76" s="31" t="s">
        <v>38</v>
      </c>
      <c r="K76" s="31"/>
      <c r="L76" s="10">
        <v>0</v>
      </c>
      <c r="N76" s="10">
        <v>-5028.7694256231116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-51326.202446762043</v>
      </c>
      <c r="M81" s="79"/>
      <c r="N81" s="79">
        <v>-19334.711924528405</v>
      </c>
    </row>
    <row r="82" spans="1:14" ht="9" customHeight="1" x14ac:dyDescent="0.25">
      <c r="A82" s="8"/>
      <c r="I82" s="13"/>
    </row>
    <row r="83" spans="1:14" ht="13.2" x14ac:dyDescent="0.25">
      <c r="A83" s="8"/>
      <c r="B83" s="8"/>
      <c r="I83" s="8" t="s">
        <v>29</v>
      </c>
      <c r="J83" s="31" t="s">
        <v>36</v>
      </c>
      <c r="K83" s="31"/>
      <c r="L83" s="10">
        <v>-17365.328030633529</v>
      </c>
      <c r="N83" s="10">
        <v>-8519.5284099063028</v>
      </c>
    </row>
    <row r="84" spans="1:14" ht="13.2" x14ac:dyDescent="0.25">
      <c r="A84" s="8"/>
      <c r="B84" s="8"/>
      <c r="I84" s="13"/>
      <c r="J84" s="32" t="s">
        <v>37</v>
      </c>
      <c r="K84" s="32"/>
      <c r="L84" s="10">
        <v>-16683.883794029938</v>
      </c>
      <c r="N84" s="10">
        <v>-5770.3525979318165</v>
      </c>
    </row>
    <row r="85" spans="1:14" ht="13.2"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2" x14ac:dyDescent="0.25">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3.2" x14ac:dyDescent="0.25">
      <c r="A89" s="8"/>
      <c r="B89" s="8"/>
      <c r="I89" s="8" t="s">
        <v>29</v>
      </c>
      <c r="J89" s="31" t="s">
        <v>36</v>
      </c>
      <c r="K89" s="31"/>
      <c r="L89" s="10">
        <v>17263</v>
      </c>
      <c r="N89" s="10">
        <v>8558.3797534818696</v>
      </c>
    </row>
    <row r="90" spans="1:14" ht="13.2" x14ac:dyDescent="0.25">
      <c r="A90" s="8"/>
      <c r="B90" s="8"/>
      <c r="I90" s="13"/>
      <c r="J90" s="32" t="s">
        <v>37</v>
      </c>
      <c r="K90" s="32"/>
      <c r="L90" s="10">
        <v>12661</v>
      </c>
      <c r="N90" s="10">
        <v>5761.0390700940716</v>
      </c>
    </row>
    <row r="91" spans="1:14" ht="13.2" x14ac:dyDescent="0.25">
      <c r="A91" s="8"/>
      <c r="B91" s="8"/>
      <c r="I91" s="13"/>
      <c r="J91" s="31" t="s">
        <v>38</v>
      </c>
      <c r="K91" s="31"/>
      <c r="L91" s="10">
        <v>4824</v>
      </c>
      <c r="N91" s="10">
        <v>4692.4306267309757</v>
      </c>
    </row>
    <row r="92" spans="1:14" ht="12" customHeight="1" x14ac:dyDescent="0.25">
      <c r="A92" s="8"/>
      <c r="B92" s="8"/>
      <c r="I92" s="13"/>
      <c r="J92" s="13"/>
      <c r="K92" s="13"/>
    </row>
    <row r="93" spans="1:14" ht="13.2" x14ac:dyDescent="0.25">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3.2" x14ac:dyDescent="0.25">
      <c r="A96" s="8"/>
      <c r="B96" s="8"/>
      <c r="J96" s="32" t="s">
        <v>37</v>
      </c>
      <c r="L96" s="10">
        <v>-4010.8917109127888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-39650.486334304078</v>
      </c>
      <c r="M113" s="17"/>
      <c r="N113" s="17">
        <v>-19912.313078675354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-7634.6775390000003</v>
      </c>
      <c r="M146" s="39"/>
      <c r="N146" s="39">
        <v>-28.726015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
      <c r="D149" s="8" t="s">
        <v>61</v>
      </c>
      <c r="I149" s="28"/>
      <c r="J149" s="28"/>
      <c r="K149" s="28"/>
      <c r="L149" s="40">
        <v>21872.836390680495</v>
      </c>
      <c r="M149" s="40"/>
      <c r="N149" s="40">
        <v>16175.683393080399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
      <c r="I152" s="8" t="s">
        <v>64</v>
      </c>
      <c r="J152" s="28"/>
      <c r="K152" s="28"/>
      <c r="L152" s="27">
        <v>17.414242000000002</v>
      </c>
      <c r="M152" s="27"/>
      <c r="N152" s="27">
        <v>-413.22903400000001</v>
      </c>
      <c r="Q152" s="511"/>
      <c r="U152" s="8"/>
      <c r="V152" s="8"/>
      <c r="W152" s="8"/>
      <c r="X152" s="8"/>
      <c r="Y152" s="8"/>
      <c r="Z152" s="8"/>
      <c r="AA152" s="8"/>
      <c r="AB152" s="8"/>
    </row>
    <row r="153" spans="1:28" x14ac:dyDescent="0.3">
      <c r="I153" s="8" t="s">
        <v>65</v>
      </c>
      <c r="J153" s="28"/>
      <c r="K153" s="28"/>
      <c r="L153" s="27">
        <v>-72270.699416260002</v>
      </c>
      <c r="M153" s="27"/>
      <c r="N153" s="27">
        <v>30.730236720394497</v>
      </c>
      <c r="Q153" s="511"/>
      <c r="U153" s="8"/>
      <c r="V153" s="8"/>
      <c r="W153" s="8"/>
      <c r="X153" s="8"/>
      <c r="Y153" s="8"/>
      <c r="Z153" s="8"/>
      <c r="AA153" s="8"/>
      <c r="AB153" s="8"/>
    </row>
    <row r="154" spans="1:28" x14ac:dyDescent="0.3">
      <c r="I154" s="8" t="s">
        <v>66</v>
      </c>
      <c r="J154" s="28"/>
      <c r="K154" s="28"/>
      <c r="L154" s="27">
        <v>280.0732587</v>
      </c>
      <c r="M154" s="27"/>
      <c r="N154" s="27">
        <v>30.074782462336749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43617</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477.09850669334304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157835.69258465967</v>
      </c>
      <c r="L36" s="433"/>
      <c r="M36" s="457"/>
      <c r="N36" s="456"/>
      <c r="O36" s="149"/>
      <c r="P36" s="149"/>
      <c r="Q36" s="149"/>
      <c r="V36" s="470">
        <v>-122932.51679580574</v>
      </c>
      <c r="W36" s="475"/>
      <c r="X36"/>
    </row>
    <row r="37" spans="3:26" s="453" customFormat="1" x14ac:dyDescent="0.3">
      <c r="I37" s="455" t="s">
        <v>355</v>
      </c>
      <c r="K37" s="478">
        <v>4830.5799821189339</v>
      </c>
      <c r="L37" s="433"/>
      <c r="M37" s="457"/>
      <c r="N37" s="456"/>
      <c r="O37" s="149"/>
      <c r="P37" s="149"/>
      <c r="Q37" s="149"/>
      <c r="V37" s="470">
        <v>-129.17219425898475</v>
      </c>
      <c r="W37" s="475"/>
      <c r="X37"/>
    </row>
    <row r="38" spans="3:26" s="453" customFormat="1" x14ac:dyDescent="0.3">
      <c r="J38" s="431"/>
      <c r="K38" s="479">
        <v>162666.27256677861</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95" width="10.5546875" style="343" customWidth="1"/>
    <col min="96" max="96" width="11.5546875" style="343" bestFit="1" customWidth="1"/>
    <col min="97" max="97" width="10.5546875" style="343" customWidth="1"/>
    <col min="98" max="99" width="11.5546875" style="343" bestFit="1" customWidth="1"/>
    <col min="100" max="103" width="11.5546875" style="343" customWidth="1"/>
    <col min="104" max="104" width="12.44140625" style="54" bestFit="1" customWidth="1"/>
    <col min="105" max="105" width="11.5546875" style="343" bestFit="1" customWidth="1"/>
    <col min="106" max="106" width="11.44140625" style="343" bestFit="1" customWidth="1"/>
    <col min="107" max="107" width="11.5546875" style="343" bestFit="1" customWidth="1"/>
    <col min="108" max="108" width="11.44140625" style="343" bestFit="1" customWidth="1"/>
    <col min="109" max="115" width="11.554687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5546875" style="343" customWidth="1"/>
    <col min="174" max="175" width="13.109375" style="343" bestFit="1" customWidth="1"/>
    <col min="176" max="185" width="10.5546875" style="343" customWidth="1"/>
    <col min="186" max="192" width="8.554687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43617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168206.35824118988</v>
      </c>
      <c r="M8" s="76"/>
      <c r="N8" s="76">
        <v>21651.675905657408</v>
      </c>
    </row>
    <row r="9" spans="1:28" s="97" customFormat="1" ht="15" x14ac:dyDescent="0.25">
      <c r="A9" s="3"/>
      <c r="L9" s="77"/>
      <c r="M9" s="77"/>
      <c r="N9" s="77"/>
      <c r="O9"/>
      <c r="P9"/>
      <c r="Q9"/>
      <c r="R9"/>
      <c r="S9"/>
      <c r="T9"/>
      <c r="U9"/>
      <c r="V9"/>
      <c r="W9"/>
      <c r="X9"/>
      <c r="Y9"/>
      <c r="Z9"/>
      <c r="AA9"/>
      <c r="AB9"/>
    </row>
    <row r="10" spans="1:28" x14ac:dyDescent="0.3">
      <c r="B10" s="534">
        <v>1</v>
      </c>
      <c r="C10" s="21" t="s">
        <v>7</v>
      </c>
      <c r="L10" s="79">
        <v>118279.19744829476</v>
      </c>
      <c r="M10" s="79"/>
      <c r="N10" s="79">
        <v>7043.5070032089116</v>
      </c>
    </row>
    <row r="11" spans="1:28" ht="7.5" customHeight="1" x14ac:dyDescent="0.3">
      <c r="L11" s="17"/>
      <c r="M11" s="17"/>
      <c r="N11" s="17"/>
    </row>
    <row r="12" spans="1:28" ht="15.75" customHeight="1" x14ac:dyDescent="0.3">
      <c r="C12" s="8" t="s">
        <v>8</v>
      </c>
      <c r="D12" s="8" t="s">
        <v>9</v>
      </c>
      <c r="L12" s="79">
        <v>114443.21895413654</v>
      </c>
      <c r="M12" s="79"/>
      <c r="N12" s="79">
        <v>6354.9532899264295</v>
      </c>
    </row>
    <row r="13" spans="1:28" ht="7.5" customHeight="1" x14ac:dyDescent="0.3"/>
    <row r="14" spans="1:28" ht="15" customHeight="1" x14ac:dyDescent="0.3">
      <c r="D14" s="8" t="s">
        <v>10</v>
      </c>
      <c r="L14" s="17">
        <v>110918.32582990704</v>
      </c>
      <c r="M14" s="17"/>
      <c r="N14" s="17">
        <v>6172.8638563916529</v>
      </c>
    </row>
    <row r="15" spans="1:28" ht="15" customHeight="1" x14ac:dyDescent="0.3">
      <c r="D15" s="22" t="s">
        <v>11</v>
      </c>
      <c r="E15" s="23" t="s">
        <v>12</v>
      </c>
      <c r="L15" s="10">
        <v>107209.04979995851</v>
      </c>
      <c r="N15" s="10">
        <v>6172.8638563916529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3709.2760299485367</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3709.2760299485367</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782.9378365393128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3349.7914203724486</v>
      </c>
      <c r="N34" s="10">
        <v>687.84685072119703</v>
      </c>
      <c r="U34" s="8"/>
      <c r="V34" s="8"/>
      <c r="W34" s="8"/>
      <c r="X34" s="8"/>
      <c r="Y34" s="8"/>
      <c r="Z34" s="8"/>
      <c r="AA34" s="8"/>
      <c r="AB34" s="8"/>
    </row>
    <row r="35" spans="1:28" ht="13.2"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485.82534895630158</v>
      </c>
      <c r="N38" s="10">
        <v>0.7005749359838892</v>
      </c>
      <c r="U38" s="8"/>
      <c r="V38" s="8"/>
      <c r="W38" s="8"/>
      <c r="X38" s="8"/>
      <c r="Y38" s="8"/>
      <c r="Z38" s="8"/>
      <c r="AA38" s="8"/>
      <c r="AB38" s="8"/>
    </row>
    <row r="39" spans="1:28" ht="13.2" x14ac:dyDescent="0.25">
      <c r="A39" s="8"/>
      <c r="F39" s="24" t="s">
        <v>15</v>
      </c>
      <c r="L39" s="81">
        <v>451.28285494609599</v>
      </c>
      <c r="M39" s="81"/>
      <c r="N39" s="81">
        <v>0</v>
      </c>
      <c r="U39" s="8"/>
      <c r="V39" s="8"/>
      <c r="W39" s="8"/>
      <c r="X39" s="8"/>
      <c r="Y39" s="8"/>
      <c r="Z39" s="8"/>
      <c r="AA39" s="8"/>
      <c r="AB39" s="8"/>
    </row>
    <row r="40" spans="1:28" ht="13.2"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4">
        <v>2</v>
      </c>
      <c r="C44" s="21" t="s">
        <v>24</v>
      </c>
      <c r="L44" s="79">
        <v>6985.8720474474094</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4">
        <v>3</v>
      </c>
      <c r="C46" s="21" t="s">
        <v>25</v>
      </c>
      <c r="L46" s="79">
        <v>14146.835571239701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4">
        <v>4</v>
      </c>
      <c r="C48" s="21" t="s">
        <v>26</v>
      </c>
      <c r="H48" s="14"/>
      <c r="I48" s="8" t="s">
        <v>27</v>
      </c>
      <c r="L48" s="79">
        <v>14086.374802493627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4">
        <v>5</v>
      </c>
      <c r="C51" s="21" t="s">
        <v>93</v>
      </c>
      <c r="G51" s="14"/>
      <c r="L51" s="79">
        <v>14708.0783717144</v>
      </c>
      <c r="M51" s="79"/>
      <c r="N51" s="79">
        <v>14608.168902448499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12865.2159961664</v>
      </c>
      <c r="N56" s="10">
        <v>14608.168902448499</v>
      </c>
    </row>
    <row r="57" spans="1:28" s="28" customFormat="1" ht="15.75" customHeight="1" x14ac:dyDescent="0.25">
      <c r="G57" s="14" t="s">
        <v>30</v>
      </c>
      <c r="L57" s="80">
        <v>5088.4410957292421</v>
      </c>
      <c r="M57" s="80"/>
      <c r="N57" s="80">
        <v>1345.529082750968</v>
      </c>
      <c r="O57"/>
      <c r="P57"/>
      <c r="Q57"/>
      <c r="R57"/>
      <c r="S57"/>
      <c r="T57"/>
      <c r="U57"/>
      <c r="V57"/>
      <c r="W57"/>
      <c r="X57"/>
      <c r="Y57"/>
      <c r="Z57"/>
      <c r="AA57"/>
      <c r="AB57"/>
    </row>
    <row r="58" spans="1:28" ht="13.2" x14ac:dyDescent="0.25">
      <c r="A58" s="8"/>
      <c r="F58" s="8" t="s">
        <v>121</v>
      </c>
      <c r="L58" s="10">
        <v>1842.8623755480012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-17073.547017968707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-8992.0967252302253</v>
      </c>
      <c r="U74" s="8"/>
      <c r="V74" s="8"/>
      <c r="W74" s="8"/>
      <c r="X74" s="8"/>
      <c r="Y74" s="8"/>
      <c r="Z74" s="8"/>
      <c r="AA74" s="8"/>
      <c r="AB74" s="8"/>
    </row>
    <row r="75" spans="1:28" x14ac:dyDescent="0.3">
      <c r="I75" s="13"/>
      <c r="J75" s="32" t="s">
        <v>37</v>
      </c>
      <c r="K75" s="32"/>
      <c r="L75" s="10">
        <v>0</v>
      </c>
      <c r="N75" s="10">
        <v>-4388.5633981582096</v>
      </c>
      <c r="U75" s="8"/>
      <c r="V75" s="8"/>
      <c r="W75" s="8"/>
      <c r="X75" s="8"/>
      <c r="Y75" s="8"/>
      <c r="Z75" s="8"/>
      <c r="AA75" s="8"/>
      <c r="AB75" s="8"/>
    </row>
    <row r="76" spans="1:28" x14ac:dyDescent="0.3">
      <c r="I76" s="13"/>
      <c r="J76" s="31" t="s">
        <v>38</v>
      </c>
      <c r="K76" s="31"/>
      <c r="L76" s="10">
        <v>0</v>
      </c>
      <c r="N76" s="10">
        <v>-3692.8868945802724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-48539.668286178814</v>
      </c>
      <c r="M81" s="79"/>
      <c r="N81" s="79">
        <v>-16978.009625538387</v>
      </c>
    </row>
    <row r="82" spans="1:14" ht="9" customHeight="1" x14ac:dyDescent="0.25">
      <c r="A82" s="8"/>
      <c r="I82" s="13"/>
    </row>
    <row r="83" spans="1:14" ht="13.2" x14ac:dyDescent="0.25">
      <c r="A83" s="8"/>
      <c r="B83" s="8"/>
      <c r="I83" s="8" t="s">
        <v>29</v>
      </c>
      <c r="J83" s="31" t="s">
        <v>36</v>
      </c>
      <c r="K83" s="31"/>
      <c r="L83" s="10">
        <v>-10129.154919434441</v>
      </c>
      <c r="N83" s="10">
        <v>-9983.7632889456345</v>
      </c>
    </row>
    <row r="84" spans="1:14" ht="13.2" x14ac:dyDescent="0.25">
      <c r="A84" s="8"/>
      <c r="B84" s="8"/>
      <c r="I84" s="13"/>
      <c r="J84" s="32" t="s">
        <v>37</v>
      </c>
      <c r="K84" s="32"/>
      <c r="L84" s="10">
        <v>-19013.322554804134</v>
      </c>
      <c r="N84" s="10">
        <v>-3328.0853180027107</v>
      </c>
    </row>
    <row r="85" spans="1:14" ht="13.2"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2" x14ac:dyDescent="0.25">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3.2" x14ac:dyDescent="0.25">
      <c r="A89" s="8"/>
      <c r="B89" s="8"/>
      <c r="I89" s="8" t="s">
        <v>29</v>
      </c>
      <c r="J89" s="31" t="s">
        <v>36</v>
      </c>
      <c r="K89" s="31"/>
      <c r="L89" s="10">
        <v>7766</v>
      </c>
      <c r="N89" s="10">
        <v>9720.5472490162101</v>
      </c>
    </row>
    <row r="90" spans="1:14" ht="13.2" x14ac:dyDescent="0.25">
      <c r="A90" s="8"/>
      <c r="B90" s="8"/>
      <c r="I90" s="13"/>
      <c r="J90" s="32" t="s">
        <v>37</v>
      </c>
      <c r="K90" s="32"/>
      <c r="L90" s="10">
        <v>16915</v>
      </c>
      <c r="N90" s="10">
        <v>3276.1499527740489</v>
      </c>
    </row>
    <row r="91" spans="1:14" ht="13.2" x14ac:dyDescent="0.25">
      <c r="A91" s="8"/>
      <c r="B91" s="8"/>
      <c r="I91" s="13"/>
      <c r="J91" s="31" t="s">
        <v>38</v>
      </c>
      <c r="K91" s="31"/>
      <c r="L91" s="10">
        <v>5225</v>
      </c>
      <c r="N91" s="10">
        <v>3324.1352499609716</v>
      </c>
    </row>
    <row r="92" spans="1:14" ht="12" customHeight="1" x14ac:dyDescent="0.25">
      <c r="A92" s="8"/>
      <c r="B92" s="8"/>
      <c r="I92" s="13"/>
      <c r="J92" s="13"/>
      <c r="K92" s="13"/>
    </row>
    <row r="93" spans="1:14" ht="13.2" x14ac:dyDescent="0.25">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3.2" x14ac:dyDescent="0.25">
      <c r="A96" s="8"/>
      <c r="B96" s="8"/>
      <c r="J96" s="32" t="s">
        <v>37</v>
      </c>
      <c r="L96" s="10">
        <v>-9685.2487940714491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-35104.86483739518</v>
      </c>
      <c r="M113" s="17"/>
      <c r="N113" s="17">
        <v>-17767.858558646814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
      <c r="D149" s="8" t="s">
        <v>61</v>
      </c>
      <c r="I149" s="28"/>
      <c r="J149" s="28"/>
      <c r="K149" s="28"/>
      <c r="L149" s="40">
        <v>15599.0440860532</v>
      </c>
      <c r="M149" s="40"/>
      <c r="N149" s="40">
        <v>15077.1886480085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
      <c r="I152" s="8" t="s">
        <v>64</v>
      </c>
      <c r="J152" s="28"/>
      <c r="K152" s="28"/>
      <c r="L152" s="27">
        <v>100.95256000000001</v>
      </c>
      <c r="M152" s="27"/>
      <c r="N152" s="27">
        <v>-692.08160999999996</v>
      </c>
      <c r="Q152" s="511"/>
      <c r="U152" s="8"/>
      <c r="V152" s="8"/>
      <c r="W152" s="8"/>
      <c r="X152" s="8"/>
      <c r="Y152" s="8"/>
      <c r="Z152" s="8"/>
      <c r="AA152" s="8"/>
      <c r="AB152" s="8"/>
    </row>
    <row r="153" spans="1:28" x14ac:dyDescent="0.3">
      <c r="I153" s="8" t="s">
        <v>65</v>
      </c>
      <c r="J153" s="28"/>
      <c r="K153" s="28"/>
      <c r="L153" s="27">
        <v>-74852.46105469382</v>
      </c>
      <c r="M153" s="27"/>
      <c r="N153" s="27">
        <v>-32.347493043698094</v>
      </c>
      <c r="Q153" s="511"/>
      <c r="U153" s="8"/>
      <c r="V153" s="8"/>
      <c r="W153" s="8"/>
      <c r="X153" s="8"/>
      <c r="Y153" s="8"/>
      <c r="Z153" s="8"/>
      <c r="AA153" s="8"/>
      <c r="AB153" s="8"/>
    </row>
    <row r="154" spans="1:28" x14ac:dyDescent="0.3">
      <c r="I154" s="8" t="s">
        <v>66</v>
      </c>
      <c r="J154" s="28"/>
      <c r="K154" s="28"/>
      <c r="L154" s="27">
        <v>260.37146907000005</v>
      </c>
      <c r="M154" s="27"/>
      <c r="N154" s="27">
        <v>35.299541524106225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43586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165203.57236037598</v>
      </c>
      <c r="M8" s="76"/>
      <c r="N8" s="76">
        <v>18486.996497428267</v>
      </c>
    </row>
    <row r="9" spans="1:28" s="97" customFormat="1" ht="15" x14ac:dyDescent="0.25">
      <c r="A9" s="3"/>
      <c r="L9" s="77"/>
      <c r="M9" s="77"/>
      <c r="N9" s="77"/>
      <c r="O9"/>
      <c r="P9"/>
      <c r="Q9"/>
      <c r="R9"/>
      <c r="S9"/>
      <c r="T9"/>
      <c r="U9"/>
      <c r="V9"/>
      <c r="W9"/>
      <c r="X9"/>
      <c r="Y9"/>
      <c r="Z9"/>
      <c r="AA9"/>
      <c r="AB9"/>
    </row>
    <row r="10" spans="1:28" x14ac:dyDescent="0.3">
      <c r="B10" s="533">
        <v>1</v>
      </c>
      <c r="C10" s="21" t="s">
        <v>7</v>
      </c>
      <c r="L10" s="79">
        <v>115642.34498563004</v>
      </c>
      <c r="M10" s="79"/>
      <c r="N10" s="79">
        <v>7258.2576150997666</v>
      </c>
    </row>
    <row r="11" spans="1:28" ht="7.5" customHeight="1" x14ac:dyDescent="0.3">
      <c r="L11" s="17"/>
      <c r="M11" s="17"/>
      <c r="N11" s="17"/>
    </row>
    <row r="12" spans="1:28" ht="15.75" customHeight="1" x14ac:dyDescent="0.3">
      <c r="C12" s="8" t="s">
        <v>8</v>
      </c>
      <c r="D12" s="8" t="s">
        <v>9</v>
      </c>
      <c r="L12" s="79">
        <v>112749.7578924062</v>
      </c>
      <c r="M12" s="79"/>
      <c r="N12" s="79">
        <v>6384.9518005322825</v>
      </c>
    </row>
    <row r="13" spans="1:28" ht="7.5" customHeight="1" x14ac:dyDescent="0.3"/>
    <row r="14" spans="1:28" ht="15" customHeight="1" x14ac:dyDescent="0.3">
      <c r="D14" s="8" t="s">
        <v>10</v>
      </c>
      <c r="L14" s="17">
        <v>108828.6927668885</v>
      </c>
      <c r="M14" s="17"/>
      <c r="N14" s="17">
        <v>6007.3240095174706</v>
      </c>
    </row>
    <row r="15" spans="1:28" ht="15" customHeight="1" x14ac:dyDescent="0.3">
      <c r="D15" s="22" t="s">
        <v>11</v>
      </c>
      <c r="E15" s="23" t="s">
        <v>12</v>
      </c>
      <c r="L15" s="10">
        <v>105121.49411461935</v>
      </c>
      <c r="N15" s="10">
        <v>6007.3240095174706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3707.1986522691554</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3707.1986522691554</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470.658968934428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2444.570614648414</v>
      </c>
      <c r="N34" s="10">
        <v>871.99969223305436</v>
      </c>
      <c r="U34" s="8"/>
      <c r="V34" s="8"/>
      <c r="W34" s="8"/>
      <c r="X34" s="8"/>
      <c r="Y34" s="8"/>
      <c r="Z34" s="8"/>
      <c r="AA34" s="8"/>
      <c r="AB34" s="8"/>
    </row>
    <row r="35" spans="1:28" ht="13.2"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447.66404724187259</v>
      </c>
      <c r="N38" s="10">
        <v>1.2976981876310665</v>
      </c>
      <c r="U38" s="8"/>
      <c r="V38" s="8"/>
      <c r="W38" s="8"/>
      <c r="X38" s="8"/>
      <c r="Y38" s="8"/>
      <c r="Z38" s="8"/>
      <c r="AA38" s="8"/>
      <c r="AB38" s="8"/>
    </row>
    <row r="39" spans="1:28" ht="13.2" x14ac:dyDescent="0.25">
      <c r="A39" s="8"/>
      <c r="F39" s="24" t="s">
        <v>15</v>
      </c>
      <c r="L39" s="81">
        <v>415.07190828463729</v>
      </c>
      <c r="M39" s="81"/>
      <c r="N39" s="81">
        <v>0</v>
      </c>
      <c r="U39" s="8"/>
      <c r="V39" s="8"/>
      <c r="W39" s="8"/>
      <c r="X39" s="8"/>
      <c r="Y39" s="8"/>
      <c r="Z39" s="8"/>
      <c r="AA39" s="8"/>
      <c r="AB39" s="8"/>
    </row>
    <row r="40" spans="1:28" ht="13.2"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3">
        <v>2</v>
      </c>
      <c r="C44" s="21" t="s">
        <v>24</v>
      </c>
      <c r="L44" s="79">
        <v>6957.8278427359273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3">
        <v>3</v>
      </c>
      <c r="C46" s="21" t="s">
        <v>25</v>
      </c>
      <c r="L46" s="79">
        <v>13757.9053978754</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3">
        <v>4</v>
      </c>
      <c r="C48" s="21" t="s">
        <v>26</v>
      </c>
      <c r="H48" s="14"/>
      <c r="I48" s="8" t="s">
        <v>27</v>
      </c>
      <c r="L48" s="79">
        <v>12994.492820884887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3">
        <v>5</v>
      </c>
      <c r="C51" s="21" t="s">
        <v>93</v>
      </c>
      <c r="G51" s="14"/>
      <c r="L51" s="79">
        <v>15851.001313249721</v>
      </c>
      <c r="M51" s="79"/>
      <c r="N51" s="79">
        <v>11228.7388823285</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14024.828242061199</v>
      </c>
      <c r="N56" s="10">
        <v>11228.7388823285</v>
      </c>
    </row>
    <row r="57" spans="1:28" s="28" customFormat="1" ht="15.75" customHeight="1" x14ac:dyDescent="0.25">
      <c r="G57" s="14" t="s">
        <v>30</v>
      </c>
      <c r="L57" s="80">
        <v>6668.5996770291358</v>
      </c>
      <c r="M57" s="80"/>
      <c r="N57" s="80">
        <v>2101.864233129425</v>
      </c>
      <c r="O57"/>
      <c r="P57"/>
      <c r="Q57"/>
      <c r="R57"/>
      <c r="S57"/>
      <c r="T57"/>
      <c r="U57"/>
      <c r="V57"/>
      <c r="W57"/>
      <c r="X57"/>
      <c r="Y57"/>
      <c r="Z57"/>
      <c r="AA57"/>
      <c r="AB57"/>
    </row>
    <row r="58" spans="1:28" ht="13.2" x14ac:dyDescent="0.25">
      <c r="A58" s="8"/>
      <c r="F58" s="8" t="s">
        <v>121</v>
      </c>
      <c r="L58" s="10">
        <v>1826.1730711885218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-14809.788762559558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-4153.6871470349988</v>
      </c>
      <c r="U74" s="8"/>
      <c r="V74" s="8"/>
      <c r="W74" s="8"/>
      <c r="X74" s="8"/>
      <c r="Y74" s="8"/>
      <c r="Z74" s="8"/>
      <c r="AA74" s="8"/>
      <c r="AB74" s="8"/>
    </row>
    <row r="75" spans="1:28" x14ac:dyDescent="0.3">
      <c r="I75" s="13"/>
      <c r="J75" s="32" t="s">
        <v>37</v>
      </c>
      <c r="K75" s="32"/>
      <c r="L75" s="10">
        <v>0</v>
      </c>
      <c r="N75" s="10">
        <v>-7131.4082070291197</v>
      </c>
      <c r="U75" s="8"/>
      <c r="V75" s="8"/>
      <c r="W75" s="8"/>
      <c r="X75" s="8"/>
      <c r="Y75" s="8"/>
      <c r="Z75" s="8"/>
      <c r="AA75" s="8"/>
      <c r="AB75" s="8"/>
    </row>
    <row r="76" spans="1:28" x14ac:dyDescent="0.3">
      <c r="I76" s="13"/>
      <c r="J76" s="31" t="s">
        <v>38</v>
      </c>
      <c r="K76" s="31"/>
      <c r="L76" s="10">
        <v>0</v>
      </c>
      <c r="N76" s="10">
        <v>-3524.6934084954382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-42455.458117235328</v>
      </c>
      <c r="M81" s="79"/>
      <c r="N81" s="79">
        <v>-14788.094431003647</v>
      </c>
    </row>
    <row r="82" spans="1:14" ht="9" customHeight="1" x14ac:dyDescent="0.25">
      <c r="A82" s="8"/>
      <c r="I82" s="13"/>
    </row>
    <row r="83" spans="1:14" ht="13.2" x14ac:dyDescent="0.25">
      <c r="A83" s="8"/>
      <c r="B83" s="8"/>
      <c r="I83" s="8" t="s">
        <v>29</v>
      </c>
      <c r="J83" s="31" t="s">
        <v>36</v>
      </c>
      <c r="K83" s="31"/>
      <c r="L83" s="10">
        <v>-7506.9204830703966</v>
      </c>
      <c r="N83" s="10">
        <v>-4099.3222623917409</v>
      </c>
    </row>
    <row r="84" spans="1:14" ht="13.2" x14ac:dyDescent="0.25">
      <c r="A84" s="8"/>
      <c r="B84" s="8"/>
      <c r="I84" s="13"/>
      <c r="J84" s="32" t="s">
        <v>37</v>
      </c>
      <c r="K84" s="32"/>
      <c r="L84" s="10">
        <v>-14273.392113861735</v>
      </c>
      <c r="N84" s="10">
        <v>-7342.7289708594808</v>
      </c>
    </row>
    <row r="85" spans="1:14" ht="13.2"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2" x14ac:dyDescent="0.25">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3.2" x14ac:dyDescent="0.25">
      <c r="A89" s="8"/>
      <c r="B89" s="8"/>
      <c r="I89" s="8" t="s">
        <v>29</v>
      </c>
      <c r="J89" s="31" t="s">
        <v>36</v>
      </c>
      <c r="K89" s="31"/>
      <c r="L89" s="10">
        <v>7356</v>
      </c>
      <c r="N89" s="10">
        <v>4146.8406554656049</v>
      </c>
    </row>
    <row r="90" spans="1:14" ht="13.2" x14ac:dyDescent="0.25">
      <c r="A90" s="8"/>
      <c r="B90" s="8"/>
      <c r="I90" s="13"/>
      <c r="J90" s="32" t="s">
        <v>37</v>
      </c>
      <c r="K90" s="32"/>
      <c r="L90" s="10">
        <v>11709</v>
      </c>
      <c r="N90" s="10">
        <v>7304.4274336133976</v>
      </c>
    </row>
    <row r="91" spans="1:14" ht="13.2" x14ac:dyDescent="0.25">
      <c r="A91" s="8"/>
      <c r="B91" s="8"/>
      <c r="I91" s="13"/>
      <c r="J91" s="31" t="s">
        <v>38</v>
      </c>
      <c r="K91" s="31"/>
      <c r="L91" s="10">
        <v>5353</v>
      </c>
      <c r="N91" s="10">
        <v>3010.9740943549418</v>
      </c>
    </row>
    <row r="92" spans="1:14" ht="12" customHeight="1" x14ac:dyDescent="0.25">
      <c r="A92" s="8"/>
      <c r="B92" s="8"/>
      <c r="I92" s="13"/>
      <c r="J92" s="13"/>
      <c r="K92" s="13"/>
    </row>
    <row r="93" spans="1:14" ht="13.2" x14ac:dyDescent="0.25">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3.2" x14ac:dyDescent="0.25">
      <c r="A96" s="8"/>
      <c r="B96" s="8"/>
      <c r="J96" s="32" t="s">
        <v>37</v>
      </c>
      <c r="L96" s="10">
        <v>-1659.128321718679</v>
      </c>
      <c r="N96" s="10">
        <v>-36.350033229396011</v>
      </c>
    </row>
    <row r="97" spans="1:28" x14ac:dyDescent="0.3">
      <c r="B97" s="8"/>
      <c r="J97" s="31" t="s">
        <v>38</v>
      </c>
      <c r="L97" s="10">
        <v>-2013.8291795336741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-36705.624416135906</v>
      </c>
      <c r="M113" s="17"/>
      <c r="N113" s="17">
        <v>-15370.456262718655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-5417.127109</v>
      </c>
      <c r="M146" s="39"/>
      <c r="N146" s="39">
        <v>-15.368428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
      <c r="D149" s="8" t="s">
        <v>61</v>
      </c>
      <c r="I149" s="28"/>
      <c r="J149" s="28"/>
      <c r="K149" s="28"/>
      <c r="L149" s="40">
        <v>17163.708603402702</v>
      </c>
      <c r="M149" s="40"/>
      <c r="N149" s="40">
        <v>11608.1035402619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
      <c r="I152" s="8" t="s">
        <v>64</v>
      </c>
      <c r="J152" s="28"/>
      <c r="K152" s="28"/>
      <c r="L152" s="27">
        <v>95.062701000000004</v>
      </c>
      <c r="M152" s="27"/>
      <c r="N152" s="27">
        <v>-399.39255200000002</v>
      </c>
      <c r="Q152" s="511"/>
      <c r="U152" s="8"/>
      <c r="V152" s="8"/>
      <c r="W152" s="8"/>
      <c r="X152" s="8"/>
      <c r="Y152" s="8"/>
      <c r="Z152" s="8"/>
      <c r="AA152" s="8"/>
      <c r="AB152" s="8"/>
    </row>
    <row r="153" spans="1:28" x14ac:dyDescent="0.3">
      <c r="I153" s="8" t="s">
        <v>65</v>
      </c>
      <c r="J153" s="28"/>
      <c r="K153" s="28"/>
      <c r="L153" s="27">
        <v>-73606.540660710001</v>
      </c>
      <c r="M153" s="27"/>
      <c r="N153" s="27">
        <v>40.084830935677012</v>
      </c>
      <c r="Q153" s="511"/>
      <c r="U153" s="8"/>
      <c r="V153" s="8"/>
      <c r="W153" s="8"/>
      <c r="X153" s="8"/>
      <c r="Y153" s="8"/>
      <c r="Z153" s="8"/>
      <c r="AA153" s="8"/>
      <c r="AB153" s="8"/>
    </row>
    <row r="154" spans="1:28" x14ac:dyDescent="0.3">
      <c r="I154" s="8" t="s">
        <v>66</v>
      </c>
      <c r="J154" s="28"/>
      <c r="K154" s="28"/>
      <c r="L154" s="27">
        <v>553.77028565000001</v>
      </c>
      <c r="M154" s="27"/>
      <c r="N154" s="27">
        <v>6.3416026268087302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43556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171971.37067815027</v>
      </c>
      <c r="M8" s="76"/>
      <c r="N8" s="76">
        <v>18857.656404639067</v>
      </c>
    </row>
    <row r="9" spans="1:28" s="97" customFormat="1" ht="15" x14ac:dyDescent="0.25">
      <c r="A9" s="3"/>
      <c r="L9" s="77"/>
      <c r="M9" s="77"/>
      <c r="N9" s="77"/>
      <c r="O9"/>
      <c r="P9"/>
      <c r="Q9"/>
      <c r="R9"/>
      <c r="S9"/>
      <c r="T9"/>
      <c r="U9"/>
      <c r="V9"/>
      <c r="W9"/>
      <c r="X9"/>
      <c r="Y9"/>
      <c r="Z9"/>
      <c r="AA9"/>
      <c r="AB9"/>
    </row>
    <row r="10" spans="1:28" x14ac:dyDescent="0.3">
      <c r="B10" s="532">
        <v>1</v>
      </c>
      <c r="C10" s="21" t="s">
        <v>7</v>
      </c>
      <c r="L10" s="79">
        <v>119441.33138420773</v>
      </c>
      <c r="M10" s="79"/>
      <c r="N10" s="79">
        <v>7048.5559749788663</v>
      </c>
    </row>
    <row r="11" spans="1:28" ht="7.5" customHeight="1" x14ac:dyDescent="0.3">
      <c r="L11" s="17"/>
      <c r="M11" s="17"/>
      <c r="N11" s="17"/>
    </row>
    <row r="12" spans="1:28" ht="15.75" customHeight="1" x14ac:dyDescent="0.3">
      <c r="C12" s="8" t="s">
        <v>8</v>
      </c>
      <c r="D12" s="8" t="s">
        <v>9</v>
      </c>
      <c r="L12" s="79">
        <v>108687.84785553972</v>
      </c>
      <c r="M12" s="79"/>
      <c r="N12" s="79">
        <v>6337.6723329556244</v>
      </c>
    </row>
    <row r="13" spans="1:28" ht="7.5" customHeight="1" x14ac:dyDescent="0.3"/>
    <row r="14" spans="1:28" ht="15" customHeight="1" x14ac:dyDescent="0.3">
      <c r="D14" s="8" t="s">
        <v>10</v>
      </c>
      <c r="L14" s="17">
        <v>106041.10743311676</v>
      </c>
      <c r="M14" s="17"/>
      <c r="N14" s="17">
        <v>5957.7372299961471</v>
      </c>
    </row>
    <row r="15" spans="1:28" ht="15" customHeight="1" x14ac:dyDescent="0.3">
      <c r="D15" s="22" t="s">
        <v>11</v>
      </c>
      <c r="E15" s="23" t="s">
        <v>12</v>
      </c>
      <c r="L15" s="10">
        <v>102404.35531658414</v>
      </c>
      <c r="N15" s="10">
        <v>5957.7372299961471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3636.7521165326161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3636.7521165326161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448.86130145053806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10292.283665882293</v>
      </c>
      <c r="N34" s="10">
        <v>709.99624373709014</v>
      </c>
      <c r="U34" s="8"/>
      <c r="V34" s="8"/>
      <c r="W34" s="8"/>
      <c r="X34" s="8"/>
      <c r="Y34" s="8"/>
      <c r="Z34" s="8"/>
      <c r="AA34" s="8"/>
      <c r="AB34" s="8"/>
    </row>
    <row r="35" spans="1:28" ht="13.2"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460.84287042889389</v>
      </c>
      <c r="N38" s="10">
        <v>0.88256069755222455</v>
      </c>
      <c r="U38" s="8"/>
      <c r="V38" s="8"/>
      <c r="W38" s="8"/>
      <c r="X38" s="8"/>
      <c r="Y38" s="8"/>
      <c r="Z38" s="8"/>
      <c r="AA38" s="8"/>
      <c r="AB38" s="8"/>
    </row>
    <row r="39" spans="1:28" ht="13.2" x14ac:dyDescent="0.25">
      <c r="A39" s="8"/>
      <c r="F39" s="24" t="s">
        <v>15</v>
      </c>
      <c r="L39" s="81">
        <v>426.24064149534166</v>
      </c>
      <c r="M39" s="81"/>
      <c r="N39" s="81">
        <v>0</v>
      </c>
      <c r="U39" s="8"/>
      <c r="V39" s="8"/>
      <c r="W39" s="8"/>
      <c r="X39" s="8"/>
      <c r="Y39" s="8"/>
      <c r="Z39" s="8"/>
      <c r="AA39" s="8"/>
      <c r="AB39" s="8"/>
    </row>
    <row r="40" spans="1:28" ht="13.2"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2">
        <v>2</v>
      </c>
      <c r="C44" s="21" t="s">
        <v>24</v>
      </c>
      <c r="L44" s="79">
        <v>7048.163255125367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2">
        <v>3</v>
      </c>
      <c r="C46" s="21" t="s">
        <v>25</v>
      </c>
      <c r="L46" s="79">
        <v>13675.2040321695</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2">
        <v>4</v>
      </c>
      <c r="C48" s="21" t="s">
        <v>26</v>
      </c>
      <c r="H48" s="14"/>
      <c r="I48" s="8" t="s">
        <v>27</v>
      </c>
      <c r="L48" s="79">
        <v>12785.845741251742</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2">
        <v>5</v>
      </c>
      <c r="C51" s="21" t="s">
        <v>93</v>
      </c>
      <c r="G51" s="14"/>
      <c r="L51" s="79">
        <v>19020.826265395903</v>
      </c>
      <c r="M51" s="79"/>
      <c r="N51" s="79">
        <v>11809.1004296602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17183.8628085606</v>
      </c>
      <c r="N56" s="10">
        <v>11809.1004296602</v>
      </c>
    </row>
    <row r="57" spans="1:28" s="28" customFormat="1" ht="15.75" customHeight="1" x14ac:dyDescent="0.25">
      <c r="G57" s="14" t="s">
        <v>30</v>
      </c>
      <c r="L57" s="80">
        <v>2981.4762029785825</v>
      </c>
      <c r="M57" s="80"/>
      <c r="N57" s="80">
        <v>2755.3915042812546</v>
      </c>
      <c r="O57"/>
      <c r="P57"/>
      <c r="Q57"/>
      <c r="R57"/>
      <c r="S57"/>
      <c r="T57"/>
      <c r="U57"/>
      <c r="V57"/>
      <c r="W57"/>
      <c r="X57"/>
      <c r="Y57"/>
      <c r="Z57"/>
      <c r="AA57"/>
      <c r="AB57"/>
    </row>
    <row r="58" spans="1:28" ht="13.2" x14ac:dyDescent="0.25">
      <c r="A58" s="8"/>
      <c r="F58" s="8" t="s">
        <v>121</v>
      </c>
      <c r="L58" s="10">
        <v>1836.963456835304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-16389.493292649349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-7990.9131758400072</v>
      </c>
      <c r="U74" s="8"/>
      <c r="V74" s="8"/>
      <c r="W74" s="8"/>
      <c r="X74" s="8"/>
      <c r="Y74" s="8"/>
      <c r="Z74" s="8"/>
      <c r="AA74" s="8"/>
      <c r="AB74" s="8"/>
    </row>
    <row r="75" spans="1:28" x14ac:dyDescent="0.3">
      <c r="I75" s="13"/>
      <c r="J75" s="32" t="s">
        <v>37</v>
      </c>
      <c r="K75" s="32"/>
      <c r="L75" s="10">
        <v>0</v>
      </c>
      <c r="N75" s="10">
        <v>-4118.188158224998</v>
      </c>
      <c r="U75" s="8"/>
      <c r="V75" s="8"/>
      <c r="W75" s="8"/>
      <c r="X75" s="8"/>
      <c r="Y75" s="8"/>
      <c r="Z75" s="8"/>
      <c r="AA75" s="8"/>
      <c r="AB75" s="8"/>
    </row>
    <row r="76" spans="1:28" x14ac:dyDescent="0.3">
      <c r="I76" s="13"/>
      <c r="J76" s="31" t="s">
        <v>38</v>
      </c>
      <c r="K76" s="31"/>
      <c r="L76" s="10">
        <v>0</v>
      </c>
      <c r="N76" s="10">
        <v>-4280.3919585843432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-50085.72847605592</v>
      </c>
      <c r="M81" s="79"/>
      <c r="N81" s="79">
        <v>-17165.425774103809</v>
      </c>
    </row>
    <row r="82" spans="1:14" ht="9" customHeight="1" x14ac:dyDescent="0.25">
      <c r="A82" s="8"/>
      <c r="I82" s="13"/>
    </row>
    <row r="83" spans="1:14" ht="13.2" x14ac:dyDescent="0.25">
      <c r="A83" s="8"/>
      <c r="B83" s="8"/>
      <c r="I83" s="8" t="s">
        <v>29</v>
      </c>
      <c r="J83" s="31" t="s">
        <v>36</v>
      </c>
      <c r="K83" s="31"/>
      <c r="L83" s="10">
        <v>-19489.308168540327</v>
      </c>
      <c r="N83" s="10">
        <v>-9320.0304808600049</v>
      </c>
    </row>
    <row r="84" spans="1:14" ht="13.2" x14ac:dyDescent="0.25">
      <c r="A84" s="8"/>
      <c r="B84" s="8"/>
      <c r="I84" s="13"/>
      <c r="J84" s="32" t="s">
        <v>37</v>
      </c>
      <c r="K84" s="32"/>
      <c r="L84" s="10">
        <v>-11464.23269311874</v>
      </c>
      <c r="N84" s="10">
        <v>-4044.7301140073278</v>
      </c>
    </row>
    <row r="85" spans="1:14" ht="13.2"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2" x14ac:dyDescent="0.25">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3.2" x14ac:dyDescent="0.25">
      <c r="A89" s="8"/>
      <c r="B89" s="8"/>
      <c r="I89" s="8" t="s">
        <v>29</v>
      </c>
      <c r="J89" s="31" t="s">
        <v>36</v>
      </c>
      <c r="K89" s="31"/>
      <c r="L89" s="10">
        <v>17842</v>
      </c>
      <c r="N89" s="10">
        <v>9115.5461156107594</v>
      </c>
    </row>
    <row r="90" spans="1:14" ht="13.2" x14ac:dyDescent="0.25">
      <c r="A90" s="8"/>
      <c r="B90" s="8"/>
      <c r="I90" s="13"/>
      <c r="J90" s="32" t="s">
        <v>37</v>
      </c>
      <c r="K90" s="32"/>
      <c r="L90" s="10">
        <v>8761</v>
      </c>
      <c r="N90" s="10">
        <v>3971.5901209389631</v>
      </c>
    </row>
    <row r="91" spans="1:14" ht="13.2" x14ac:dyDescent="0.25">
      <c r="A91" s="8"/>
      <c r="B91" s="8"/>
      <c r="I91" s="13"/>
      <c r="J91" s="31" t="s">
        <v>38</v>
      </c>
      <c r="K91" s="31"/>
      <c r="L91" s="10">
        <v>5206</v>
      </c>
      <c r="N91" s="10">
        <v>3619.195003600872</v>
      </c>
    </row>
    <row r="92" spans="1:14" ht="12" customHeight="1" x14ac:dyDescent="0.25">
      <c r="A92" s="8"/>
      <c r="B92" s="8"/>
      <c r="I92" s="13"/>
      <c r="J92" s="13"/>
      <c r="K92" s="13"/>
    </row>
    <row r="93" spans="1:14" ht="13.2" x14ac:dyDescent="0.25">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3.2" x14ac:dyDescent="0.25">
      <c r="A96" s="8"/>
      <c r="B96" s="8"/>
      <c r="J96" s="32" t="s">
        <v>37</v>
      </c>
      <c r="L96" s="10">
        <v>-936.01080825428994</v>
      </c>
      <c r="N96" s="10">
        <v>-36.553862143521002</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-45438.584394750666</v>
      </c>
      <c r="M113" s="17"/>
      <c r="N113" s="17">
        <v>-16885.141688746087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-3638.1027519999998</v>
      </c>
      <c r="M146" s="39"/>
      <c r="N146" s="39">
        <v>-1.766462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
      <c r="D149" s="8" t="s">
        <v>61</v>
      </c>
      <c r="I149" s="28"/>
      <c r="J149" s="28"/>
      <c r="K149" s="28"/>
      <c r="L149" s="40">
        <v>19910.348834422603</v>
      </c>
      <c r="M149" s="40"/>
      <c r="N149" s="40">
        <v>12172.103749215798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
      <c r="I152" s="8" t="s">
        <v>64</v>
      </c>
      <c r="J152" s="28"/>
      <c r="K152" s="28"/>
      <c r="L152" s="27">
        <v>-71.398640999999998</v>
      </c>
      <c r="M152" s="27"/>
      <c r="N152" s="27">
        <v>-533.56458199999997</v>
      </c>
      <c r="Q152" s="511"/>
      <c r="U152" s="8"/>
      <c r="V152" s="8"/>
      <c r="W152" s="8"/>
      <c r="X152" s="8"/>
      <c r="Y152" s="8"/>
      <c r="Z152" s="8"/>
      <c r="AA152" s="8"/>
      <c r="AB152" s="8"/>
    </row>
    <row r="153" spans="1:28" x14ac:dyDescent="0.3">
      <c r="I153" s="8" t="s">
        <v>65</v>
      </c>
      <c r="J153" s="28"/>
      <c r="K153" s="28"/>
      <c r="L153" s="27">
        <v>-74519.48520521207</v>
      </c>
      <c r="M153" s="27"/>
      <c r="N153" s="27">
        <v>68.949516133861081</v>
      </c>
      <c r="Q153" s="511"/>
      <c r="U153" s="8"/>
      <c r="V153" s="8"/>
      <c r="W153" s="8"/>
      <c r="X153" s="8"/>
      <c r="Y153" s="8"/>
      <c r="Z153" s="8"/>
      <c r="AA153" s="8"/>
      <c r="AB153" s="8"/>
    </row>
    <row r="154" spans="1:28" x14ac:dyDescent="0.3">
      <c r="I154" s="8" t="s">
        <v>66</v>
      </c>
      <c r="J154" s="28"/>
      <c r="K154" s="28"/>
      <c r="L154" s="27">
        <v>910.91175243999999</v>
      </c>
      <c r="M154" s="27"/>
      <c r="N154" s="27">
        <v>-12.115101380945379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43525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484.50847733996011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159947.10934352866</v>
      </c>
      <c r="L36" s="433"/>
      <c r="M36" s="457"/>
      <c r="N36" s="456"/>
      <c r="O36" s="149"/>
      <c r="P36" s="149"/>
      <c r="Q36" s="149"/>
      <c r="V36" s="470">
        <v>-122932.51679580574</v>
      </c>
      <c r="W36" s="475"/>
      <c r="X36"/>
    </row>
    <row r="37" spans="3:26" s="453" customFormat="1" x14ac:dyDescent="0.3">
      <c r="I37" s="455" t="s">
        <v>355</v>
      </c>
      <c r="K37" s="478">
        <v>5197.1858544004954</v>
      </c>
      <c r="L37" s="433"/>
      <c r="M37" s="457"/>
      <c r="N37" s="456"/>
      <c r="O37" s="149"/>
      <c r="P37" s="149"/>
      <c r="Q37" s="149"/>
      <c r="V37" s="470">
        <v>-129.17219425898475</v>
      </c>
      <c r="W37" s="475"/>
      <c r="X37"/>
    </row>
    <row r="38" spans="3:26" s="453" customFormat="1" x14ac:dyDescent="0.3">
      <c r="J38" s="431"/>
      <c r="K38" s="479">
        <v>165144.29519792917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43525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169493.01506535817</v>
      </c>
      <c r="M8" s="76"/>
      <c r="N8" s="76">
        <v>19201.157483657484</v>
      </c>
    </row>
    <row r="9" spans="1:28" s="97" customFormat="1" ht="15" x14ac:dyDescent="0.25">
      <c r="A9" s="3"/>
      <c r="L9" s="77"/>
      <c r="M9" s="77"/>
      <c r="N9" s="77"/>
      <c r="O9"/>
      <c r="P9"/>
      <c r="Q9"/>
      <c r="R9"/>
      <c r="S9"/>
      <c r="T9"/>
      <c r="U9"/>
      <c r="V9"/>
      <c r="W9"/>
      <c r="X9"/>
      <c r="Y9"/>
      <c r="Z9"/>
      <c r="AA9"/>
      <c r="AB9"/>
    </row>
    <row r="10" spans="1:28" x14ac:dyDescent="0.3">
      <c r="B10" s="531">
        <v>1</v>
      </c>
      <c r="C10" s="21" t="s">
        <v>7</v>
      </c>
      <c r="L10" s="79">
        <v>129466.76878896021</v>
      </c>
      <c r="M10" s="79"/>
      <c r="N10" s="79">
        <v>7485.7441860395875</v>
      </c>
    </row>
    <row r="11" spans="1:28" ht="7.5" customHeight="1" x14ac:dyDescent="0.3">
      <c r="L11" s="17"/>
      <c r="M11" s="17"/>
      <c r="N11" s="17"/>
    </row>
    <row r="12" spans="1:28" ht="15.75" customHeight="1" x14ac:dyDescent="0.3">
      <c r="C12" s="8" t="s">
        <v>8</v>
      </c>
      <c r="D12" s="8" t="s">
        <v>9</v>
      </c>
      <c r="L12" s="79">
        <v>109680.92938128363</v>
      </c>
      <c r="M12" s="79"/>
      <c r="N12" s="79">
        <v>6757.2554834183529</v>
      </c>
    </row>
    <row r="13" spans="1:28" ht="7.5" customHeight="1" x14ac:dyDescent="0.3"/>
    <row r="14" spans="1:28" ht="15" customHeight="1" x14ac:dyDescent="0.3">
      <c r="D14" s="8" t="s">
        <v>10</v>
      </c>
      <c r="L14" s="17">
        <v>105535.56873724645</v>
      </c>
      <c r="M14" s="17"/>
      <c r="N14" s="17">
        <v>6521.5838267337504</v>
      </c>
    </row>
    <row r="15" spans="1:28" ht="15" customHeight="1" x14ac:dyDescent="0.3">
      <c r="D15" s="22" t="s">
        <v>11</v>
      </c>
      <c r="E15" s="23" t="s">
        <v>12</v>
      </c>
      <c r="L15" s="10">
        <v>101672.61607907312</v>
      </c>
      <c r="N15" s="10">
        <v>6521.5838267337504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3862.9526581733198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3862.9526581733198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674.27615458743708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19323.812822399053</v>
      </c>
      <c r="N34" s="10">
        <v>726.67999409918355</v>
      </c>
      <c r="U34" s="8"/>
      <c r="V34" s="8"/>
      <c r="W34" s="8"/>
      <c r="X34" s="8"/>
      <c r="Y34" s="8"/>
      <c r="Z34" s="8"/>
      <c r="AA34" s="8"/>
      <c r="AB34" s="8"/>
    </row>
    <row r="35" spans="1:28" ht="13.2"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461.66818379611686</v>
      </c>
      <c r="N38" s="10">
        <v>1.8015161855480941</v>
      </c>
      <c r="U38" s="8"/>
      <c r="V38" s="8"/>
      <c r="W38" s="8"/>
      <c r="X38" s="8"/>
      <c r="Y38" s="8"/>
      <c r="Z38" s="8"/>
      <c r="AA38" s="8"/>
      <c r="AB38" s="8"/>
    </row>
    <row r="39" spans="1:28" ht="13.2" x14ac:dyDescent="0.25">
      <c r="A39" s="8"/>
      <c r="F39" s="24" t="s">
        <v>15</v>
      </c>
      <c r="L39" s="81">
        <v>368.06114598401251</v>
      </c>
      <c r="M39" s="81"/>
      <c r="N39" s="81">
        <v>0</v>
      </c>
      <c r="U39" s="8"/>
      <c r="V39" s="8"/>
      <c r="W39" s="8"/>
      <c r="X39" s="8"/>
      <c r="Y39" s="8"/>
      <c r="Z39" s="8"/>
      <c r="AA39" s="8"/>
      <c r="AB39" s="8"/>
    </row>
    <row r="40" spans="1:28" ht="13.2"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6422.2327328755155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13537.867473350598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12926.452039121274</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1">
        <v>5</v>
      </c>
      <c r="C51" s="21" t="s">
        <v>93</v>
      </c>
      <c r="G51" s="14"/>
      <c r="L51" s="79">
        <v>7139.6940310505752</v>
      </c>
      <c r="M51" s="79"/>
      <c r="N51" s="79">
        <v>11715.413297617897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5299.4298299721804</v>
      </c>
      <c r="N56" s="10">
        <v>11715.413297617897</v>
      </c>
    </row>
    <row r="57" spans="1:28" s="28" customFormat="1" ht="15.75" customHeight="1" x14ac:dyDescent="0.25">
      <c r="G57" s="14" t="s">
        <v>30</v>
      </c>
      <c r="L57" s="80">
        <v>3980.3003192786623</v>
      </c>
      <c r="M57" s="80"/>
      <c r="N57" s="80">
        <v>987.51726802612995</v>
      </c>
      <c r="O57"/>
      <c r="P57"/>
      <c r="Q57"/>
      <c r="R57"/>
      <c r="S57"/>
      <c r="T57"/>
      <c r="U57"/>
      <c r="V57"/>
      <c r="W57"/>
      <c r="X57"/>
      <c r="Y57"/>
      <c r="Z57"/>
      <c r="AA57"/>
      <c r="AB57"/>
    </row>
    <row r="58" spans="1:28" ht="13.2" x14ac:dyDescent="0.25">
      <c r="A58" s="8"/>
      <c r="F58" s="8" t="s">
        <v>121</v>
      </c>
      <c r="L58" s="10">
        <v>1840.264201078395</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-13762.650730155394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-6545.6240212600005</v>
      </c>
      <c r="U74" s="8"/>
      <c r="V74" s="8"/>
      <c r="W74" s="8"/>
      <c r="X74" s="8"/>
      <c r="Y74" s="8"/>
      <c r="Z74" s="8"/>
      <c r="AA74" s="8"/>
      <c r="AB74" s="8"/>
    </row>
    <row r="75" spans="1:28" x14ac:dyDescent="0.3">
      <c r="I75" s="13"/>
      <c r="J75" s="32" t="s">
        <v>37</v>
      </c>
      <c r="K75" s="32"/>
      <c r="L75" s="10">
        <v>0</v>
      </c>
      <c r="N75" s="10">
        <v>-4263.6789057849983</v>
      </c>
      <c r="U75" s="8"/>
      <c r="V75" s="8"/>
      <c r="W75" s="8"/>
      <c r="X75" s="8"/>
      <c r="Y75" s="8"/>
      <c r="Z75" s="8"/>
      <c r="AA75" s="8"/>
      <c r="AB75" s="8"/>
    </row>
    <row r="76" spans="1:28" x14ac:dyDescent="0.3">
      <c r="I76" s="13"/>
      <c r="J76" s="31" t="s">
        <v>38</v>
      </c>
      <c r="K76" s="31"/>
      <c r="L76" s="10">
        <v>0</v>
      </c>
      <c r="N76" s="10">
        <v>-2953.3478031103959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-45123.915484426892</v>
      </c>
      <c r="M81" s="79"/>
      <c r="N81" s="79">
        <v>-13153.014502028538</v>
      </c>
    </row>
    <row r="82" spans="1:14" ht="9" customHeight="1" x14ac:dyDescent="0.25">
      <c r="A82" s="8"/>
      <c r="I82" s="13"/>
    </row>
    <row r="83" spans="1:14" ht="13.2" x14ac:dyDescent="0.25">
      <c r="A83" s="8"/>
      <c r="B83" s="8"/>
      <c r="I83" s="8" t="s">
        <v>29</v>
      </c>
      <c r="J83" s="31" t="s">
        <v>36</v>
      </c>
      <c r="K83" s="31"/>
      <c r="L83" s="10">
        <v>-12424.730087916412</v>
      </c>
      <c r="N83" s="10">
        <v>-7079.4236619870253</v>
      </c>
    </row>
    <row r="84" spans="1:14" ht="13.2" x14ac:dyDescent="0.25">
      <c r="A84" s="8"/>
      <c r="B84" s="8"/>
      <c r="I84" s="13"/>
      <c r="J84" s="32" t="s">
        <v>37</v>
      </c>
      <c r="K84" s="32"/>
      <c r="L84" s="10">
        <v>-12308.043096157935</v>
      </c>
      <c r="N84" s="10">
        <v>-3268.7725736784496</v>
      </c>
    </row>
    <row r="85" spans="1:14" ht="13.2"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2" x14ac:dyDescent="0.25">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3.2" x14ac:dyDescent="0.25">
      <c r="A89" s="8"/>
      <c r="B89" s="8"/>
      <c r="I89" s="8" t="s">
        <v>29</v>
      </c>
      <c r="J89" s="31" t="s">
        <v>36</v>
      </c>
      <c r="K89" s="31"/>
      <c r="L89" s="10">
        <v>10657</v>
      </c>
      <c r="N89" s="10">
        <v>6839.1294830354054</v>
      </c>
    </row>
    <row r="90" spans="1:14" ht="13.2" x14ac:dyDescent="0.25">
      <c r="A90" s="8"/>
      <c r="B90" s="8"/>
      <c r="I90" s="13"/>
      <c r="J90" s="32" t="s">
        <v>37</v>
      </c>
      <c r="K90" s="32"/>
      <c r="L90" s="10">
        <v>10528</v>
      </c>
      <c r="N90" s="10">
        <v>3067.8241548656856</v>
      </c>
    </row>
    <row r="91" spans="1:14" ht="13.2" x14ac:dyDescent="0.25">
      <c r="A91" s="8"/>
      <c r="B91" s="8"/>
      <c r="I91" s="13"/>
      <c r="J91" s="31" t="s">
        <v>38</v>
      </c>
      <c r="K91" s="31"/>
      <c r="L91" s="10">
        <v>5877</v>
      </c>
      <c r="N91" s="10">
        <v>2516.7458121866862</v>
      </c>
    </row>
    <row r="92" spans="1:14" ht="12" customHeight="1" x14ac:dyDescent="0.25">
      <c r="A92" s="8"/>
      <c r="B92" s="8"/>
      <c r="I92" s="13"/>
      <c r="J92" s="13"/>
      <c r="K92" s="13"/>
    </row>
    <row r="93" spans="1:14" ht="13.2" x14ac:dyDescent="0.25">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3.2" x14ac:dyDescent="0.25">
      <c r="A96" s="8"/>
      <c r="B96" s="8"/>
      <c r="J96" s="32" t="s">
        <v>37</v>
      </c>
      <c r="L96" s="10">
        <v>-8331.9084138892049</v>
      </c>
      <c r="N96" s="10">
        <v>0</v>
      </c>
    </row>
    <row r="97" spans="1:28" x14ac:dyDescent="0.3">
      <c r="B97" s="8"/>
      <c r="J97" s="31" t="s">
        <v>38</v>
      </c>
      <c r="L97" s="10">
        <v>0</v>
      </c>
      <c r="N97" s="10">
        <v>-36.615826133414998</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-41915.276188722775</v>
      </c>
      <c r="M113" s="17"/>
      <c r="N113" s="17">
        <v>-15682.400642343655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-3509.8141639999999</v>
      </c>
      <c r="M146" s="39"/>
      <c r="N146" s="39">
        <v>-4.923584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
      <c r="D149" s="8" t="s">
        <v>61</v>
      </c>
      <c r="I149" s="28"/>
      <c r="J149" s="28"/>
      <c r="K149" s="28"/>
      <c r="L149" s="40">
        <v>7742.448849438957</v>
      </c>
      <c r="M149" s="40"/>
      <c r="N149" s="40">
        <v>12082.0413262846</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
      <c r="I152" s="8" t="s">
        <v>64</v>
      </c>
      <c r="J152" s="28"/>
      <c r="K152" s="28"/>
      <c r="L152" s="27">
        <v>79.058683974432853</v>
      </c>
      <c r="M152" s="27"/>
      <c r="N152" s="27">
        <v>-778.60384599999998</v>
      </c>
      <c r="Q152" s="511"/>
      <c r="U152" s="8"/>
      <c r="V152" s="8"/>
      <c r="W152" s="8"/>
      <c r="X152" s="8"/>
      <c r="Y152" s="8"/>
      <c r="Z152" s="8"/>
      <c r="AA152" s="8"/>
      <c r="AB152" s="8"/>
    </row>
    <row r="153" spans="1:28" x14ac:dyDescent="0.3">
      <c r="I153" s="8" t="s">
        <v>65</v>
      </c>
      <c r="J153" s="28"/>
      <c r="K153" s="28"/>
      <c r="L153" s="27">
        <v>-76768.661100948957</v>
      </c>
      <c r="M153" s="27"/>
      <c r="N153" s="27">
        <v>47.222576277835159</v>
      </c>
      <c r="Q153" s="511"/>
      <c r="U153" s="8"/>
      <c r="V153" s="8"/>
      <c r="W153" s="8"/>
      <c r="X153" s="8"/>
      <c r="Y153" s="8"/>
      <c r="Z153" s="8"/>
      <c r="AA153" s="8"/>
      <c r="AB153" s="8"/>
    </row>
    <row r="154" spans="1:28" x14ac:dyDescent="0.3">
      <c r="I154" s="8" t="s">
        <v>66</v>
      </c>
      <c r="J154" s="28"/>
      <c r="K154" s="28"/>
      <c r="L154" s="27">
        <v>785.65918174000001</v>
      </c>
      <c r="M154" s="27"/>
      <c r="N154" s="27">
        <v>-12.095941620840389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43497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174993.48875431623</v>
      </c>
      <c r="M8" s="76"/>
      <c r="N8" s="76">
        <v>19514.539330175008</v>
      </c>
    </row>
    <row r="9" spans="1:28" s="97" customFormat="1" ht="15" x14ac:dyDescent="0.25">
      <c r="A9" s="3"/>
      <c r="L9" s="77"/>
      <c r="M9" s="77"/>
      <c r="N9" s="77"/>
      <c r="O9"/>
      <c r="P9"/>
      <c r="Q9"/>
      <c r="R9"/>
      <c r="S9"/>
      <c r="T9"/>
      <c r="U9"/>
      <c r="V9"/>
      <c r="W9"/>
      <c r="X9"/>
      <c r="Y9"/>
      <c r="Z9"/>
      <c r="AA9"/>
      <c r="AB9"/>
    </row>
    <row r="10" spans="1:28" x14ac:dyDescent="0.3">
      <c r="B10" s="530">
        <v>1</v>
      </c>
      <c r="C10" s="21" t="s">
        <v>7</v>
      </c>
      <c r="L10" s="79">
        <v>133837.60052196626</v>
      </c>
      <c r="M10" s="79"/>
      <c r="N10" s="79">
        <v>8991.2529147267142</v>
      </c>
    </row>
    <row r="11" spans="1:28" ht="7.5" customHeight="1" x14ac:dyDescent="0.3">
      <c r="L11" s="17"/>
      <c r="M11" s="17"/>
      <c r="N11" s="17"/>
    </row>
    <row r="12" spans="1:28" ht="15.75" customHeight="1" x14ac:dyDescent="0.3">
      <c r="C12" s="8" t="s">
        <v>8</v>
      </c>
      <c r="D12" s="8" t="s">
        <v>9</v>
      </c>
      <c r="L12" s="79">
        <v>110954.55323367097</v>
      </c>
      <c r="M12" s="79"/>
      <c r="N12" s="79">
        <v>8061.9119768153132</v>
      </c>
    </row>
    <row r="13" spans="1:28" ht="7.5" customHeight="1" x14ac:dyDescent="0.3"/>
    <row r="14" spans="1:28" ht="15" customHeight="1" x14ac:dyDescent="0.3">
      <c r="D14" s="8" t="s">
        <v>10</v>
      </c>
      <c r="L14" s="17">
        <v>105756.60512051558</v>
      </c>
      <c r="M14" s="17"/>
      <c r="N14" s="17">
        <v>7476.1002051417581</v>
      </c>
    </row>
    <row r="15" spans="1:28" ht="15" customHeight="1" x14ac:dyDescent="0.3">
      <c r="D15" s="22" t="s">
        <v>11</v>
      </c>
      <c r="E15" s="23" t="s">
        <v>12</v>
      </c>
      <c r="L15" s="10">
        <v>101823.79690252301</v>
      </c>
      <c r="N15" s="10">
        <v>7476.1002051417581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3932.8082179925659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3932.8082179925659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797.67147676772493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22376.546137412923</v>
      </c>
      <c r="N34" s="10">
        <v>927.52458708846723</v>
      </c>
      <c r="U34" s="8"/>
      <c r="V34" s="8"/>
      <c r="W34" s="8"/>
      <c r="X34" s="8"/>
      <c r="Y34" s="8"/>
      <c r="Z34" s="8"/>
      <c r="AA34" s="8"/>
      <c r="AB34" s="8"/>
    </row>
    <row r="35" spans="1:28" ht="13.2"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504.46423020368195</v>
      </c>
      <c r="N38" s="10">
        <v>1.8114960457326843</v>
      </c>
      <c r="U38" s="8"/>
      <c r="V38" s="8"/>
      <c r="W38" s="8"/>
      <c r="X38" s="8"/>
      <c r="Y38" s="8"/>
      <c r="Z38" s="8"/>
      <c r="AA38" s="8"/>
      <c r="AB38" s="8"/>
    </row>
    <row r="39" spans="1:28" ht="13.2" x14ac:dyDescent="0.25">
      <c r="A39" s="8"/>
      <c r="F39" s="24" t="s">
        <v>15</v>
      </c>
      <c r="L39" s="81">
        <v>339.33038991002957</v>
      </c>
      <c r="M39" s="81"/>
      <c r="N39" s="81">
        <v>0</v>
      </c>
      <c r="U39" s="8"/>
      <c r="V39" s="8"/>
      <c r="W39" s="8"/>
      <c r="X39" s="8"/>
      <c r="Y39" s="8"/>
      <c r="Z39" s="8"/>
      <c r="AA39" s="8"/>
      <c r="AB39" s="8"/>
    </row>
    <row r="40" spans="1:28" ht="13.2"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6467.2450311627172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13619.679440503101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13120.432697568469</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7948.5310631156872</v>
      </c>
      <c r="M51" s="79"/>
      <c r="N51" s="79">
        <v>10523.286415448296</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6095.3687758785973</v>
      </c>
      <c r="N56" s="10">
        <v>10523.286415448296</v>
      </c>
    </row>
    <row r="57" spans="1:28" s="28" customFormat="1" ht="15.75" customHeight="1" x14ac:dyDescent="0.25">
      <c r="G57" s="14" t="s">
        <v>30</v>
      </c>
      <c r="L57" s="80">
        <v>3155.6962500711188</v>
      </c>
      <c r="M57" s="80"/>
      <c r="N57" s="80">
        <v>1855.8041277668672</v>
      </c>
      <c r="O57"/>
      <c r="P57"/>
      <c r="Q57"/>
      <c r="R57"/>
      <c r="S57"/>
      <c r="T57"/>
      <c r="U57"/>
      <c r="V57"/>
      <c r="W57"/>
      <c r="X57"/>
      <c r="Y57"/>
      <c r="Z57"/>
      <c r="AA57"/>
      <c r="AB57"/>
    </row>
    <row r="58" spans="1:28" ht="13.2" x14ac:dyDescent="0.25">
      <c r="A58" s="8"/>
      <c r="F58" s="8" t="s">
        <v>121</v>
      </c>
      <c r="L58" s="10">
        <v>1853.1622872370901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-12982.514913962184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-6790.0574911800013</v>
      </c>
      <c r="U74" s="8"/>
      <c r="V74" s="8"/>
      <c r="W74" s="8"/>
      <c r="X74" s="8"/>
      <c r="Y74" s="8"/>
      <c r="Z74" s="8"/>
      <c r="AA74" s="8"/>
      <c r="AB74" s="8"/>
    </row>
    <row r="75" spans="1:28" x14ac:dyDescent="0.3">
      <c r="I75" s="13"/>
      <c r="J75" s="32" t="s">
        <v>37</v>
      </c>
      <c r="K75" s="32"/>
      <c r="L75" s="10">
        <v>0</v>
      </c>
      <c r="N75" s="10">
        <v>-4877.9655822200029</v>
      </c>
      <c r="U75" s="8"/>
      <c r="V75" s="8"/>
      <c r="W75" s="8"/>
      <c r="X75" s="8"/>
      <c r="Y75" s="8"/>
      <c r="Z75" s="8"/>
      <c r="AA75" s="8"/>
      <c r="AB75" s="8"/>
    </row>
    <row r="76" spans="1:28" x14ac:dyDescent="0.3">
      <c r="I76" s="13"/>
      <c r="J76" s="31" t="s">
        <v>38</v>
      </c>
      <c r="K76" s="31"/>
      <c r="L76" s="10">
        <v>0</v>
      </c>
      <c r="N76" s="10">
        <v>-1314.4918405621811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-46698.291170461205</v>
      </c>
      <c r="M81" s="79"/>
      <c r="N81" s="79">
        <v>-14129.888678256921</v>
      </c>
    </row>
    <row r="82" spans="1:14" ht="9" customHeight="1" x14ac:dyDescent="0.25">
      <c r="A82" s="8"/>
      <c r="I82" s="13"/>
    </row>
    <row r="83" spans="1:14" ht="13.2" x14ac:dyDescent="0.25">
      <c r="A83" s="8"/>
      <c r="B83" s="8"/>
      <c r="I83" s="8" t="s">
        <v>29</v>
      </c>
      <c r="J83" s="31" t="s">
        <v>36</v>
      </c>
      <c r="K83" s="31"/>
      <c r="L83" s="10">
        <v>-9704.7185223674751</v>
      </c>
      <c r="N83" s="10">
        <v>-7088.5919210966558</v>
      </c>
    </row>
    <row r="84" spans="1:14" ht="13.2" x14ac:dyDescent="0.25">
      <c r="A84" s="8"/>
      <c r="B84" s="8"/>
      <c r="I84" s="13"/>
      <c r="J84" s="32" t="s">
        <v>37</v>
      </c>
      <c r="K84" s="32"/>
      <c r="L84" s="10">
        <v>-20544.07175873602</v>
      </c>
      <c r="N84" s="10">
        <v>-5387.760562787932</v>
      </c>
    </row>
    <row r="85" spans="1:14" ht="13.2"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2" x14ac:dyDescent="0.25">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3.2" x14ac:dyDescent="0.25">
      <c r="A89" s="8"/>
      <c r="B89" s="8"/>
      <c r="I89" s="8" t="s">
        <v>29</v>
      </c>
      <c r="J89" s="31" t="s">
        <v>36</v>
      </c>
      <c r="K89" s="31"/>
      <c r="L89" s="10">
        <v>9504</v>
      </c>
      <c r="N89" s="10">
        <v>6652.8078610097045</v>
      </c>
    </row>
    <row r="90" spans="1:14" ht="13.2" x14ac:dyDescent="0.25">
      <c r="A90" s="8"/>
      <c r="B90" s="8"/>
      <c r="I90" s="13"/>
      <c r="J90" s="32" t="s">
        <v>37</v>
      </c>
      <c r="K90" s="32"/>
      <c r="L90" s="10">
        <v>16317</v>
      </c>
      <c r="N90" s="10">
        <v>4867.4479281183249</v>
      </c>
    </row>
    <row r="91" spans="1:14" ht="13.2" x14ac:dyDescent="0.25">
      <c r="A91" s="8"/>
      <c r="B91" s="8"/>
      <c r="I91" s="13"/>
      <c r="J91" s="31" t="s">
        <v>38</v>
      </c>
      <c r="K91" s="31"/>
      <c r="L91" s="10">
        <v>5515</v>
      </c>
      <c r="N91" s="10">
        <v>1461.0246262392018</v>
      </c>
    </row>
    <row r="92" spans="1:14" ht="12" customHeight="1" x14ac:dyDescent="0.25">
      <c r="A92" s="8"/>
      <c r="B92" s="8"/>
      <c r="I92" s="13"/>
      <c r="J92" s="13"/>
      <c r="K92" s="13"/>
    </row>
    <row r="93" spans="1:14" ht="13.2" x14ac:dyDescent="0.25">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3.2" x14ac:dyDescent="0.25">
      <c r="A96" s="8"/>
      <c r="B96" s="8"/>
      <c r="J96" s="32" t="s">
        <v>37</v>
      </c>
      <c r="L96" s="10">
        <v>-17672.472098607301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-44200.133705571774</v>
      </c>
      <c r="M113" s="17"/>
      <c r="N113" s="17">
        <v>-15127.437424060623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-2400.010014</v>
      </c>
      <c r="M146" s="39"/>
      <c r="N146" s="39">
        <v>-22.05649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
      <c r="D149" s="8" t="s">
        <v>61</v>
      </c>
      <c r="I149" s="28"/>
      <c r="J149" s="28"/>
      <c r="K149" s="28"/>
      <c r="L149" s="40">
        <v>9150.4310418458008</v>
      </c>
      <c r="M149" s="40"/>
      <c r="N149" s="40">
        <v>10837.873468137099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
      <c r="I152" s="8" t="s">
        <v>64</v>
      </c>
      <c r="J152" s="28"/>
      <c r="K152" s="28"/>
      <c r="L152" s="27">
        <v>-25.432324000000001</v>
      </c>
      <c r="M152" s="27"/>
      <c r="N152" s="27">
        <v>-1250.29277</v>
      </c>
      <c r="Q152" s="511"/>
      <c r="U152" s="8"/>
      <c r="V152" s="8"/>
      <c r="W152" s="8"/>
      <c r="X152" s="8"/>
      <c r="Y152" s="8"/>
      <c r="Z152" s="8"/>
      <c r="AA152" s="8"/>
      <c r="AB152" s="8"/>
    </row>
    <row r="153" spans="1:28" x14ac:dyDescent="0.3">
      <c r="I153" s="8" t="s">
        <v>65</v>
      </c>
      <c r="J153" s="28"/>
      <c r="K153" s="28"/>
      <c r="L153" s="27">
        <v>-77314.083876079996</v>
      </c>
      <c r="M153" s="27"/>
      <c r="N153" s="27">
        <v>18.009938251375761</v>
      </c>
      <c r="Q153" s="511"/>
      <c r="U153" s="8"/>
      <c r="V153" s="8"/>
      <c r="W153" s="8"/>
      <c r="X153" s="8"/>
      <c r="Y153" s="8"/>
      <c r="Z153" s="8"/>
      <c r="AA153" s="8"/>
      <c r="AB153" s="8"/>
    </row>
    <row r="154" spans="1:28" x14ac:dyDescent="0.3">
      <c r="I154" s="8" t="s">
        <v>66</v>
      </c>
      <c r="J154" s="28"/>
      <c r="K154" s="28"/>
      <c r="L154" s="27">
        <v>1172.6733683299999</v>
      </c>
      <c r="M154" s="27"/>
      <c r="N154" s="27">
        <v>-10.953930904116071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43466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180845.17466973927</v>
      </c>
      <c r="M8" s="76"/>
      <c r="N8" s="76">
        <v>17872.633362310662</v>
      </c>
    </row>
    <row r="9" spans="1:28" s="97" customFormat="1" ht="15" x14ac:dyDescent="0.25">
      <c r="A9" s="3"/>
      <c r="L9" s="77"/>
      <c r="M9" s="77"/>
      <c r="N9" s="77"/>
      <c r="O9"/>
      <c r="P9"/>
      <c r="Q9"/>
      <c r="R9"/>
      <c r="S9"/>
      <c r="T9"/>
      <c r="U9"/>
      <c r="V9"/>
      <c r="W9"/>
      <c r="X9"/>
      <c r="Y9"/>
      <c r="Z9"/>
      <c r="AA9"/>
      <c r="AB9"/>
    </row>
    <row r="10" spans="1:28" x14ac:dyDescent="0.3">
      <c r="B10" s="529">
        <v>1</v>
      </c>
      <c r="C10" s="21" t="s">
        <v>7</v>
      </c>
      <c r="L10" s="79">
        <v>136788.41614132797</v>
      </c>
      <c r="M10" s="79"/>
      <c r="N10" s="79">
        <v>8053.5353796944628</v>
      </c>
    </row>
    <row r="11" spans="1:28" ht="7.5" customHeight="1" x14ac:dyDescent="0.3">
      <c r="L11" s="17"/>
      <c r="M11" s="17"/>
      <c r="N11" s="17"/>
    </row>
    <row r="12" spans="1:28" ht="15.75" customHeight="1" x14ac:dyDescent="0.3">
      <c r="C12" s="8" t="s">
        <v>8</v>
      </c>
      <c r="D12" s="8" t="s">
        <v>9</v>
      </c>
      <c r="L12" s="79">
        <v>111016.68210860615</v>
      </c>
      <c r="M12" s="79"/>
      <c r="N12" s="79">
        <v>7345.5545915689809</v>
      </c>
    </row>
    <row r="13" spans="1:28" ht="7.5" customHeight="1" x14ac:dyDescent="0.3"/>
    <row r="14" spans="1:28" ht="15" customHeight="1" x14ac:dyDescent="0.3">
      <c r="D14" s="8" t="s">
        <v>10</v>
      </c>
      <c r="L14" s="17">
        <v>104717.04114814835</v>
      </c>
      <c r="M14" s="17"/>
      <c r="N14" s="17">
        <v>6352.9597957191772</v>
      </c>
    </row>
    <row r="15" spans="1:28" ht="15" customHeight="1" x14ac:dyDescent="0.3">
      <c r="D15" s="22" t="s">
        <v>11</v>
      </c>
      <c r="E15" s="23" t="s">
        <v>12</v>
      </c>
      <c r="L15" s="10">
        <v>100816.88818160594</v>
      </c>
      <c r="N15" s="10">
        <v>6352.9597957191772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3900.1529665424091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3900.1529665424091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689.34418319619988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25303.701626888138</v>
      </c>
      <c r="N34" s="10">
        <v>704.28857306659711</v>
      </c>
      <c r="U34" s="8"/>
      <c r="V34" s="8"/>
      <c r="W34" s="8"/>
      <c r="X34" s="8"/>
      <c r="Y34" s="8"/>
      <c r="Z34" s="8"/>
      <c r="AA34" s="8"/>
      <c r="AB34" s="8"/>
    </row>
    <row r="35" spans="1:28" ht="13.2"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465.98081486981749</v>
      </c>
      <c r="N38" s="10">
        <v>3.6817925556802287</v>
      </c>
      <c r="U38" s="8"/>
      <c r="V38" s="8"/>
      <c r="W38" s="8"/>
      <c r="X38" s="8"/>
      <c r="Y38" s="8"/>
      <c r="Z38" s="8"/>
      <c r="AA38" s="8"/>
      <c r="AB38" s="8"/>
    </row>
    <row r="39" spans="1:28" ht="13.2" x14ac:dyDescent="0.25">
      <c r="A39" s="8"/>
      <c r="F39" s="24" t="s">
        <v>15</v>
      </c>
      <c r="L39" s="81">
        <v>327.70260677312098</v>
      </c>
      <c r="M39" s="81"/>
      <c r="N39" s="81">
        <v>0</v>
      </c>
      <c r="U39" s="8"/>
      <c r="V39" s="8"/>
      <c r="W39" s="8"/>
      <c r="X39" s="8"/>
      <c r="Y39" s="8"/>
      <c r="Z39" s="8"/>
      <c r="AA39" s="8"/>
      <c r="AB39" s="8"/>
    </row>
    <row r="40" spans="1:28" ht="13.2"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9">
        <v>2</v>
      </c>
      <c r="C44" s="21" t="s">
        <v>24</v>
      </c>
      <c r="L44" s="79">
        <v>6479.8281202547096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9">
        <v>3</v>
      </c>
      <c r="C46" s="21" t="s">
        <v>25</v>
      </c>
      <c r="L46" s="79">
        <v>13644.497926729598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9">
        <v>4</v>
      </c>
      <c r="C48" s="21" t="s">
        <v>26</v>
      </c>
      <c r="H48" s="14"/>
      <c r="I48" s="8" t="s">
        <v>27</v>
      </c>
      <c r="L48" s="79">
        <v>13199.297538637815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9">
        <v>5</v>
      </c>
      <c r="C51" s="21" t="s">
        <v>93</v>
      </c>
      <c r="G51" s="14"/>
      <c r="L51" s="79">
        <v>10733.134942789196</v>
      </c>
      <c r="M51" s="79"/>
      <c r="N51" s="79">
        <v>9819.0979826162002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8874.6861830215021</v>
      </c>
      <c r="N56" s="10">
        <v>9819.0979826162002</v>
      </c>
    </row>
    <row r="57" spans="1:28" s="28" customFormat="1" ht="15.75" customHeight="1" x14ac:dyDescent="0.25">
      <c r="G57" s="14" t="s">
        <v>30</v>
      </c>
      <c r="L57" s="80">
        <v>3553.8011195857225</v>
      </c>
      <c r="M57" s="80"/>
      <c r="N57" s="80">
        <v>2297.4509860037306</v>
      </c>
      <c r="O57"/>
      <c r="P57"/>
      <c r="Q57"/>
      <c r="R57"/>
      <c r="S57"/>
      <c r="T57"/>
      <c r="U57"/>
      <c r="V57"/>
      <c r="W57"/>
      <c r="X57"/>
      <c r="Y57"/>
      <c r="Z57"/>
      <c r="AA57"/>
      <c r="AB57"/>
    </row>
    <row r="58" spans="1:28" ht="13.2" x14ac:dyDescent="0.25">
      <c r="A58" s="8"/>
      <c r="F58" s="8" t="s">
        <v>121</v>
      </c>
      <c r="L58" s="10">
        <v>1858.4487597676939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-11818.024884717923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-4830.2988563999997</v>
      </c>
      <c r="U74" s="8"/>
      <c r="V74" s="8"/>
      <c r="W74" s="8"/>
      <c r="X74" s="8"/>
      <c r="Y74" s="8"/>
      <c r="Z74" s="8"/>
      <c r="AA74" s="8"/>
      <c r="AB74" s="8"/>
    </row>
    <row r="75" spans="1:28" x14ac:dyDescent="0.3">
      <c r="I75" s="13"/>
      <c r="J75" s="32" t="s">
        <v>37</v>
      </c>
      <c r="K75" s="32"/>
      <c r="L75" s="10">
        <v>0</v>
      </c>
      <c r="N75" s="10">
        <v>-5725.5144638699985</v>
      </c>
      <c r="U75" s="8"/>
      <c r="V75" s="8"/>
      <c r="W75" s="8"/>
      <c r="X75" s="8"/>
      <c r="Y75" s="8"/>
      <c r="Z75" s="8"/>
      <c r="AA75" s="8"/>
      <c r="AB75" s="8"/>
    </row>
    <row r="76" spans="1:28" x14ac:dyDescent="0.3">
      <c r="I76" s="13"/>
      <c r="J76" s="31" t="s">
        <v>38</v>
      </c>
      <c r="K76" s="31"/>
      <c r="L76" s="10">
        <v>0</v>
      </c>
      <c r="N76" s="10">
        <v>-1262.2115644479261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-54689.366235545669</v>
      </c>
      <c r="M81" s="79"/>
      <c r="N81" s="79">
        <v>-11368.349676684515</v>
      </c>
    </row>
    <row r="82" spans="1:14" ht="9" customHeight="1" x14ac:dyDescent="0.25">
      <c r="A82" s="8"/>
      <c r="I82" s="13"/>
    </row>
    <row r="83" spans="1:14" ht="13.2" x14ac:dyDescent="0.25">
      <c r="A83" s="8"/>
      <c r="B83" s="8"/>
      <c r="I83" s="8" t="s">
        <v>29</v>
      </c>
      <c r="J83" s="31" t="s">
        <v>36</v>
      </c>
      <c r="K83" s="31"/>
      <c r="L83" s="10">
        <v>-22145.719329754829</v>
      </c>
      <c r="N83" s="10">
        <v>-4127.4058884533997</v>
      </c>
    </row>
    <row r="84" spans="1:14" ht="13.2" x14ac:dyDescent="0.25">
      <c r="A84" s="8"/>
      <c r="B84" s="8"/>
      <c r="I84" s="13"/>
      <c r="J84" s="32" t="s">
        <v>37</v>
      </c>
      <c r="K84" s="32"/>
      <c r="L84" s="10">
        <v>-14052.429600397083</v>
      </c>
      <c r="N84" s="10">
        <v>-5580.5694029826745</v>
      </c>
    </row>
    <row r="85" spans="1:14" ht="13.2"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2" x14ac:dyDescent="0.25">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3.2" x14ac:dyDescent="0.25">
      <c r="A89" s="8"/>
      <c r="B89" s="8"/>
      <c r="I89" s="8" t="s">
        <v>29</v>
      </c>
      <c r="J89" s="31" t="s">
        <v>36</v>
      </c>
      <c r="K89" s="31"/>
      <c r="L89" s="10">
        <v>20179</v>
      </c>
      <c r="N89" s="10">
        <v>3720.7613524412918</v>
      </c>
    </row>
    <row r="90" spans="1:14" ht="13.2" x14ac:dyDescent="0.25">
      <c r="A90" s="8"/>
      <c r="B90" s="8"/>
      <c r="I90" s="13"/>
      <c r="J90" s="32" t="s">
        <v>37</v>
      </c>
      <c r="K90" s="32"/>
      <c r="L90" s="10">
        <v>11000</v>
      </c>
      <c r="N90" s="10">
        <v>4808.82342101837</v>
      </c>
    </row>
    <row r="91" spans="1:14" ht="13.2" x14ac:dyDescent="0.25">
      <c r="A91" s="8"/>
      <c r="B91" s="8"/>
      <c r="I91" s="13"/>
      <c r="J91" s="31" t="s">
        <v>38</v>
      </c>
      <c r="K91" s="31"/>
      <c r="L91" s="10">
        <v>6766</v>
      </c>
      <c r="N91" s="10">
        <v>1327.833628748733</v>
      </c>
    </row>
    <row r="92" spans="1:14" ht="12" customHeight="1" x14ac:dyDescent="0.25">
      <c r="A92" s="8"/>
      <c r="B92" s="8"/>
      <c r="I92" s="13"/>
      <c r="J92" s="13"/>
      <c r="K92" s="13"/>
    </row>
    <row r="93" spans="1:14" ht="13.2" x14ac:dyDescent="0.25">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3.2" x14ac:dyDescent="0.25">
      <c r="A96" s="8"/>
      <c r="B96" s="8"/>
      <c r="J96" s="32" t="s">
        <v>37</v>
      </c>
      <c r="L96" s="10">
        <v>-5609.3155151136343</v>
      </c>
      <c r="N96" s="10">
        <v>0</v>
      </c>
    </row>
    <row r="97" spans="1:28" x14ac:dyDescent="0.3">
      <c r="B97" s="8"/>
      <c r="J97" s="31" t="s">
        <v>38</v>
      </c>
      <c r="L97" s="10">
        <v>-1049.5494828400001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-50868.518928053956</v>
      </c>
      <c r="M113" s="17"/>
      <c r="N113" s="17">
        <v>-14150.604090094044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
      <c r="D149" s="8" t="s">
        <v>61</v>
      </c>
      <c r="I149" s="28"/>
      <c r="J149" s="28"/>
      <c r="K149" s="28"/>
      <c r="L149" s="40">
        <v>12145.879168671901</v>
      </c>
      <c r="M149" s="40"/>
      <c r="N149" s="40">
        <v>10103.8729228665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
      <c r="I152" s="8" t="s">
        <v>64</v>
      </c>
      <c r="J152" s="28"/>
      <c r="K152" s="28"/>
      <c r="L152" s="27">
        <v>60.105978999999998</v>
      </c>
      <c r="M152" s="27"/>
      <c r="N152" s="27">
        <v>-1577.293402</v>
      </c>
      <c r="Q152" s="511"/>
      <c r="U152" s="8"/>
      <c r="V152" s="8"/>
      <c r="W152" s="8"/>
      <c r="X152" s="8"/>
      <c r="Y152" s="8"/>
      <c r="Z152" s="8"/>
      <c r="AA152" s="8"/>
      <c r="AB152" s="8"/>
    </row>
    <row r="153" spans="1:28" x14ac:dyDescent="0.3">
      <c r="I153" s="8" t="s">
        <v>65</v>
      </c>
      <c r="J153" s="28"/>
      <c r="K153" s="28"/>
      <c r="L153" s="27">
        <v>-77970.395268371241</v>
      </c>
      <c r="M153" s="27"/>
      <c r="N153" s="27">
        <v>-54.855439847825423</v>
      </c>
      <c r="Q153" s="511"/>
      <c r="U153" s="8"/>
      <c r="V153" s="8"/>
      <c r="W153" s="8"/>
      <c r="X153" s="8"/>
      <c r="Y153" s="8"/>
      <c r="Z153" s="8"/>
      <c r="AA153" s="8"/>
      <c r="AB153" s="8"/>
    </row>
    <row r="154" spans="1:28" x14ac:dyDescent="0.3">
      <c r="I154" s="8" t="s">
        <v>66</v>
      </c>
      <c r="J154" s="28"/>
      <c r="K154" s="28"/>
      <c r="L154" s="27">
        <v>1135.0553691699999</v>
      </c>
      <c r="M154" s="27"/>
      <c r="N154" s="27">
        <v>-10.40583044265848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43435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470.15566485629506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169493.349627274</v>
      </c>
      <c r="L36" s="433"/>
      <c r="M36" s="457"/>
      <c r="N36" s="456"/>
      <c r="O36" s="149"/>
      <c r="P36" s="149"/>
      <c r="Q36" s="149"/>
      <c r="V36" s="470">
        <v>-122932.51679580574</v>
      </c>
      <c r="W36" s="475"/>
      <c r="X36"/>
    </row>
    <row r="37" spans="3:26" s="453" customFormat="1" x14ac:dyDescent="0.3">
      <c r="I37" s="455" t="s">
        <v>355</v>
      </c>
      <c r="K37" s="478">
        <v>5032.6149922938266</v>
      </c>
      <c r="L37" s="433"/>
      <c r="M37" s="457"/>
      <c r="N37" s="456"/>
      <c r="O37" s="149"/>
      <c r="P37" s="149"/>
      <c r="Q37" s="149"/>
      <c r="V37" s="470">
        <v>-129.17219425898475</v>
      </c>
      <c r="W37" s="475"/>
      <c r="X37"/>
    </row>
    <row r="38" spans="3:26" s="453" customFormat="1" x14ac:dyDescent="0.3">
      <c r="J38" s="431"/>
      <c r="K38" s="479">
        <v>174525.96461956782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28">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8">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8">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8">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8">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
      <c r="I152" s="8" t="s">
        <v>64</v>
      </c>
      <c r="J152" s="28"/>
      <c r="K152" s="28"/>
      <c r="L152" s="27">
        <v>80.732786000000004</v>
      </c>
      <c r="M152" s="27"/>
      <c r="N152" s="27">
        <v>-2169.1181459999998</v>
      </c>
      <c r="Q152" s="511"/>
      <c r="U152" s="8"/>
      <c r="V152" s="8"/>
      <c r="W152" s="8"/>
      <c r="X152" s="8"/>
      <c r="Y152" s="8"/>
      <c r="Z152" s="8"/>
      <c r="AA152" s="8"/>
      <c r="AB152" s="8"/>
    </row>
    <row r="153" spans="1:28" x14ac:dyDescent="0.3">
      <c r="I153" s="8" t="s">
        <v>65</v>
      </c>
      <c r="J153" s="28"/>
      <c r="K153" s="28"/>
      <c r="L153" s="27">
        <v>-78746.714663786566</v>
      </c>
      <c r="M153" s="27"/>
      <c r="N153" s="27">
        <v>-43.760502132675192</v>
      </c>
      <c r="Q153" s="511"/>
      <c r="U153" s="8"/>
      <c r="V153" s="8"/>
      <c r="W153" s="8"/>
      <c r="X153" s="8"/>
      <c r="Y153" s="8"/>
      <c r="Z153" s="8"/>
      <c r="AA153" s="8"/>
      <c r="AB153" s="8"/>
    </row>
    <row r="154" spans="1:28" x14ac:dyDescent="0.3">
      <c r="I154" s="8" t="s">
        <v>66</v>
      </c>
      <c r="J154" s="28"/>
      <c r="K154" s="28"/>
      <c r="L154" s="27">
        <v>1278.2218170634501</v>
      </c>
      <c r="M154" s="27"/>
      <c r="N154" s="27">
        <v>-12.45531396535454</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27">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7">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7">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7">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7">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
      <c r="I152" s="8" t="s">
        <v>64</v>
      </c>
      <c r="J152" s="28"/>
      <c r="K152" s="28"/>
      <c r="L152" s="27">
        <v>29.964203000000001</v>
      </c>
      <c r="M152" s="27"/>
      <c r="N152" s="27">
        <v>-2121.9144409999999</v>
      </c>
      <c r="Q152" s="511"/>
      <c r="U152" s="8"/>
      <c r="V152" s="8"/>
      <c r="W152" s="8"/>
      <c r="X152" s="8"/>
      <c r="Y152" s="8"/>
      <c r="Z152" s="8"/>
      <c r="AA152" s="8"/>
      <c r="AB152" s="8"/>
    </row>
    <row r="153" spans="1:28" x14ac:dyDescent="0.3">
      <c r="I153" s="8" t="s">
        <v>65</v>
      </c>
      <c r="J153" s="28"/>
      <c r="K153" s="28"/>
      <c r="L153" s="27">
        <v>-77144.268058196933</v>
      </c>
      <c r="M153" s="27"/>
      <c r="N153" s="27">
        <v>54.559575318885116</v>
      </c>
      <c r="Q153" s="511"/>
      <c r="U153" s="8"/>
      <c r="V153" s="8"/>
      <c r="W153" s="8"/>
      <c r="X153" s="8"/>
      <c r="Y153" s="8"/>
      <c r="Z153" s="8"/>
      <c r="AA153" s="8"/>
      <c r="AB153" s="8"/>
    </row>
    <row r="154" spans="1:28" x14ac:dyDescent="0.3">
      <c r="I154" s="8" t="s">
        <v>66</v>
      </c>
      <c r="J154" s="28"/>
      <c r="K154" s="28"/>
      <c r="L154" s="27">
        <v>1717.0297533662438</v>
      </c>
      <c r="M154" s="27"/>
      <c r="N154" s="27">
        <v>-51.020706220309179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E130"/>
  <sheetViews>
    <sheetView showGridLines="0" view="pageBreakPreview" zoomScaleNormal="100" zoomScaleSheetLayoutView="100" workbookViewId="0">
      <pane xSplit="5" ySplit="3" topLeftCell="BY4" activePane="bottomRight" state="frozen"/>
      <selection activeCell="Q42" sqref="Q42"/>
      <selection pane="topRight" activeCell="Q42" sqref="Q42"/>
      <selection pane="bottomLeft" activeCell="Q42" sqref="Q42"/>
      <selection pane="bottomRight" activeCell="CD91" sqref="CD91"/>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14" width="11" style="343" bestFit="1" customWidth="1"/>
    <col min="15" max="19" width="11.5546875" style="343" customWidth="1"/>
    <col min="20" max="20" width="10.5546875" style="343" customWidth="1"/>
    <col min="21" max="46" width="12.5546875" style="343" customWidth="1"/>
    <col min="47" max="47" width="12.88671875" style="343" customWidth="1"/>
    <col min="48" max="49" width="13.44140625" style="343" customWidth="1"/>
    <col min="50" max="54" width="13.88671875" style="343" customWidth="1"/>
    <col min="55" max="58" width="14" style="343" customWidth="1"/>
    <col min="59" max="65" width="14.44140625" style="343" customWidth="1"/>
    <col min="66" max="71" width="10.109375" style="343" bestFit="1" customWidth="1"/>
    <col min="72" max="83" width="10.44140625" style="343" customWidth="1"/>
    <col min="84" max="16384" width="8" style="343"/>
  </cols>
  <sheetData>
    <row r="1" spans="1:83" ht="18.75" customHeight="1" x14ac:dyDescent="0.3">
      <c r="A1" s="341" t="s">
        <v>115</v>
      </c>
      <c r="B1" s="341"/>
    </row>
    <row r="2" spans="1:83" ht="9.75" customHeight="1" x14ac:dyDescent="0.3">
      <c r="A2" s="341"/>
    </row>
    <row r="3" spans="1:83" s="350" customFormat="1" ht="15.6" x14ac:dyDescent="0.3">
      <c r="A3" s="346"/>
      <c r="B3" s="347"/>
      <c r="C3" s="348"/>
      <c r="D3" s="346"/>
      <c r="E3" s="348"/>
      <c r="F3" s="349">
        <v>42461</v>
      </c>
      <c r="G3" s="349">
        <v>42491</v>
      </c>
      <c r="H3" s="349">
        <v>42522</v>
      </c>
      <c r="I3" s="349">
        <v>42552</v>
      </c>
      <c r="J3" s="349">
        <v>42583</v>
      </c>
      <c r="K3" s="349">
        <v>42614</v>
      </c>
      <c r="L3" s="349">
        <v>42644</v>
      </c>
      <c r="M3" s="349">
        <v>42675</v>
      </c>
      <c r="N3" s="349">
        <v>42705</v>
      </c>
      <c r="O3" s="349">
        <v>42736</v>
      </c>
      <c r="P3" s="349">
        <v>42767</v>
      </c>
      <c r="Q3" s="349">
        <v>42795</v>
      </c>
      <c r="R3" s="349">
        <v>42826</v>
      </c>
      <c r="S3" s="349">
        <v>42856</v>
      </c>
      <c r="T3" s="349">
        <v>42887</v>
      </c>
      <c r="U3" s="349">
        <v>42917</v>
      </c>
      <c r="V3" s="349">
        <v>42978</v>
      </c>
      <c r="W3" s="349">
        <v>42979</v>
      </c>
      <c r="X3" s="349">
        <v>43009</v>
      </c>
      <c r="Y3" s="349">
        <v>43040</v>
      </c>
      <c r="Z3" s="349">
        <v>43070</v>
      </c>
      <c r="AA3" s="349">
        <v>43101</v>
      </c>
      <c r="AB3" s="349">
        <v>43132</v>
      </c>
      <c r="AC3" s="349">
        <v>43160</v>
      </c>
      <c r="AD3" s="349">
        <v>43191</v>
      </c>
      <c r="AE3" s="349">
        <v>43221</v>
      </c>
      <c r="AF3" s="349">
        <v>43252</v>
      </c>
      <c r="AG3" s="349">
        <v>43282</v>
      </c>
      <c r="AH3" s="349">
        <v>43313</v>
      </c>
      <c r="AI3" s="349">
        <v>43344</v>
      </c>
      <c r="AJ3" s="349">
        <v>43374</v>
      </c>
      <c r="AK3" s="349">
        <v>43405</v>
      </c>
      <c r="AL3" s="349">
        <v>43435</v>
      </c>
      <c r="AM3" s="349">
        <v>43466</v>
      </c>
      <c r="AN3" s="349">
        <v>43497</v>
      </c>
      <c r="AO3" s="349">
        <v>43525</v>
      </c>
      <c r="AP3" s="349">
        <v>43556</v>
      </c>
      <c r="AQ3" s="349">
        <v>43586</v>
      </c>
      <c r="AR3" s="349">
        <v>43617</v>
      </c>
      <c r="AS3" s="349">
        <v>43647</v>
      </c>
      <c r="AT3" s="349">
        <v>43678</v>
      </c>
      <c r="AU3" s="349">
        <v>43709</v>
      </c>
      <c r="AV3" s="349">
        <v>43739</v>
      </c>
      <c r="AW3" s="349">
        <v>43770</v>
      </c>
      <c r="AX3" s="349">
        <v>43800</v>
      </c>
      <c r="AY3" s="349">
        <v>43831</v>
      </c>
      <c r="AZ3" s="349">
        <v>43862</v>
      </c>
      <c r="BA3" s="349">
        <v>43891</v>
      </c>
      <c r="BB3" s="349">
        <v>43922</v>
      </c>
      <c r="BC3" s="349">
        <v>43952</v>
      </c>
      <c r="BD3" s="349">
        <v>43983</v>
      </c>
      <c r="BE3" s="349">
        <v>44013</v>
      </c>
      <c r="BF3" s="349">
        <v>44044</v>
      </c>
      <c r="BG3" s="349">
        <v>44075</v>
      </c>
      <c r="BH3" s="349">
        <v>44105</v>
      </c>
      <c r="BI3" s="349">
        <v>44136</v>
      </c>
      <c r="BJ3" s="349">
        <v>44166</v>
      </c>
      <c r="BK3" s="349">
        <v>44197</v>
      </c>
      <c r="BL3" s="349">
        <v>44228</v>
      </c>
      <c r="BM3" s="349">
        <v>44256</v>
      </c>
      <c r="BN3" s="349">
        <v>44287</v>
      </c>
      <c r="BO3" s="349">
        <v>44317</v>
      </c>
      <c r="BP3" s="349">
        <v>44348</v>
      </c>
      <c r="BQ3" s="349">
        <v>44378</v>
      </c>
      <c r="BR3" s="349">
        <v>44409</v>
      </c>
      <c r="BS3" s="349">
        <v>44440</v>
      </c>
      <c r="BT3" s="349">
        <v>44470</v>
      </c>
      <c r="BU3" s="349">
        <v>44501</v>
      </c>
      <c r="BV3" s="349">
        <v>44531</v>
      </c>
      <c r="BW3" s="349">
        <v>44562</v>
      </c>
      <c r="BX3" s="349">
        <v>44593</v>
      </c>
      <c r="BY3" s="349">
        <v>44621</v>
      </c>
      <c r="BZ3" s="349">
        <v>44652</v>
      </c>
      <c r="CA3" s="349">
        <v>44682</v>
      </c>
      <c r="CB3" s="349">
        <v>44713</v>
      </c>
      <c r="CC3" s="349">
        <v>44743</v>
      </c>
      <c r="CD3" s="349">
        <v>44774</v>
      </c>
      <c r="CE3" s="349">
        <v>44805</v>
      </c>
    </row>
    <row r="4" spans="1:83" ht="15.6" x14ac:dyDescent="0.3">
      <c r="A4" s="351" t="s">
        <v>116</v>
      </c>
      <c r="B4" s="348"/>
      <c r="C4" s="348"/>
      <c r="D4" s="348"/>
      <c r="E4" s="352"/>
    </row>
    <row r="5" spans="1:83" ht="15.6" x14ac:dyDescent="0.3">
      <c r="A5" s="351" t="s">
        <v>170</v>
      </c>
      <c r="B5" s="343"/>
      <c r="C5" s="355"/>
      <c r="D5" s="355"/>
      <c r="E5" s="356"/>
    </row>
    <row r="6" spans="1:83" ht="15.6" x14ac:dyDescent="0.3">
      <c r="A6" s="341" t="s">
        <v>6</v>
      </c>
      <c r="B6" s="358"/>
      <c r="C6" s="356"/>
      <c r="D6" s="356"/>
      <c r="E6" s="356"/>
    </row>
    <row r="7" spans="1:83" ht="12" x14ac:dyDescent="0.25">
      <c r="A7" s="359">
        <v>1</v>
      </c>
      <c r="B7" s="360" t="s">
        <v>7</v>
      </c>
      <c r="C7" s="356"/>
      <c r="D7" s="356"/>
      <c r="E7" s="356"/>
      <c r="F7" s="57">
        <v>101713.35745894635</v>
      </c>
      <c r="G7" s="57">
        <v>100957.53779316481</v>
      </c>
      <c r="H7" s="57">
        <v>106197.04558398236</v>
      </c>
      <c r="I7" s="57">
        <v>105905.09592958128</v>
      </c>
      <c r="J7" s="57">
        <v>104478.03642430803</v>
      </c>
      <c r="K7" s="57">
        <v>105768.25595225513</v>
      </c>
      <c r="L7" s="57">
        <v>103520.17585467568</v>
      </c>
      <c r="M7" s="57">
        <v>101152.52997849055</v>
      </c>
      <c r="N7" s="57">
        <v>100643.79183012384</v>
      </c>
      <c r="O7" s="57">
        <v>102559.3741418775</v>
      </c>
      <c r="P7" s="57">
        <v>103447.2193832513</v>
      </c>
      <c r="Q7" s="57">
        <v>104906.14965810951</v>
      </c>
      <c r="R7" s="57">
        <v>105801.56222002005</v>
      </c>
      <c r="S7" s="57">
        <v>109865.47687661748</v>
      </c>
      <c r="T7" s="344">
        <v>113160.25537284644</v>
      </c>
      <c r="U7" s="344">
        <v>112299.07</v>
      </c>
      <c r="V7" s="344">
        <v>113329.41749916281</v>
      </c>
      <c r="W7" s="344">
        <v>115212.91554723673</v>
      </c>
      <c r="X7" s="344">
        <v>109802.2963541746</v>
      </c>
      <c r="Y7" s="344">
        <v>112602.92244407287</v>
      </c>
      <c r="Z7" s="344">
        <v>114355.38655828658</v>
      </c>
      <c r="AA7" s="344">
        <v>111245.9842059753</v>
      </c>
      <c r="AB7" s="344">
        <v>112829.01568873614</v>
      </c>
      <c r="AC7" s="344">
        <v>116108.47123142327</v>
      </c>
      <c r="AD7" s="344">
        <v>115143.9921176028</v>
      </c>
      <c r="AE7" s="344">
        <v>115595.46268670273</v>
      </c>
      <c r="AF7" s="344">
        <v>118135.00467107438</v>
      </c>
      <c r="AG7" s="344">
        <v>113930.705094549</v>
      </c>
      <c r="AH7" s="344">
        <v>114540.34471866369</v>
      </c>
      <c r="AI7" s="344">
        <v>114089.99943260758</v>
      </c>
      <c r="AJ7" s="344">
        <v>115825.56574773</v>
      </c>
      <c r="AK7" s="344">
        <v>130313.90252462466</v>
      </c>
      <c r="AL7" s="344">
        <v>137305.81017584525</v>
      </c>
      <c r="AM7" s="344">
        <v>136788.41614132797</v>
      </c>
      <c r="AN7" s="344">
        <v>133837.60052196626</v>
      </c>
      <c r="AO7" s="344">
        <v>129466.76878896021</v>
      </c>
      <c r="AP7" s="344">
        <v>119441.33138420773</v>
      </c>
      <c r="AQ7" s="344">
        <v>115642.34498563004</v>
      </c>
      <c r="AR7" s="344">
        <v>118279.19744829476</v>
      </c>
      <c r="AS7" s="344">
        <v>117326.03525495942</v>
      </c>
      <c r="AT7" s="344">
        <v>118119.56485592479</v>
      </c>
      <c r="AU7" s="344">
        <v>121557.90761377306</v>
      </c>
      <c r="AV7" s="344">
        <v>133323.17492512002</v>
      </c>
      <c r="AW7" s="344">
        <v>125329.1937140324</v>
      </c>
      <c r="AX7" s="344">
        <v>133598.582038102</v>
      </c>
      <c r="AY7" s="344">
        <v>121230.51590882399</v>
      </c>
      <c r="AZ7" s="344">
        <v>122695.62284888345</v>
      </c>
      <c r="BA7" s="344">
        <v>129367.34149694463</v>
      </c>
      <c r="BB7" s="344">
        <v>129488.02678955345</v>
      </c>
      <c r="BC7" s="344">
        <v>131357.38007816757</v>
      </c>
      <c r="BD7" s="344">
        <v>130442.80402016749</v>
      </c>
      <c r="BE7" s="344">
        <v>129873.57042685</v>
      </c>
      <c r="BF7" s="344">
        <v>130029.4765996856</v>
      </c>
      <c r="BG7" s="344">
        <v>122783.15014628955</v>
      </c>
      <c r="BH7" s="344">
        <v>123389.76027894464</v>
      </c>
      <c r="BI7" s="344">
        <v>133432.91115668157</v>
      </c>
      <c r="BJ7" s="344">
        <v>139832.20178050929</v>
      </c>
      <c r="BK7" s="344">
        <v>127644.38741188445</v>
      </c>
      <c r="BL7" s="344">
        <v>122817.705067092</v>
      </c>
      <c r="BM7" s="344">
        <v>123372.69463666377</v>
      </c>
      <c r="BN7" s="344">
        <v>123325.08918042318</v>
      </c>
      <c r="BO7" s="344">
        <v>125467.68066398971</v>
      </c>
      <c r="BP7" s="344">
        <v>120836.25938138466</v>
      </c>
      <c r="BQ7" s="344">
        <v>122712.44139250593</v>
      </c>
      <c r="BR7" s="344">
        <v>121298.6085529128</v>
      </c>
      <c r="BS7" s="344">
        <v>119858.74218114735</v>
      </c>
      <c r="BT7" s="344">
        <v>122060.54531385013</v>
      </c>
      <c r="BU7" s="344">
        <v>122398.45248264508</v>
      </c>
      <c r="BV7" s="344">
        <v>123615.33661639302</v>
      </c>
      <c r="BW7" s="344">
        <v>117663.20823842764</v>
      </c>
      <c r="BX7" s="344">
        <v>115536.11740994849</v>
      </c>
      <c r="BY7" s="344">
        <v>118449.07998096121</v>
      </c>
      <c r="BZ7" s="344">
        <v>112532.62258346002</v>
      </c>
      <c r="CA7" s="344">
        <v>111781.55698761904</v>
      </c>
      <c r="CB7" s="344">
        <v>108830.21667339448</v>
      </c>
      <c r="CC7" s="344">
        <v>108330.74314393784</v>
      </c>
      <c r="CD7" s="344">
        <v>107896.52216883354</v>
      </c>
      <c r="CE7" s="344">
        <v>97563.672746249824</v>
      </c>
    </row>
    <row r="8" spans="1:83" ht="12" x14ac:dyDescent="0.25">
      <c r="B8" s="356"/>
      <c r="C8" s="361"/>
      <c r="D8" s="356"/>
      <c r="E8" s="356"/>
      <c r="F8" s="57"/>
      <c r="G8" s="57"/>
      <c r="H8" s="57"/>
      <c r="I8" s="57"/>
      <c r="J8" s="57"/>
      <c r="K8" s="57"/>
      <c r="L8" s="57"/>
      <c r="M8" s="57"/>
      <c r="N8" s="57"/>
      <c r="O8" s="57"/>
      <c r="P8" s="57"/>
      <c r="Q8" s="57"/>
      <c r="R8" s="57"/>
      <c r="S8" s="57"/>
    </row>
    <row r="9" spans="1:83" ht="12" x14ac:dyDescent="0.25">
      <c r="A9" s="356" t="s">
        <v>9</v>
      </c>
      <c r="B9" s="356"/>
      <c r="C9" s="356"/>
      <c r="D9" s="361"/>
      <c r="E9" s="356"/>
      <c r="F9" s="57">
        <v>101202.56519634055</v>
      </c>
      <c r="G9" s="57">
        <v>100557.33256434319</v>
      </c>
      <c r="H9" s="57">
        <v>104165.82880728363</v>
      </c>
      <c r="I9" s="57">
        <v>105023.07924410491</v>
      </c>
      <c r="J9" s="57">
        <v>103467.40983079486</v>
      </c>
      <c r="K9" s="57">
        <v>104870.43790252577</v>
      </c>
      <c r="L9" s="57">
        <v>102308.62729146511</v>
      </c>
      <c r="M9" s="57">
        <v>100271.61451789754</v>
      </c>
      <c r="N9" s="57">
        <v>98940.31679364189</v>
      </c>
      <c r="O9" s="57">
        <v>100919.18172935552</v>
      </c>
      <c r="P9" s="57">
        <v>101841.98629098471</v>
      </c>
      <c r="Q9" s="57">
        <v>102874.85501004649</v>
      </c>
      <c r="R9" s="57">
        <v>103739.26675627628</v>
      </c>
      <c r="S9" s="57">
        <v>107916.90321291372</v>
      </c>
      <c r="T9" s="344">
        <v>109694.82852584909</v>
      </c>
      <c r="U9" s="344">
        <v>109788.33</v>
      </c>
      <c r="V9" s="344">
        <v>109449.69974786238</v>
      </c>
      <c r="W9" s="344">
        <v>109633.46956712491</v>
      </c>
      <c r="X9" s="344">
        <v>104693.04289025351</v>
      </c>
      <c r="Y9" s="344">
        <v>107630.94239133973</v>
      </c>
      <c r="Z9" s="344">
        <v>107817.22289019066</v>
      </c>
      <c r="AA9" s="344">
        <v>107624.38690070172</v>
      </c>
      <c r="AB9" s="344">
        <v>108738.39696337351</v>
      </c>
      <c r="AC9" s="344">
        <v>109622.5839998251</v>
      </c>
      <c r="AD9" s="344">
        <v>111142.81912635092</v>
      </c>
      <c r="AE9" s="344">
        <v>112172.12524297224</v>
      </c>
      <c r="AF9" s="344">
        <v>111677.80517829294</v>
      </c>
      <c r="AG9" s="344">
        <v>111037.10478361856</v>
      </c>
      <c r="AH9" s="344">
        <v>111873.88638992487</v>
      </c>
      <c r="AI9" s="344">
        <v>110816.62514907694</v>
      </c>
      <c r="AJ9" s="344">
        <v>111669.77656832209</v>
      </c>
      <c r="AK9" s="344">
        <v>110167.92979593072</v>
      </c>
      <c r="AL9" s="344">
        <v>107566.46364500414</v>
      </c>
      <c r="AM9" s="344">
        <v>111016.68210860615</v>
      </c>
      <c r="AN9" s="344">
        <v>110954.55323367097</v>
      </c>
      <c r="AO9" s="344">
        <v>109680.92938128363</v>
      </c>
      <c r="AP9" s="344">
        <v>108687.84785553972</v>
      </c>
      <c r="AQ9" s="344">
        <v>112749.7578924062</v>
      </c>
      <c r="AR9" s="344">
        <v>114443.21895413654</v>
      </c>
      <c r="AS9" s="344">
        <v>114550.66454578334</v>
      </c>
      <c r="AT9" s="344">
        <v>115134.4174707904</v>
      </c>
      <c r="AU9" s="344">
        <v>112742.33033606198</v>
      </c>
      <c r="AV9" s="344">
        <v>115293.42252081014</v>
      </c>
      <c r="AW9" s="344">
        <v>116810.01992136962</v>
      </c>
      <c r="AX9" s="344">
        <v>114520.37953095011</v>
      </c>
      <c r="AY9" s="344">
        <v>117568.35227245008</v>
      </c>
      <c r="AZ9" s="344">
        <v>118030.57992364019</v>
      </c>
      <c r="BA9" s="344">
        <v>124389.33380642996</v>
      </c>
      <c r="BB9" s="344">
        <v>125887.27389687003</v>
      </c>
      <c r="BC9" s="344">
        <v>127460.30192882022</v>
      </c>
      <c r="BD9" s="344">
        <v>126711.17647548136</v>
      </c>
      <c r="BE9" s="344">
        <v>126427.39560673977</v>
      </c>
      <c r="BF9" s="344">
        <v>125157.33326023798</v>
      </c>
      <c r="BG9" s="344">
        <v>119272.71183362005</v>
      </c>
      <c r="BH9" s="344">
        <v>119933.85005365012</v>
      </c>
      <c r="BI9" s="344">
        <v>119116.8189266401</v>
      </c>
      <c r="BJ9" s="344">
        <v>120410.30310543957</v>
      </c>
      <c r="BK9" s="344">
        <v>120939.39747742022</v>
      </c>
      <c r="BL9" s="344">
        <v>119331.00720240973</v>
      </c>
      <c r="BM9" s="344">
        <v>119394.89209925976</v>
      </c>
      <c r="BN9" s="344">
        <v>119766.03582013956</v>
      </c>
      <c r="BO9" s="344">
        <v>121304.48967136024</v>
      </c>
      <c r="BP9" s="344">
        <v>117197.22049380999</v>
      </c>
      <c r="BQ9" s="344">
        <v>118626.39780830281</v>
      </c>
      <c r="BR9" s="344">
        <v>117730.70059012008</v>
      </c>
      <c r="BS9" s="344">
        <v>115266.30405280989</v>
      </c>
      <c r="BT9" s="344">
        <v>114122.44534512</v>
      </c>
      <c r="BU9" s="344">
        <v>114331.25910720023</v>
      </c>
      <c r="BV9" s="344">
        <v>108369.45420477036</v>
      </c>
      <c r="BW9" s="344">
        <v>109296.99195566011</v>
      </c>
      <c r="BX9" s="344">
        <v>108995.41991580973</v>
      </c>
      <c r="BY9" s="344">
        <v>110604.91433269989</v>
      </c>
      <c r="BZ9" s="344">
        <v>103395.9703479202</v>
      </c>
      <c r="CA9" s="344">
        <v>104589.47794242085</v>
      </c>
      <c r="CB9" s="344">
        <v>97304.274352424938</v>
      </c>
      <c r="CC9" s="344">
        <v>97876.421545556586</v>
      </c>
      <c r="CD9" s="344">
        <v>92618.9426436801</v>
      </c>
      <c r="CE9" s="344">
        <v>89756.991831949781</v>
      </c>
    </row>
    <row r="10" spans="1:83" ht="12" x14ac:dyDescent="0.25">
      <c r="A10" s="356" t="s">
        <v>10</v>
      </c>
      <c r="F10" s="57">
        <v>97760.026542764448</v>
      </c>
      <c r="G10" s="57">
        <v>98074.678579040061</v>
      </c>
      <c r="H10" s="57">
        <v>101622.18332286275</v>
      </c>
      <c r="I10" s="57">
        <v>101961.29205431968</v>
      </c>
      <c r="J10" s="57">
        <v>100554.77596516637</v>
      </c>
      <c r="K10" s="57">
        <v>101577.17080481941</v>
      </c>
      <c r="L10" s="57">
        <v>99642.127148587679</v>
      </c>
      <c r="M10" s="57">
        <v>96898.410756911238</v>
      </c>
      <c r="N10" s="57">
        <v>94821.345305048468</v>
      </c>
      <c r="O10" s="57">
        <v>96772.107154927246</v>
      </c>
      <c r="P10" s="57">
        <v>95567.754551984719</v>
      </c>
      <c r="Q10" s="57">
        <v>96036.674908625777</v>
      </c>
      <c r="R10" s="57">
        <v>98395.105749056762</v>
      </c>
      <c r="S10" s="57">
        <v>101695.00675452287</v>
      </c>
      <c r="T10" s="344">
        <v>102741.97529807044</v>
      </c>
      <c r="U10" s="344">
        <v>103675.2</v>
      </c>
      <c r="V10" s="344">
        <v>104017.45881675357</v>
      </c>
      <c r="W10" s="344">
        <v>102145.27682360497</v>
      </c>
      <c r="X10" s="344">
        <v>98560.139911958351</v>
      </c>
      <c r="Y10" s="344">
        <v>101282.27683039164</v>
      </c>
      <c r="Z10" s="344">
        <v>101704.7335253333</v>
      </c>
      <c r="AA10" s="344">
        <v>102950.63675731633</v>
      </c>
      <c r="AB10" s="344">
        <v>103860.3269687923</v>
      </c>
      <c r="AC10" s="344">
        <v>103137.25479525936</v>
      </c>
      <c r="AD10" s="344">
        <v>100919.1598373078</v>
      </c>
      <c r="AE10" s="344">
        <v>101925.99047961163</v>
      </c>
      <c r="AF10" s="344">
        <v>101678.53306333607</v>
      </c>
      <c r="AG10" s="344">
        <v>103818.12117328677</v>
      </c>
      <c r="AH10" s="344">
        <v>104761.75818436609</v>
      </c>
      <c r="AI10" s="344">
        <v>104952.05521373374</v>
      </c>
      <c r="AJ10" s="344">
        <v>104528.62757095693</v>
      </c>
      <c r="AK10" s="344">
        <v>103773.55510587126</v>
      </c>
      <c r="AL10" s="344">
        <v>102894.10793390752</v>
      </c>
      <c r="AM10" s="344">
        <v>104717.04114814835</v>
      </c>
      <c r="AN10" s="344">
        <v>105756.60512051558</v>
      </c>
      <c r="AO10" s="344">
        <v>105535.56873724645</v>
      </c>
      <c r="AP10" s="344">
        <v>106041.10743311676</v>
      </c>
      <c r="AQ10" s="344">
        <v>108828.6927668885</v>
      </c>
      <c r="AR10" s="344">
        <v>110918.32582990704</v>
      </c>
      <c r="AS10" s="344">
        <v>110761.57609593426</v>
      </c>
      <c r="AT10" s="344">
        <v>111130.55553243234</v>
      </c>
      <c r="AU10" s="344">
        <v>108820.42556710799</v>
      </c>
      <c r="AV10" s="344">
        <v>112023.02349036014</v>
      </c>
      <c r="AW10" s="344">
        <v>111541.31439159962</v>
      </c>
      <c r="AX10" s="344">
        <v>112696.33430939012</v>
      </c>
      <c r="AY10" s="344">
        <v>114335.17392405008</v>
      </c>
      <c r="AZ10" s="344">
        <v>115738.2017769902</v>
      </c>
      <c r="BA10" s="344">
        <v>114403.36790224997</v>
      </c>
      <c r="BB10" s="344">
        <v>113270.14719137002</v>
      </c>
      <c r="BC10" s="344">
        <v>113328.99437401023</v>
      </c>
      <c r="BD10" s="344">
        <v>114875.55570121136</v>
      </c>
      <c r="BE10" s="344">
        <v>118008.29787982977</v>
      </c>
      <c r="BF10" s="344">
        <v>117588.26428516798</v>
      </c>
      <c r="BG10" s="344">
        <v>112630.21726602004</v>
      </c>
      <c r="BH10" s="344">
        <v>112259.64807667013</v>
      </c>
      <c r="BI10" s="344">
        <v>113710.5502387801</v>
      </c>
      <c r="BJ10" s="344">
        <v>115426.09954980957</v>
      </c>
      <c r="BK10" s="344">
        <v>115162.01424020022</v>
      </c>
      <c r="BL10" s="344">
        <v>114268.70850924973</v>
      </c>
      <c r="BM10" s="344">
        <v>113014.15570506976</v>
      </c>
      <c r="BN10" s="344">
        <v>114803.68950907956</v>
      </c>
      <c r="BO10" s="344">
        <v>115880.94634772024</v>
      </c>
      <c r="BP10" s="344">
        <v>113902.42555895999</v>
      </c>
      <c r="BQ10" s="344">
        <v>115647.7601556728</v>
      </c>
      <c r="BR10" s="344">
        <v>114464.80358249007</v>
      </c>
      <c r="BS10" s="344">
        <v>111290.54341495989</v>
      </c>
      <c r="BT10" s="344">
        <v>108764.26819818</v>
      </c>
      <c r="BU10" s="344">
        <v>108105.00041835023</v>
      </c>
      <c r="BV10" s="344">
        <v>104276.23738933036</v>
      </c>
      <c r="BW10" s="344">
        <v>101449.71166624011</v>
      </c>
      <c r="BX10" s="344">
        <v>101989.32434934973</v>
      </c>
      <c r="BY10" s="344">
        <v>97288.353770549889</v>
      </c>
      <c r="BZ10" s="344">
        <v>92254.905739100199</v>
      </c>
      <c r="CA10" s="344">
        <v>93790.63407039085</v>
      </c>
      <c r="CB10" s="344">
        <v>88329.351750904942</v>
      </c>
      <c r="CC10" s="344">
        <v>91124.423873266584</v>
      </c>
      <c r="CD10" s="344">
        <v>86271.4831080601</v>
      </c>
      <c r="CE10" s="344">
        <v>83913.578214749781</v>
      </c>
    </row>
    <row r="11" spans="1:83" ht="12" x14ac:dyDescent="0.25">
      <c r="A11" s="362" t="s">
        <v>11</v>
      </c>
      <c r="B11" s="363" t="s">
        <v>12</v>
      </c>
      <c r="C11" s="356"/>
      <c r="D11" s="356"/>
      <c r="E11" s="356"/>
      <c r="F11" s="57">
        <v>95474.459928461103</v>
      </c>
      <c r="G11" s="57">
        <v>95674.351938705979</v>
      </c>
      <c r="H11" s="57">
        <v>99381.032939346289</v>
      </c>
      <c r="I11" s="57">
        <v>99562.402178440025</v>
      </c>
      <c r="J11" s="57">
        <v>98734.359840972611</v>
      </c>
      <c r="K11" s="57">
        <v>99527.606145027705</v>
      </c>
      <c r="L11" s="57">
        <v>98178.332497259893</v>
      </c>
      <c r="M11" s="57">
        <v>95399.248008552953</v>
      </c>
      <c r="N11" s="57">
        <v>92920.094405257129</v>
      </c>
      <c r="O11" s="57">
        <v>95029.644021175176</v>
      </c>
      <c r="P11" s="57">
        <v>93841.125464984725</v>
      </c>
      <c r="Q11" s="57">
        <v>94394.348843547283</v>
      </c>
      <c r="R11" s="57">
        <v>97196.904436200304</v>
      </c>
      <c r="S11" s="57">
        <v>100100.55577676273</v>
      </c>
      <c r="T11" s="344">
        <v>100558.52811602261</v>
      </c>
      <c r="U11" s="344">
        <v>101470.37</v>
      </c>
      <c r="V11" s="344">
        <v>101823.04138640397</v>
      </c>
      <c r="W11" s="344">
        <v>99854.75830100794</v>
      </c>
      <c r="X11" s="344">
        <v>96519.612224693788</v>
      </c>
      <c r="Y11" s="344">
        <v>99179.145541739577</v>
      </c>
      <c r="Z11" s="344">
        <v>99677.852936629337</v>
      </c>
      <c r="AA11" s="344">
        <v>100634.78648400023</v>
      </c>
      <c r="AB11" s="344">
        <v>101474.59943353283</v>
      </c>
      <c r="AC11" s="344">
        <v>100763.57342848838</v>
      </c>
      <c r="AD11" s="344">
        <v>98478.103458513826</v>
      </c>
      <c r="AE11" s="344">
        <v>99327.021282936606</v>
      </c>
      <c r="AF11" s="344">
        <v>99004.537642712312</v>
      </c>
      <c r="AG11" s="344">
        <v>101246.27433633801</v>
      </c>
      <c r="AH11" s="344">
        <v>102156.81149725549</v>
      </c>
      <c r="AI11" s="344">
        <v>101904.10961628176</v>
      </c>
      <c r="AJ11" s="344">
        <v>101016.1195542115</v>
      </c>
      <c r="AK11" s="344">
        <v>100215.54167355281</v>
      </c>
      <c r="AL11" s="344">
        <v>98972.90099965343</v>
      </c>
      <c r="AM11" s="344">
        <v>100816.88818160594</v>
      </c>
      <c r="AN11" s="344">
        <v>101823.79690252301</v>
      </c>
      <c r="AO11" s="344">
        <v>101672.61607907312</v>
      </c>
      <c r="AP11" s="344">
        <v>102404.35531658414</v>
      </c>
      <c r="AQ11" s="344">
        <v>105121.49411461935</v>
      </c>
      <c r="AR11" s="344">
        <v>107209.04979995851</v>
      </c>
      <c r="AS11" s="344">
        <v>107007.9041055378</v>
      </c>
      <c r="AT11" s="344">
        <v>107247.98969216562</v>
      </c>
      <c r="AU11" s="344">
        <v>105032.77036023841</v>
      </c>
      <c r="AV11" s="344">
        <v>107859.41450557014</v>
      </c>
      <c r="AW11" s="344">
        <v>107530.51004344963</v>
      </c>
      <c r="AX11" s="344">
        <v>108559.25698031012</v>
      </c>
      <c r="AY11" s="344">
        <v>110136.09909056008</v>
      </c>
      <c r="AZ11" s="344">
        <v>111418.33660248021</v>
      </c>
      <c r="BA11" s="344">
        <v>109621.37761040997</v>
      </c>
      <c r="BB11" s="344">
        <v>107922.39008502003</v>
      </c>
      <c r="BC11" s="344">
        <v>108079.33391608023</v>
      </c>
      <c r="BD11" s="344">
        <v>109433.75796746135</v>
      </c>
      <c r="BE11" s="344">
        <v>112699.61561267977</v>
      </c>
      <c r="BF11" s="344">
        <v>112366.63746882026</v>
      </c>
      <c r="BG11" s="344">
        <v>107963.25315661005</v>
      </c>
      <c r="BH11" s="344">
        <v>107691.95661563013</v>
      </c>
      <c r="BI11" s="344">
        <v>109394.42933497009</v>
      </c>
      <c r="BJ11" s="344">
        <v>111384.89266266958</v>
      </c>
      <c r="BK11" s="344">
        <v>111013.10450590022</v>
      </c>
      <c r="BL11" s="344">
        <v>110002.82775512974</v>
      </c>
      <c r="BM11" s="344">
        <v>108841.20895647976</v>
      </c>
      <c r="BN11" s="344">
        <v>110374.53542967956</v>
      </c>
      <c r="BO11" s="344">
        <v>111572.98821302023</v>
      </c>
      <c r="BP11" s="344">
        <v>109786.54579264</v>
      </c>
      <c r="BQ11" s="344">
        <v>111185.5304102128</v>
      </c>
      <c r="BR11" s="344">
        <v>109781.53924756008</v>
      </c>
      <c r="BS11" s="344">
        <v>106805.98375446988</v>
      </c>
      <c r="BT11" s="344">
        <v>103882.88096592001</v>
      </c>
      <c r="BU11" s="344">
        <v>103178.30409434023</v>
      </c>
      <c r="BV11" s="344">
        <v>99450.231813930368</v>
      </c>
      <c r="BW11" s="344">
        <v>97061.169314680112</v>
      </c>
      <c r="BX11" s="344">
        <v>97783.171160769722</v>
      </c>
      <c r="BY11" s="344">
        <v>93114.778112369895</v>
      </c>
      <c r="BZ11" s="344">
        <v>88593.973822440195</v>
      </c>
      <c r="CA11" s="344">
        <v>89554.646972150847</v>
      </c>
      <c r="CB11" s="344">
        <v>84211.444483994943</v>
      </c>
      <c r="CC11" s="344">
        <v>87149.611962836585</v>
      </c>
      <c r="CD11" s="344">
        <v>82552.472895810104</v>
      </c>
      <c r="CE11" s="344">
        <v>80153.266090459787</v>
      </c>
    </row>
    <row r="12" spans="1:83"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343">
        <v>0</v>
      </c>
      <c r="U12" s="343">
        <v>0</v>
      </c>
      <c r="V12" s="343">
        <v>0</v>
      </c>
      <c r="W12" s="343">
        <v>0</v>
      </c>
      <c r="X12" s="343">
        <v>0</v>
      </c>
      <c r="Y12" s="343">
        <v>0</v>
      </c>
      <c r="Z12" s="343">
        <v>0</v>
      </c>
      <c r="AA12" s="343">
        <v>0</v>
      </c>
      <c r="AB12" s="343">
        <v>0</v>
      </c>
      <c r="AC12" s="343">
        <v>0</v>
      </c>
      <c r="AD12" s="343">
        <v>0</v>
      </c>
      <c r="AE12" s="343">
        <v>0</v>
      </c>
      <c r="AF12" s="343">
        <v>0</v>
      </c>
      <c r="AG12" s="343">
        <v>0</v>
      </c>
      <c r="AH12" s="343">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c r="BY12" s="343">
        <v>0</v>
      </c>
      <c r="BZ12" s="343">
        <v>0</v>
      </c>
      <c r="CA12" s="343">
        <v>0</v>
      </c>
      <c r="CB12" s="343">
        <v>0</v>
      </c>
      <c r="CC12" s="343">
        <v>0</v>
      </c>
      <c r="CD12" s="343">
        <v>0</v>
      </c>
      <c r="CE12" s="343">
        <v>0</v>
      </c>
    </row>
    <row r="13" spans="1:83"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343">
        <v>0</v>
      </c>
      <c r="U13" s="343">
        <v>0</v>
      </c>
      <c r="V13" s="343">
        <v>0</v>
      </c>
      <c r="W13" s="343">
        <v>0</v>
      </c>
      <c r="X13" s="343">
        <v>0</v>
      </c>
      <c r="Y13" s="343">
        <v>0</v>
      </c>
      <c r="Z13" s="343">
        <v>0</v>
      </c>
      <c r="AA13" s="343">
        <v>0</v>
      </c>
      <c r="AB13" s="343">
        <v>0</v>
      </c>
      <c r="AC13" s="343">
        <v>0</v>
      </c>
      <c r="AD13" s="343">
        <v>0</v>
      </c>
      <c r="AE13" s="343">
        <v>0</v>
      </c>
      <c r="AF13" s="343">
        <v>0</v>
      </c>
      <c r="AG13" s="343">
        <v>0</v>
      </c>
      <c r="AH13" s="343">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c r="BY13" s="343">
        <v>0</v>
      </c>
      <c r="BZ13" s="343">
        <v>0</v>
      </c>
      <c r="CA13" s="343">
        <v>0</v>
      </c>
      <c r="CB13" s="343">
        <v>0</v>
      </c>
      <c r="CC13" s="343">
        <v>0</v>
      </c>
      <c r="CD13" s="343">
        <v>0</v>
      </c>
      <c r="CE13" s="343">
        <v>0</v>
      </c>
    </row>
    <row r="14" spans="1:83"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343">
        <v>0</v>
      </c>
      <c r="U14" s="343">
        <v>0</v>
      </c>
      <c r="V14" s="343">
        <v>0</v>
      </c>
      <c r="W14" s="343">
        <v>0</v>
      </c>
      <c r="X14" s="343">
        <v>0</v>
      </c>
      <c r="Y14" s="343">
        <v>0</v>
      </c>
      <c r="Z14" s="343">
        <v>0</v>
      </c>
      <c r="AA14" s="343">
        <v>0</v>
      </c>
      <c r="AB14" s="343">
        <v>0</v>
      </c>
      <c r="AC14" s="343">
        <v>0</v>
      </c>
      <c r="AD14" s="343">
        <v>0</v>
      </c>
      <c r="AE14" s="343">
        <v>0</v>
      </c>
      <c r="AF14" s="343">
        <v>0</v>
      </c>
      <c r="AG14" s="343">
        <v>0</v>
      </c>
      <c r="AH14" s="343">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c r="BY14" s="343">
        <v>0</v>
      </c>
      <c r="BZ14" s="343">
        <v>0</v>
      </c>
      <c r="CA14" s="343">
        <v>0</v>
      </c>
      <c r="CB14" s="343">
        <v>0</v>
      </c>
      <c r="CC14" s="343">
        <v>0</v>
      </c>
      <c r="CD14" s="343">
        <v>0</v>
      </c>
      <c r="CE14" s="343">
        <v>0</v>
      </c>
    </row>
    <row r="15" spans="1:83" ht="12" x14ac:dyDescent="0.25">
      <c r="A15" s="362" t="s">
        <v>17</v>
      </c>
      <c r="B15" s="356" t="s">
        <v>18</v>
      </c>
      <c r="C15" s="356"/>
      <c r="D15" s="361"/>
      <c r="E15" s="356"/>
      <c r="F15" s="57">
        <v>2285.5666143033409</v>
      </c>
      <c r="G15" s="57">
        <v>2400.3266403340804</v>
      </c>
      <c r="H15" s="57">
        <v>2241.1503835164563</v>
      </c>
      <c r="I15" s="57">
        <v>2398.8898758796558</v>
      </c>
      <c r="J15" s="57">
        <v>1820.4161241937513</v>
      </c>
      <c r="K15" s="57">
        <v>2049.5646597917089</v>
      </c>
      <c r="L15" s="57">
        <v>1463.7946513277923</v>
      </c>
      <c r="M15" s="57">
        <v>1499.1627483582799</v>
      </c>
      <c r="N15" s="57">
        <v>1901.2508997913424</v>
      </c>
      <c r="O15" s="57">
        <v>1742.463133752075</v>
      </c>
      <c r="P15" s="57">
        <v>1726.629087</v>
      </c>
      <c r="Q15" s="57">
        <v>1642.3260650785001</v>
      </c>
      <c r="R15" s="57">
        <v>1198.2013128564529</v>
      </c>
      <c r="S15" s="57">
        <v>1594.4509777601331</v>
      </c>
      <c r="T15" s="344">
        <v>2183.4471820478202</v>
      </c>
      <c r="U15" s="344">
        <v>2204.83</v>
      </c>
      <c r="V15" s="344">
        <v>2194.4174303495979</v>
      </c>
      <c r="W15" s="344">
        <v>2290.5185225970367</v>
      </c>
      <c r="X15" s="344">
        <v>2040.5276872645638</v>
      </c>
      <c r="Y15" s="344">
        <v>2103.131288652055</v>
      </c>
      <c r="Z15" s="344">
        <v>2026.880588703963</v>
      </c>
      <c r="AA15" s="344">
        <v>2315.8502733160931</v>
      </c>
      <c r="AB15" s="344">
        <v>2385.7275352594661</v>
      </c>
      <c r="AC15" s="344">
        <v>2373.6813667709762</v>
      </c>
      <c r="AD15" s="344">
        <v>2441.056378793975</v>
      </c>
      <c r="AE15" s="344">
        <v>2598.9691966750302</v>
      </c>
      <c r="AF15" s="344">
        <v>2673.9954206237549</v>
      </c>
      <c r="AG15" s="344">
        <v>2571.8468369487482</v>
      </c>
      <c r="AH15" s="344">
        <v>2604.9466871106029</v>
      </c>
      <c r="AI15" s="344">
        <v>3047.9455974519869</v>
      </c>
      <c r="AJ15" s="344">
        <v>3512.5080167454271</v>
      </c>
      <c r="AK15" s="344">
        <v>3558.0134323184452</v>
      </c>
      <c r="AL15" s="344">
        <v>3921.2069342540899</v>
      </c>
      <c r="AM15" s="344">
        <v>3900.1529665424091</v>
      </c>
      <c r="AN15" s="344">
        <v>3932.8082179925659</v>
      </c>
      <c r="AO15" s="344">
        <v>3862.9526581733198</v>
      </c>
      <c r="AP15" s="344">
        <v>3636.7521165326161</v>
      </c>
      <c r="AQ15" s="344">
        <v>3707.1986522691554</v>
      </c>
      <c r="AR15" s="344">
        <v>3709.2760299485367</v>
      </c>
      <c r="AS15" s="344">
        <v>3753.6719903964581</v>
      </c>
      <c r="AT15" s="344">
        <v>3882.5658402667223</v>
      </c>
      <c r="AU15" s="344">
        <v>3787.655206869576</v>
      </c>
      <c r="AV15" s="344">
        <v>4163.6089847900002</v>
      </c>
      <c r="AW15" s="344">
        <v>4010.8043481499981</v>
      </c>
      <c r="AX15" s="344">
        <v>4137.0773290799989</v>
      </c>
      <c r="AY15" s="344">
        <v>4199.074833489999</v>
      </c>
      <c r="AZ15" s="344">
        <v>4319.8651745099996</v>
      </c>
      <c r="BA15" s="344">
        <v>4781.9902918399994</v>
      </c>
      <c r="BB15" s="344">
        <v>5347.75710635</v>
      </c>
      <c r="BC15" s="344">
        <v>5249.6604579299974</v>
      </c>
      <c r="BD15" s="344">
        <v>5441.7977337500015</v>
      </c>
      <c r="BE15" s="344">
        <v>5308.6822671499967</v>
      </c>
      <c r="BF15" s="344">
        <v>5221.6268163477243</v>
      </c>
      <c r="BG15" s="344">
        <v>4666.9641094099979</v>
      </c>
      <c r="BH15" s="344">
        <v>4567.6914610400008</v>
      </c>
      <c r="BI15" s="344">
        <v>4316.1209038100014</v>
      </c>
      <c r="BJ15" s="344">
        <v>4041.2068871400006</v>
      </c>
      <c r="BK15" s="344">
        <v>4148.9097342999994</v>
      </c>
      <c r="BL15" s="344">
        <v>4265.8807541199985</v>
      </c>
      <c r="BM15" s="344">
        <v>4172.9467485900013</v>
      </c>
      <c r="BN15" s="344">
        <v>4429.1540794000011</v>
      </c>
      <c r="BO15" s="344">
        <v>4307.9581346999994</v>
      </c>
      <c r="BP15" s="344">
        <v>4115.8797663199994</v>
      </c>
      <c r="BQ15" s="344">
        <v>4462.2297454599993</v>
      </c>
      <c r="BR15" s="344">
        <v>4683.264334929996</v>
      </c>
      <c r="BS15" s="344">
        <v>4484.5596604900011</v>
      </c>
      <c r="BT15" s="344">
        <v>4881.3872322599982</v>
      </c>
      <c r="BU15" s="344">
        <v>4926.6963240100013</v>
      </c>
      <c r="BV15" s="344">
        <v>4826.0055753999941</v>
      </c>
      <c r="BW15" s="344">
        <v>4388.5423515599969</v>
      </c>
      <c r="BX15" s="344">
        <v>4206.1531885800014</v>
      </c>
      <c r="BY15" s="344">
        <v>4173.5756581800006</v>
      </c>
      <c r="BZ15" s="344">
        <v>3660.931916659998</v>
      </c>
      <c r="CA15" s="344">
        <v>4235.9870982400016</v>
      </c>
      <c r="CB15" s="344">
        <v>4117.9072669100005</v>
      </c>
      <c r="CC15" s="344">
        <v>3974.8119104299994</v>
      </c>
      <c r="CD15" s="344">
        <v>3719.0102122500025</v>
      </c>
      <c r="CE15" s="344">
        <v>3760.3121242900002</v>
      </c>
    </row>
    <row r="16" spans="1:83"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343">
        <v>0</v>
      </c>
      <c r="U16" s="343">
        <v>0</v>
      </c>
      <c r="V16" s="343">
        <v>0</v>
      </c>
      <c r="W16" s="343">
        <v>0</v>
      </c>
      <c r="X16" s="343">
        <v>0</v>
      </c>
      <c r="Y16" s="343">
        <v>0</v>
      </c>
      <c r="Z16" s="343">
        <v>0</v>
      </c>
      <c r="AA16" s="343">
        <v>0</v>
      </c>
      <c r="AB16" s="343">
        <v>0</v>
      </c>
      <c r="AC16" s="343">
        <v>0</v>
      </c>
      <c r="AD16" s="343">
        <v>0</v>
      </c>
      <c r="AE16" s="343">
        <v>0</v>
      </c>
      <c r="AF16" s="343">
        <v>0</v>
      </c>
      <c r="AG16" s="343">
        <v>0</v>
      </c>
      <c r="AH16" s="343">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c r="BY16" s="343">
        <v>0</v>
      </c>
      <c r="BZ16" s="343">
        <v>0</v>
      </c>
      <c r="CA16" s="343">
        <v>0</v>
      </c>
      <c r="CB16" s="343">
        <v>0</v>
      </c>
      <c r="CC16" s="343">
        <v>0</v>
      </c>
      <c r="CD16" s="343">
        <v>0</v>
      </c>
      <c r="CE16" s="343">
        <v>0</v>
      </c>
    </row>
    <row r="17" spans="1:83" ht="12" x14ac:dyDescent="0.25">
      <c r="B17" s="356"/>
      <c r="C17" s="361" t="s">
        <v>16</v>
      </c>
      <c r="D17" s="361"/>
      <c r="E17" s="356"/>
      <c r="F17" s="57">
        <v>2285.5666143033409</v>
      </c>
      <c r="G17" s="57">
        <v>2400.3266403340804</v>
      </c>
      <c r="H17" s="57">
        <v>2241.1503835164563</v>
      </c>
      <c r="I17" s="57">
        <v>2398.8898758796558</v>
      </c>
      <c r="J17" s="57">
        <v>1820.4161241937513</v>
      </c>
      <c r="K17" s="57">
        <v>2049.5646597917089</v>
      </c>
      <c r="L17" s="57">
        <v>1463.7946513277923</v>
      </c>
      <c r="M17" s="57">
        <v>1499.1627483582799</v>
      </c>
      <c r="N17" s="57">
        <v>1901.2508997913424</v>
      </c>
      <c r="O17" s="57">
        <v>1742.463133752075</v>
      </c>
      <c r="P17" s="57">
        <v>1726.629087</v>
      </c>
      <c r="Q17" s="57">
        <v>1642.3260650785001</v>
      </c>
      <c r="R17" s="57">
        <v>1198.2013128564529</v>
      </c>
      <c r="S17" s="57">
        <v>1594.4509777601331</v>
      </c>
      <c r="T17" s="344">
        <v>2183.4471820478202</v>
      </c>
      <c r="U17" s="344">
        <v>2204.83</v>
      </c>
      <c r="V17" s="344">
        <v>2194.4174303495979</v>
      </c>
      <c r="W17" s="344">
        <v>2290.5185225970367</v>
      </c>
      <c r="X17" s="344">
        <v>2040.5276872645638</v>
      </c>
      <c r="Y17" s="344">
        <v>2103.131288652055</v>
      </c>
      <c r="Z17" s="344">
        <v>2026.880588703963</v>
      </c>
      <c r="AA17" s="344">
        <v>2315.8502733160931</v>
      </c>
      <c r="AB17" s="344">
        <v>2385.7275352594661</v>
      </c>
      <c r="AC17" s="344">
        <v>2373.6813667709762</v>
      </c>
      <c r="AD17" s="344">
        <v>2441.056378793975</v>
      </c>
      <c r="AE17" s="344">
        <v>2598.9691966750302</v>
      </c>
      <c r="AF17" s="344">
        <v>2673.9954206237549</v>
      </c>
      <c r="AG17" s="344">
        <v>2571.8468369487482</v>
      </c>
      <c r="AH17" s="344">
        <v>2604.9466871106029</v>
      </c>
      <c r="AI17" s="344">
        <v>3047.9455974519869</v>
      </c>
      <c r="AJ17" s="344">
        <v>3512.5080167454271</v>
      </c>
      <c r="AK17" s="344">
        <v>3558.0134323184452</v>
      </c>
      <c r="AL17" s="344">
        <v>3921.2069342540899</v>
      </c>
      <c r="AM17" s="344">
        <v>3900.1529665424091</v>
      </c>
      <c r="AN17" s="344">
        <v>3932.8082179925659</v>
      </c>
      <c r="AO17" s="344">
        <v>3862.9526581733198</v>
      </c>
      <c r="AP17" s="344">
        <v>3636.7521165326161</v>
      </c>
      <c r="AQ17" s="344">
        <v>3707.1986522691554</v>
      </c>
      <c r="AR17" s="344">
        <v>3709.2760299485367</v>
      </c>
      <c r="AS17" s="344">
        <v>3753.6719903964581</v>
      </c>
      <c r="AT17" s="344">
        <v>3882.5658402667223</v>
      </c>
      <c r="AU17" s="344">
        <v>3787.655206869576</v>
      </c>
      <c r="AV17" s="344">
        <v>4163.6089847900002</v>
      </c>
      <c r="AW17" s="344">
        <v>4010.8043481499981</v>
      </c>
      <c r="AX17" s="344">
        <v>4137.0773290799989</v>
      </c>
      <c r="AY17" s="344">
        <v>4199.074833489999</v>
      </c>
      <c r="AZ17" s="344">
        <v>4319.8651745099996</v>
      </c>
      <c r="BA17" s="344">
        <v>4781.9902918399994</v>
      </c>
      <c r="BB17" s="344">
        <v>5347.75710635</v>
      </c>
      <c r="BC17" s="344">
        <v>5249.6604579299974</v>
      </c>
      <c r="BD17" s="344">
        <v>5441.7977337500015</v>
      </c>
      <c r="BE17" s="344">
        <v>5308.6822671499967</v>
      </c>
      <c r="BF17" s="344">
        <v>5221.6268163477243</v>
      </c>
      <c r="BG17" s="344">
        <v>4666.9641094099979</v>
      </c>
      <c r="BH17" s="344">
        <v>4567.6914610400008</v>
      </c>
      <c r="BI17" s="344">
        <v>4316.1209038100014</v>
      </c>
      <c r="BJ17" s="344">
        <v>4041.2068871400006</v>
      </c>
      <c r="BK17" s="344">
        <v>4148.9097342999994</v>
      </c>
      <c r="BL17" s="344">
        <v>4265.8807541199985</v>
      </c>
      <c r="BM17" s="344">
        <v>4172.9467485900013</v>
      </c>
      <c r="BN17" s="344">
        <v>4429.1540794000011</v>
      </c>
      <c r="BO17" s="344">
        <v>4307.9581346999994</v>
      </c>
      <c r="BP17" s="344">
        <v>4115.8797663199994</v>
      </c>
      <c r="BQ17" s="344">
        <v>4462.2297454599993</v>
      </c>
      <c r="BR17" s="344">
        <v>4683.264334929996</v>
      </c>
      <c r="BS17" s="344">
        <v>4484.5596604900011</v>
      </c>
      <c r="BT17" s="344">
        <v>4881.3872322599982</v>
      </c>
      <c r="BU17" s="344">
        <v>4926.6963240100013</v>
      </c>
      <c r="BV17" s="344">
        <v>4826.0055753999941</v>
      </c>
      <c r="BW17" s="344">
        <v>4388.5423515599969</v>
      </c>
      <c r="BX17" s="344">
        <v>4206.1531885800014</v>
      </c>
      <c r="BY17" s="344">
        <v>4173.5756581800006</v>
      </c>
      <c r="BZ17" s="344">
        <v>3660.931916659998</v>
      </c>
      <c r="CA17" s="344">
        <v>4235.9870982400016</v>
      </c>
      <c r="CB17" s="344">
        <v>4117.9072669100005</v>
      </c>
      <c r="CC17" s="344">
        <v>3974.8119104299994</v>
      </c>
      <c r="CD17" s="344">
        <v>3719.0102122500025</v>
      </c>
      <c r="CE17" s="344">
        <v>3760.3121242900002</v>
      </c>
    </row>
    <row r="18" spans="1:83" ht="12" x14ac:dyDescent="0.25">
      <c r="B18" s="356"/>
      <c r="D18" s="361"/>
      <c r="E18" s="356"/>
      <c r="F18" s="57"/>
      <c r="G18" s="57"/>
      <c r="H18" s="57"/>
      <c r="I18" s="57"/>
      <c r="J18" s="57"/>
      <c r="K18" s="57"/>
      <c r="L18" s="57"/>
      <c r="M18" s="57"/>
      <c r="N18" s="57"/>
      <c r="O18" s="57"/>
      <c r="P18" s="57"/>
      <c r="Q18" s="57"/>
      <c r="R18" s="57"/>
      <c r="S18" s="57"/>
    </row>
    <row r="19" spans="1:83" ht="12" x14ac:dyDescent="0.25">
      <c r="A19" s="356" t="s">
        <v>19</v>
      </c>
      <c r="F19" s="57">
        <v>3442.5386535761108</v>
      </c>
      <c r="G19" s="57">
        <v>2482.6539853031281</v>
      </c>
      <c r="H19" s="57">
        <v>2543.6454844208852</v>
      </c>
      <c r="I19" s="57">
        <v>3061.7871897852242</v>
      </c>
      <c r="J19" s="57">
        <v>2912.6338656284897</v>
      </c>
      <c r="K19" s="57">
        <v>3293.2670977063549</v>
      </c>
      <c r="L19" s="57">
        <v>2666.5001428774303</v>
      </c>
      <c r="M19" s="57">
        <v>3373.2037609862973</v>
      </c>
      <c r="N19" s="57">
        <v>4118.97148859342</v>
      </c>
      <c r="O19" s="57">
        <v>4147.0745744282749</v>
      </c>
      <c r="P19" s="57">
        <v>6274.2317390000007</v>
      </c>
      <c r="Q19" s="57">
        <v>6838.1801014207094</v>
      </c>
      <c r="R19" s="57">
        <v>5344.1610072195199</v>
      </c>
      <c r="S19" s="57">
        <v>6221.8964583908582</v>
      </c>
      <c r="T19" s="344">
        <v>6952.8532277786562</v>
      </c>
      <c r="U19" s="344">
        <v>6113.13</v>
      </c>
      <c r="V19" s="344">
        <v>5432.2409311088186</v>
      </c>
      <c r="W19" s="344">
        <v>7488.1927435199359</v>
      </c>
      <c r="X19" s="344">
        <v>6132.9029782951593</v>
      </c>
      <c r="Y19" s="344">
        <v>6348.6655609480995</v>
      </c>
      <c r="Z19" s="344">
        <v>6112.4893648573616</v>
      </c>
      <c r="AA19" s="344">
        <v>4673.7501433853959</v>
      </c>
      <c r="AB19" s="344">
        <v>4878.0699945812057</v>
      </c>
      <c r="AC19" s="344">
        <v>6485.3292045657481</v>
      </c>
      <c r="AD19" s="344">
        <v>10223.659289043126</v>
      </c>
      <c r="AE19" s="344">
        <v>10246.134763360609</v>
      </c>
      <c r="AF19" s="344">
        <v>9999.2721149568624</v>
      </c>
      <c r="AG19" s="344">
        <v>7218.9836103317912</v>
      </c>
      <c r="AH19" s="344">
        <v>7112.1282055587735</v>
      </c>
      <c r="AI19" s="344">
        <v>5864.5699353431937</v>
      </c>
      <c r="AJ19" s="344">
        <v>7141.1489973651614</v>
      </c>
      <c r="AK19" s="344">
        <v>6394.3746900594615</v>
      </c>
      <c r="AL19" s="344">
        <v>4672.355711096614</v>
      </c>
      <c r="AM19" s="344">
        <v>6299.6409604578057</v>
      </c>
      <c r="AN19" s="344">
        <v>5197.9481131553903</v>
      </c>
      <c r="AO19" s="344">
        <v>4145.3606440371832</v>
      </c>
      <c r="AP19" s="344">
        <v>2646.7404224229604</v>
      </c>
      <c r="AQ19" s="344">
        <v>3921.065125517699</v>
      </c>
      <c r="AR19" s="344">
        <v>3524.8931242294957</v>
      </c>
      <c r="AS19" s="344">
        <v>3789.0884498490759</v>
      </c>
      <c r="AT19" s="344">
        <v>4003.8619383580649</v>
      </c>
      <c r="AU19" s="344">
        <v>3921.9047689539802</v>
      </c>
      <c r="AV19" s="344">
        <v>3270.3990304499998</v>
      </c>
      <c r="AW19" s="344">
        <v>5268.7055297699999</v>
      </c>
      <c r="AX19" s="344">
        <v>1824.0452215599996</v>
      </c>
      <c r="AY19" s="344">
        <v>3233.1783483999993</v>
      </c>
      <c r="AZ19" s="344">
        <v>2292.3781466499995</v>
      </c>
      <c r="BA19" s="344">
        <v>9985.9659041799969</v>
      </c>
      <c r="BB19" s="344">
        <v>12617.126705500001</v>
      </c>
      <c r="BC19" s="344">
        <v>14131.307554809991</v>
      </c>
      <c r="BD19" s="344">
        <v>11835.620774270006</v>
      </c>
      <c r="BE19" s="344">
        <v>8419.0977269099967</v>
      </c>
      <c r="BF19" s="344">
        <v>7569.0689750699985</v>
      </c>
      <c r="BG19" s="344">
        <v>6642.4945675999998</v>
      </c>
      <c r="BH19" s="344">
        <v>7674.2019769799999</v>
      </c>
      <c r="BI19" s="344">
        <v>5406.2686878600016</v>
      </c>
      <c r="BJ19" s="344">
        <v>4984.2035556300007</v>
      </c>
      <c r="BK19" s="344">
        <v>5777.3832372200031</v>
      </c>
      <c r="BL19" s="344">
        <v>5062.2986931600008</v>
      </c>
      <c r="BM19" s="344">
        <v>6380.7363941900003</v>
      </c>
      <c r="BN19" s="344">
        <v>4962.3463110600005</v>
      </c>
      <c r="BO19" s="344">
        <v>5423.5433236399995</v>
      </c>
      <c r="BP19" s="344">
        <v>3294.7949348499992</v>
      </c>
      <c r="BQ19" s="344">
        <v>2978.637652630001</v>
      </c>
      <c r="BR19" s="344">
        <v>3265.8970076300002</v>
      </c>
      <c r="BS19" s="344">
        <v>3975.76063785</v>
      </c>
      <c r="BT19" s="344">
        <v>5358.177146940001</v>
      </c>
      <c r="BU19" s="344">
        <v>6226.25868885</v>
      </c>
      <c r="BV19" s="344">
        <v>4093.2168154399983</v>
      </c>
      <c r="BW19" s="344">
        <v>7847.2802894200004</v>
      </c>
      <c r="BX19" s="344">
        <v>7006.0955664600015</v>
      </c>
      <c r="BY19" s="344">
        <v>13316.560562149998</v>
      </c>
      <c r="BZ19" s="344">
        <v>11141.064608819997</v>
      </c>
      <c r="CA19" s="344">
        <v>10798.843872029998</v>
      </c>
      <c r="CB19" s="344">
        <v>8974.9226015199984</v>
      </c>
      <c r="CC19" s="344">
        <v>6751.9976722900019</v>
      </c>
      <c r="CD19" s="344">
        <v>6347.4595356200016</v>
      </c>
      <c r="CE19" s="344">
        <v>5843.4136172000026</v>
      </c>
    </row>
    <row r="20" spans="1:83" ht="12" x14ac:dyDescent="0.25">
      <c r="A20" s="362" t="s">
        <v>11</v>
      </c>
      <c r="B20" s="363" t="s">
        <v>12</v>
      </c>
      <c r="C20" s="356"/>
      <c r="D20" s="361"/>
      <c r="E20" s="356"/>
      <c r="F20" s="57">
        <v>2007.8094043152091</v>
      </c>
      <c r="G20" s="57">
        <v>1481.7215768773042</v>
      </c>
      <c r="H20" s="57">
        <v>1545.1933060593901</v>
      </c>
      <c r="I20" s="57">
        <v>2217.6599307813804</v>
      </c>
      <c r="J20" s="57">
        <v>2305.0442925147099</v>
      </c>
      <c r="K20" s="57">
        <v>2340.8064132127929</v>
      </c>
      <c r="L20" s="57">
        <v>1496.1985072390301</v>
      </c>
      <c r="M20" s="57">
        <v>2238.998379245892</v>
      </c>
      <c r="N20" s="57">
        <v>3255.7505111648061</v>
      </c>
      <c r="O20" s="57">
        <v>3759.8689807974579</v>
      </c>
      <c r="P20" s="57">
        <v>5627.7751550000003</v>
      </c>
      <c r="Q20" s="57">
        <v>5874.9996758549414</v>
      </c>
      <c r="R20" s="57">
        <v>4145.3555436823135</v>
      </c>
      <c r="S20" s="57">
        <v>4845.1284255374503</v>
      </c>
      <c r="T20" s="344">
        <v>5796.2317618566431</v>
      </c>
      <c r="U20" s="344">
        <v>4808.29</v>
      </c>
      <c r="V20" s="344">
        <v>4140.8858799321715</v>
      </c>
      <c r="W20" s="344">
        <v>6028.2924899396303</v>
      </c>
      <c r="X20" s="344">
        <v>5274.8985779113882</v>
      </c>
      <c r="Y20" s="344">
        <v>5748.2516796620512</v>
      </c>
      <c r="Z20" s="344">
        <v>5442.4497609010377</v>
      </c>
      <c r="AA20" s="344">
        <v>3839.6371565216332</v>
      </c>
      <c r="AB20" s="344">
        <v>4004.1368144692278</v>
      </c>
      <c r="AC20" s="344">
        <v>5098.3111096869561</v>
      </c>
      <c r="AD20" s="344">
        <v>8828.258637225199</v>
      </c>
      <c r="AE20" s="344">
        <v>8874.4425564431986</v>
      </c>
      <c r="AF20" s="344">
        <v>9637.9779089285967</v>
      </c>
      <c r="AG20" s="344">
        <v>7070.3232894606454</v>
      </c>
      <c r="AH20" s="344">
        <v>7112.1282055587735</v>
      </c>
      <c r="AI20" s="344">
        <v>5527.1824028877236</v>
      </c>
      <c r="AJ20" s="344">
        <v>6301.0517595314886</v>
      </c>
      <c r="AK20" s="344">
        <v>5555.1837615215263</v>
      </c>
      <c r="AL20" s="344">
        <v>3927.0706887392139</v>
      </c>
      <c r="AM20" s="344">
        <v>5610.2967772616057</v>
      </c>
      <c r="AN20" s="344">
        <v>4400.2766363876653</v>
      </c>
      <c r="AO20" s="344">
        <v>3471.0844894497463</v>
      </c>
      <c r="AP20" s="344">
        <v>2197.8791209724222</v>
      </c>
      <c r="AQ20" s="344">
        <v>3450.4061565832712</v>
      </c>
      <c r="AR20" s="344">
        <v>2741.955287690183</v>
      </c>
      <c r="AS20" s="344">
        <v>3023.4547513685061</v>
      </c>
      <c r="AT20" s="344">
        <v>3191.5804626106401</v>
      </c>
      <c r="AU20" s="344">
        <v>2820.4812484854824</v>
      </c>
      <c r="AV20" s="344">
        <v>2370.7802803599998</v>
      </c>
      <c r="AW20" s="344">
        <v>4326.8613709700003</v>
      </c>
      <c r="AX20" s="344">
        <v>1447.3751481299996</v>
      </c>
      <c r="AY20" s="344">
        <v>2861.2202038399992</v>
      </c>
      <c r="AZ20" s="344">
        <v>2212.6802911699997</v>
      </c>
      <c r="BA20" s="344">
        <v>9815.9700572799975</v>
      </c>
      <c r="BB20" s="344">
        <v>10897.160380970001</v>
      </c>
      <c r="BC20" s="344">
        <v>12556.225325449992</v>
      </c>
      <c r="BD20" s="344">
        <v>10258.722718420006</v>
      </c>
      <c r="BE20" s="344">
        <v>7720.7471126399969</v>
      </c>
      <c r="BF20" s="344">
        <v>7317.9679477299987</v>
      </c>
      <c r="BG20" s="344">
        <v>6318.4113030199997</v>
      </c>
      <c r="BH20" s="344">
        <v>7219.6266300500001</v>
      </c>
      <c r="BI20" s="344">
        <v>4991.5732999800011</v>
      </c>
      <c r="BJ20" s="344">
        <v>4560.2017248400007</v>
      </c>
      <c r="BK20" s="344">
        <v>5356.7475011500028</v>
      </c>
      <c r="BL20" s="344">
        <v>4342.3767258200005</v>
      </c>
      <c r="BM20" s="344">
        <v>5673.9005645500001</v>
      </c>
      <c r="BN20" s="344">
        <v>3668.9163521600008</v>
      </c>
      <c r="BO20" s="344">
        <v>4148.9331055499997</v>
      </c>
      <c r="BP20" s="344">
        <v>2544.7844268499994</v>
      </c>
      <c r="BQ20" s="344">
        <v>2228.8361996900007</v>
      </c>
      <c r="BR20" s="344">
        <v>2399.6458328400004</v>
      </c>
      <c r="BS20" s="344">
        <v>3195.40493388</v>
      </c>
      <c r="BT20" s="344">
        <v>4281.454114350001</v>
      </c>
      <c r="BU20" s="344">
        <v>4976.8184618300002</v>
      </c>
      <c r="BV20" s="344">
        <v>2831.9807192899984</v>
      </c>
      <c r="BW20" s="344">
        <v>6576.9200105</v>
      </c>
      <c r="BX20" s="344">
        <v>5572.1687557500009</v>
      </c>
      <c r="BY20" s="344">
        <v>10898.960324629998</v>
      </c>
      <c r="BZ20" s="344">
        <v>9224.6184493099972</v>
      </c>
      <c r="CA20" s="344">
        <v>9241.507312769998</v>
      </c>
      <c r="CB20" s="344">
        <v>8428.9068952599991</v>
      </c>
      <c r="CC20" s="344">
        <v>6317.1225752800019</v>
      </c>
      <c r="CD20" s="344">
        <v>6019.1839041700014</v>
      </c>
      <c r="CE20" s="344">
        <v>5577.6817564400026</v>
      </c>
    </row>
    <row r="21" spans="1:83"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343">
        <v>0</v>
      </c>
      <c r="U21" s="343">
        <v>0</v>
      </c>
      <c r="V21" s="343">
        <v>0</v>
      </c>
      <c r="W21" s="343">
        <v>0</v>
      </c>
      <c r="X21" s="343">
        <v>0</v>
      </c>
      <c r="Y21" s="343">
        <v>0</v>
      </c>
      <c r="Z21" s="343">
        <v>0</v>
      </c>
      <c r="AA21" s="343">
        <v>0</v>
      </c>
      <c r="AB21" s="343">
        <v>0</v>
      </c>
      <c r="AC21" s="343">
        <v>0</v>
      </c>
      <c r="AD21" s="343">
        <v>0</v>
      </c>
      <c r="AE21" s="343">
        <v>0</v>
      </c>
      <c r="AF21" s="343">
        <v>0</v>
      </c>
      <c r="AG21" s="343">
        <v>0</v>
      </c>
      <c r="AH21" s="343">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c r="BY21" s="343">
        <v>0</v>
      </c>
      <c r="BZ21" s="343">
        <v>0</v>
      </c>
      <c r="CA21" s="343">
        <v>0</v>
      </c>
      <c r="CB21" s="343">
        <v>0</v>
      </c>
      <c r="CC21" s="343">
        <v>0</v>
      </c>
      <c r="CD21" s="343">
        <v>0</v>
      </c>
      <c r="CE21" s="343">
        <v>0</v>
      </c>
    </row>
    <row r="22" spans="1:83"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343">
        <v>0</v>
      </c>
      <c r="U22" s="343">
        <v>0</v>
      </c>
      <c r="V22" s="343">
        <v>0</v>
      </c>
      <c r="W22" s="343">
        <v>0</v>
      </c>
      <c r="X22" s="343">
        <v>0</v>
      </c>
      <c r="Y22" s="343">
        <v>0</v>
      </c>
      <c r="Z22" s="343">
        <v>0</v>
      </c>
      <c r="AA22" s="343">
        <v>0</v>
      </c>
      <c r="AB22" s="343">
        <v>0</v>
      </c>
      <c r="AC22" s="343">
        <v>0</v>
      </c>
      <c r="AD22" s="343">
        <v>0</v>
      </c>
      <c r="AE22" s="343">
        <v>0</v>
      </c>
      <c r="AF22" s="343">
        <v>0</v>
      </c>
      <c r="AG22" s="343">
        <v>0</v>
      </c>
      <c r="AH22" s="343">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c r="BY22" s="343">
        <v>0</v>
      </c>
      <c r="BZ22" s="343">
        <v>0</v>
      </c>
      <c r="CA22" s="343">
        <v>0</v>
      </c>
      <c r="CB22" s="343">
        <v>0</v>
      </c>
      <c r="CC22" s="343">
        <v>0</v>
      </c>
      <c r="CD22" s="343">
        <v>0</v>
      </c>
      <c r="CE22" s="343">
        <v>0</v>
      </c>
    </row>
    <row r="23" spans="1:83"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343">
        <v>0</v>
      </c>
      <c r="U23" s="343">
        <v>0</v>
      </c>
      <c r="V23" s="343">
        <v>0</v>
      </c>
      <c r="W23" s="343">
        <v>0</v>
      </c>
      <c r="X23" s="343">
        <v>0</v>
      </c>
      <c r="Y23" s="343">
        <v>0</v>
      </c>
      <c r="Z23" s="343">
        <v>0</v>
      </c>
      <c r="AA23" s="343">
        <v>0</v>
      </c>
      <c r="AB23" s="343">
        <v>0</v>
      </c>
      <c r="AC23" s="343">
        <v>0</v>
      </c>
      <c r="AD23" s="343">
        <v>0</v>
      </c>
      <c r="AE23" s="343">
        <v>0</v>
      </c>
      <c r="AF23" s="343">
        <v>0</v>
      </c>
      <c r="AG23" s="343">
        <v>0</v>
      </c>
      <c r="AH23" s="343">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3">
        <v>0</v>
      </c>
      <c r="BZ23" s="343">
        <v>0</v>
      </c>
      <c r="CA23" s="343">
        <v>0</v>
      </c>
      <c r="CB23" s="343">
        <v>0</v>
      </c>
      <c r="CC23" s="343">
        <v>0</v>
      </c>
      <c r="CD23" s="343">
        <v>0</v>
      </c>
      <c r="CE23" s="343">
        <v>0</v>
      </c>
    </row>
    <row r="24" spans="1:83" ht="12" x14ac:dyDescent="0.25">
      <c r="A24" s="362" t="s">
        <v>17</v>
      </c>
      <c r="B24" s="356" t="s">
        <v>18</v>
      </c>
      <c r="C24" s="356"/>
      <c r="D24" s="361"/>
      <c r="E24" s="356"/>
      <c r="F24" s="57">
        <v>1434.7292492609017</v>
      </c>
      <c r="G24" s="57">
        <v>1000.932408425824</v>
      </c>
      <c r="H24" s="57">
        <v>998.45217836149493</v>
      </c>
      <c r="I24" s="57">
        <v>844.12725900384373</v>
      </c>
      <c r="J24" s="57">
        <v>607.58957311378003</v>
      </c>
      <c r="K24" s="57">
        <v>952.46068449356198</v>
      </c>
      <c r="L24" s="57">
        <v>1170.3016356384001</v>
      </c>
      <c r="M24" s="57">
        <v>1134.2053817404051</v>
      </c>
      <c r="N24" s="57">
        <v>863.22097742861399</v>
      </c>
      <c r="O24" s="57">
        <v>387.20559363081708</v>
      </c>
      <c r="P24" s="57">
        <v>646.45658400000002</v>
      </c>
      <c r="Q24" s="57">
        <v>963.18042556576802</v>
      </c>
      <c r="R24" s="57">
        <v>1198.8054635372068</v>
      </c>
      <c r="S24" s="57">
        <v>1376.7680328534082</v>
      </c>
      <c r="T24" s="344">
        <v>1156.6214659220132</v>
      </c>
      <c r="U24" s="344">
        <v>1304.8399999999999</v>
      </c>
      <c r="V24" s="344">
        <v>1291.3550511766468</v>
      </c>
      <c r="W24" s="344">
        <v>1459.9002535803052</v>
      </c>
      <c r="X24" s="344">
        <v>858.00440038377099</v>
      </c>
      <c r="Y24" s="344">
        <v>600.41388128604797</v>
      </c>
      <c r="Z24" s="344">
        <v>670.03960395632396</v>
      </c>
      <c r="AA24" s="344">
        <v>834.11298686376301</v>
      </c>
      <c r="AB24" s="344">
        <v>873.933180111978</v>
      </c>
      <c r="AC24" s="344">
        <v>1387.018094878792</v>
      </c>
      <c r="AD24" s="344">
        <v>1395.400651817926</v>
      </c>
      <c r="AE24" s="344">
        <v>1371.69220691741</v>
      </c>
      <c r="AF24" s="344">
        <v>361.29420602826502</v>
      </c>
      <c r="AG24" s="344">
        <v>148.66032087114598</v>
      </c>
      <c r="AH24" s="344">
        <v>0</v>
      </c>
      <c r="AI24" s="344">
        <v>337.38753245547002</v>
      </c>
      <c r="AJ24" s="344">
        <v>840.09723783367303</v>
      </c>
      <c r="AK24" s="344">
        <v>839.19092853793506</v>
      </c>
      <c r="AL24" s="344">
        <v>745.28502235739995</v>
      </c>
      <c r="AM24" s="344">
        <v>689.34418319619988</v>
      </c>
      <c r="AN24" s="344">
        <v>797.67147676772493</v>
      </c>
      <c r="AO24" s="344">
        <v>674.27615458743708</v>
      </c>
      <c r="AP24" s="344">
        <v>448.86130145053806</v>
      </c>
      <c r="AQ24" s="344">
        <v>470.658968934428</v>
      </c>
      <c r="AR24" s="344">
        <v>782.9378365393128</v>
      </c>
      <c r="AS24" s="344">
        <v>765.63369848056993</v>
      </c>
      <c r="AT24" s="344">
        <v>812.28147574742491</v>
      </c>
      <c r="AU24" s="344">
        <v>1101.4235204684981</v>
      </c>
      <c r="AV24" s="344">
        <v>899.61875008999993</v>
      </c>
      <c r="AW24" s="344">
        <v>941.84415879999995</v>
      </c>
      <c r="AX24" s="344">
        <v>376.67007342999995</v>
      </c>
      <c r="AY24" s="344">
        <v>371.95814455999999</v>
      </c>
      <c r="AZ24" s="344">
        <v>79.697855480000001</v>
      </c>
      <c r="BA24" s="344">
        <v>169.9958469</v>
      </c>
      <c r="BB24" s="344">
        <v>1719.9663245299998</v>
      </c>
      <c r="BC24" s="344">
        <v>1575.0822293600002</v>
      </c>
      <c r="BD24" s="344">
        <v>1576.89805585</v>
      </c>
      <c r="BE24" s="344">
        <v>698.35061426999994</v>
      </c>
      <c r="BF24" s="344">
        <v>251.10102733999997</v>
      </c>
      <c r="BG24" s="344">
        <v>324.08326457999999</v>
      </c>
      <c r="BH24" s="344">
        <v>454.57534692999997</v>
      </c>
      <c r="BI24" s="344">
        <v>414.69538788</v>
      </c>
      <c r="BJ24" s="344">
        <v>424.00183078999999</v>
      </c>
      <c r="BK24" s="344">
        <v>420.63573607000001</v>
      </c>
      <c r="BL24" s="344">
        <v>719.92196733999992</v>
      </c>
      <c r="BM24" s="344">
        <v>706.83582963999993</v>
      </c>
      <c r="BN24" s="344">
        <v>1293.4299589000002</v>
      </c>
      <c r="BO24" s="344">
        <v>1274.61021809</v>
      </c>
      <c r="BP24" s="344">
        <v>750.01050799999996</v>
      </c>
      <c r="BQ24" s="344">
        <v>749.80145293999999</v>
      </c>
      <c r="BR24" s="344">
        <v>866.25117478999994</v>
      </c>
      <c r="BS24" s="344">
        <v>780.35570396999992</v>
      </c>
      <c r="BT24" s="344">
        <v>1076.72303259</v>
      </c>
      <c r="BU24" s="344">
        <v>1249.4402270200001</v>
      </c>
      <c r="BV24" s="344">
        <v>1261.2360961499999</v>
      </c>
      <c r="BW24" s="344">
        <v>1270.3602789200002</v>
      </c>
      <c r="BX24" s="344">
        <v>1433.9268107100004</v>
      </c>
      <c r="BY24" s="344">
        <v>2417.6002375200001</v>
      </c>
      <c r="BZ24" s="344">
        <v>1916.4461595100004</v>
      </c>
      <c r="CA24" s="344">
        <v>1557.3365592600001</v>
      </c>
      <c r="CB24" s="344">
        <v>546.01570626</v>
      </c>
      <c r="CC24" s="344">
        <v>434.87509700999993</v>
      </c>
      <c r="CD24" s="344">
        <v>328.27563144999999</v>
      </c>
      <c r="CE24" s="344">
        <v>265.73186076000002</v>
      </c>
    </row>
    <row r="25" spans="1:83"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343">
        <v>0</v>
      </c>
      <c r="U25" s="343">
        <v>0</v>
      </c>
      <c r="V25" s="343">
        <v>0</v>
      </c>
      <c r="W25" s="343">
        <v>0</v>
      </c>
      <c r="X25" s="343">
        <v>0</v>
      </c>
      <c r="Y25" s="343">
        <v>0</v>
      </c>
      <c r="Z25" s="343">
        <v>0</v>
      </c>
      <c r="AA25" s="343">
        <v>0</v>
      </c>
      <c r="AB25" s="343">
        <v>0</v>
      </c>
      <c r="AC25" s="343">
        <v>0</v>
      </c>
      <c r="AD25" s="343">
        <v>0</v>
      </c>
      <c r="AE25" s="343">
        <v>0</v>
      </c>
      <c r="AF25" s="343">
        <v>0</v>
      </c>
      <c r="AG25" s="343">
        <v>0</v>
      </c>
      <c r="AH25" s="343">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c r="BY25" s="343">
        <v>0</v>
      </c>
      <c r="BZ25" s="343">
        <v>0</v>
      </c>
      <c r="CA25" s="343">
        <v>0</v>
      </c>
      <c r="CB25" s="343">
        <v>0</v>
      </c>
      <c r="CC25" s="343">
        <v>0</v>
      </c>
      <c r="CD25" s="343">
        <v>0</v>
      </c>
      <c r="CE25" s="343">
        <v>0</v>
      </c>
    </row>
    <row r="26" spans="1:83" ht="12" x14ac:dyDescent="0.25">
      <c r="C26" s="361" t="s">
        <v>16</v>
      </c>
      <c r="D26" s="361"/>
      <c r="E26" s="356"/>
      <c r="F26" s="57">
        <v>1434.7292492609017</v>
      </c>
      <c r="G26" s="57">
        <v>1000.932408425824</v>
      </c>
      <c r="H26" s="57">
        <v>998.45217836149493</v>
      </c>
      <c r="I26" s="57">
        <v>844.12725900384373</v>
      </c>
      <c r="J26" s="57">
        <v>607.58957311378003</v>
      </c>
      <c r="K26" s="57">
        <v>952.46068449356198</v>
      </c>
      <c r="L26" s="57">
        <v>1170.3016356384001</v>
      </c>
      <c r="M26" s="57">
        <v>1134.2053817404051</v>
      </c>
      <c r="N26" s="57">
        <v>863.22097742861399</v>
      </c>
      <c r="O26" s="57">
        <v>387.20559363081708</v>
      </c>
      <c r="P26" s="57">
        <v>646.45658400000002</v>
      </c>
      <c r="Q26" s="57">
        <v>963.18042556576802</v>
      </c>
      <c r="R26" s="57">
        <v>1198.8054635372068</v>
      </c>
      <c r="S26" s="57">
        <v>1376.7680328534082</v>
      </c>
      <c r="T26" s="344">
        <v>1156.6214659220132</v>
      </c>
      <c r="U26" s="344">
        <v>1304.8399999999999</v>
      </c>
      <c r="V26" s="344">
        <v>1291.3550511766468</v>
      </c>
      <c r="W26" s="344">
        <v>1459.9002535803052</v>
      </c>
      <c r="X26" s="344">
        <v>858.00440038377099</v>
      </c>
      <c r="Y26" s="344">
        <v>600.41388128604797</v>
      </c>
      <c r="Z26" s="344">
        <v>670.03960395632396</v>
      </c>
      <c r="AA26" s="344">
        <v>834.11298686376301</v>
      </c>
      <c r="AB26" s="344">
        <v>873.933180111978</v>
      </c>
      <c r="AC26" s="344">
        <v>1387.018094878792</v>
      </c>
      <c r="AD26" s="344">
        <v>1395.400651817926</v>
      </c>
      <c r="AE26" s="344">
        <v>1371.69220691741</v>
      </c>
      <c r="AF26" s="344">
        <v>361.29420602826502</v>
      </c>
      <c r="AG26" s="344">
        <v>148.66032087114598</v>
      </c>
      <c r="AH26" s="344">
        <v>0</v>
      </c>
      <c r="AI26" s="344">
        <v>337.38753245547002</v>
      </c>
      <c r="AJ26" s="344">
        <v>840.09723783367303</v>
      </c>
      <c r="AK26" s="344">
        <v>839.19092853793506</v>
      </c>
      <c r="AL26" s="344">
        <v>745.28502235739995</v>
      </c>
      <c r="AM26" s="344">
        <v>689.34418319619988</v>
      </c>
      <c r="AN26" s="344">
        <v>797.67147676772493</v>
      </c>
      <c r="AO26" s="344">
        <v>674.27615458743708</v>
      </c>
      <c r="AP26" s="344">
        <v>448.86130145053806</v>
      </c>
      <c r="AQ26" s="344">
        <v>470.658968934428</v>
      </c>
      <c r="AR26" s="344">
        <v>782.9378365393128</v>
      </c>
      <c r="AS26" s="344">
        <v>765.63369848056993</v>
      </c>
      <c r="AT26" s="344">
        <v>812.28147574742491</v>
      </c>
      <c r="AU26" s="344">
        <v>1101.4235204684981</v>
      </c>
      <c r="AV26" s="344">
        <v>899.61875008999993</v>
      </c>
      <c r="AW26" s="344">
        <v>941.84415879999995</v>
      </c>
      <c r="AX26" s="344">
        <v>376.67007342999995</v>
      </c>
      <c r="AY26" s="344">
        <v>371.95814455999999</v>
      </c>
      <c r="AZ26" s="344">
        <v>79.697855480000001</v>
      </c>
      <c r="BA26" s="344">
        <v>169.9958469</v>
      </c>
      <c r="BB26" s="344">
        <v>1719.9663245299998</v>
      </c>
      <c r="BC26" s="344">
        <v>1575.0822293600002</v>
      </c>
      <c r="BD26" s="344">
        <v>1576.89805585</v>
      </c>
      <c r="BE26" s="344">
        <v>698.35061426999994</v>
      </c>
      <c r="BF26" s="344">
        <v>251.10102733999997</v>
      </c>
      <c r="BG26" s="344">
        <v>324.08326457999999</v>
      </c>
      <c r="BH26" s="344">
        <v>454.57534692999997</v>
      </c>
      <c r="BI26" s="344">
        <v>414.69538788</v>
      </c>
      <c r="BJ26" s="344">
        <v>424.00183078999999</v>
      </c>
      <c r="BK26" s="344">
        <v>420.63573607000001</v>
      </c>
      <c r="BL26" s="344">
        <v>719.92196733999992</v>
      </c>
      <c r="BM26" s="344">
        <v>706.83582963999993</v>
      </c>
      <c r="BN26" s="344">
        <v>1293.4299589000002</v>
      </c>
      <c r="BO26" s="344">
        <v>1274.61021809</v>
      </c>
      <c r="BP26" s="344">
        <v>750.01050799999996</v>
      </c>
      <c r="BQ26" s="344">
        <v>749.80145293999999</v>
      </c>
      <c r="BR26" s="344">
        <v>866.25117478999994</v>
      </c>
      <c r="BS26" s="344">
        <v>780.35570396999992</v>
      </c>
      <c r="BT26" s="344">
        <v>1076.72303259</v>
      </c>
      <c r="BU26" s="344">
        <v>1249.4402270200001</v>
      </c>
      <c r="BV26" s="344">
        <v>1261.2360961499999</v>
      </c>
      <c r="BW26" s="344">
        <v>1270.3602789200002</v>
      </c>
      <c r="BX26" s="344">
        <v>1433.9268107100004</v>
      </c>
      <c r="BY26" s="344">
        <v>2417.6002375200001</v>
      </c>
      <c r="BZ26" s="344">
        <v>1916.4461595100004</v>
      </c>
      <c r="CA26" s="344">
        <v>1557.3365592600001</v>
      </c>
      <c r="CB26" s="344">
        <v>546.01570626</v>
      </c>
      <c r="CC26" s="344">
        <v>434.87509700999993</v>
      </c>
      <c r="CD26" s="344">
        <v>328.27563144999999</v>
      </c>
      <c r="CE26" s="344">
        <v>265.73186076000002</v>
      </c>
    </row>
    <row r="27" spans="1:83" ht="12" x14ac:dyDescent="0.25">
      <c r="A27" s="356"/>
      <c r="B27" s="364"/>
      <c r="C27" s="361"/>
      <c r="D27" s="356"/>
      <c r="E27" s="356"/>
      <c r="F27" s="57"/>
      <c r="G27" s="57"/>
      <c r="H27" s="57"/>
      <c r="I27" s="57"/>
      <c r="J27" s="57"/>
      <c r="K27" s="57"/>
      <c r="L27" s="57"/>
      <c r="M27" s="57"/>
      <c r="N27" s="57"/>
      <c r="O27" s="57"/>
      <c r="P27" s="57"/>
      <c r="Q27" s="57"/>
      <c r="R27" s="57"/>
      <c r="S27" s="57"/>
    </row>
    <row r="28" spans="1:83" ht="12" x14ac:dyDescent="0.25">
      <c r="A28" s="356" t="s">
        <v>80</v>
      </c>
      <c r="B28" s="356"/>
      <c r="C28" s="356"/>
      <c r="D28" s="356"/>
      <c r="E28" s="356"/>
      <c r="F28" s="57">
        <v>510.79226260580367</v>
      </c>
      <c r="G28" s="57">
        <v>400.20522882161788</v>
      </c>
      <c r="H28" s="57">
        <v>2031.2167766987268</v>
      </c>
      <c r="I28" s="57">
        <v>882.01668547636302</v>
      </c>
      <c r="J28" s="57">
        <v>1010.626593513166</v>
      </c>
      <c r="K28" s="57">
        <v>897.81804972937232</v>
      </c>
      <c r="L28" s="57">
        <v>1211.5485632105667</v>
      </c>
      <c r="M28" s="57">
        <v>880.91546059300822</v>
      </c>
      <c r="N28" s="57">
        <v>1703.4750364819417</v>
      </c>
      <c r="O28" s="57">
        <v>1640.1924125219853</v>
      </c>
      <c r="P28" s="57">
        <v>1605.2330922665872</v>
      </c>
      <c r="Q28" s="57">
        <v>2031.2946480630208</v>
      </c>
      <c r="R28" s="57">
        <v>2062.2954637437597</v>
      </c>
      <c r="S28" s="57">
        <v>1948.5736637037573</v>
      </c>
      <c r="T28" s="344">
        <v>3465.4268469973454</v>
      </c>
      <c r="U28" s="344">
        <v>2510.7399999999998</v>
      </c>
      <c r="V28" s="344">
        <v>3879.7177513004317</v>
      </c>
      <c r="W28" s="344">
        <v>5579.4459801118246</v>
      </c>
      <c r="X28" s="344">
        <v>5109.253463921089</v>
      </c>
      <c r="Y28" s="344">
        <v>4971.9800527331354</v>
      </c>
      <c r="Z28" s="344">
        <v>6538.1636680959227</v>
      </c>
      <c r="AA28" s="344">
        <v>3621.5973052735826</v>
      </c>
      <c r="AB28" s="344">
        <v>4090.6187253626249</v>
      </c>
      <c r="AC28" s="344">
        <v>6485.8872315981671</v>
      </c>
      <c r="AD28" s="344">
        <v>4001.1729912518754</v>
      </c>
      <c r="AE28" s="344">
        <v>3423.3374437304815</v>
      </c>
      <c r="AF28" s="344">
        <v>6457.199492781444</v>
      </c>
      <c r="AG28" s="344">
        <v>2893.6003109304379</v>
      </c>
      <c r="AH28" s="344">
        <v>2666.4583287388173</v>
      </c>
      <c r="AI28" s="344">
        <v>3273.3742835306521</v>
      </c>
      <c r="AJ28" s="344">
        <v>4155.7891794079105</v>
      </c>
      <c r="AK28" s="344">
        <v>20145.972728693938</v>
      </c>
      <c r="AL28" s="344">
        <v>29739.346530841107</v>
      </c>
      <c r="AM28" s="344">
        <v>25771.734032721804</v>
      </c>
      <c r="AN28" s="344">
        <v>22883.047288295282</v>
      </c>
      <c r="AO28" s="344">
        <v>19785.839407676591</v>
      </c>
      <c r="AP28" s="344">
        <v>10753.483528668021</v>
      </c>
      <c r="AQ28" s="344">
        <v>2892.5870932238449</v>
      </c>
      <c r="AR28" s="344">
        <v>3835.9784941582138</v>
      </c>
      <c r="AS28" s="344">
        <v>2775.370709176093</v>
      </c>
      <c r="AT28" s="344">
        <v>2985.1473851343862</v>
      </c>
      <c r="AU28" s="344">
        <v>8815.5772777110797</v>
      </c>
      <c r="AV28" s="344">
        <v>18029.752404309871</v>
      </c>
      <c r="AW28" s="344">
        <v>8519.1737926627866</v>
      </c>
      <c r="AX28" s="344">
        <v>19078.202507151898</v>
      </c>
      <c r="AY28" s="344">
        <v>3662.1636363739021</v>
      </c>
      <c r="AZ28" s="344">
        <v>4665.0429252432523</v>
      </c>
      <c r="BA28" s="344">
        <v>4978.0076905146652</v>
      </c>
      <c r="BB28" s="344">
        <v>3600.7528926834234</v>
      </c>
      <c r="BC28" s="344">
        <v>3897.0781493473596</v>
      </c>
      <c r="BD28" s="344">
        <v>3731.6275446861241</v>
      </c>
      <c r="BE28" s="344">
        <v>3446.1748201102291</v>
      </c>
      <c r="BF28" s="344">
        <v>4872.1433394476253</v>
      </c>
      <c r="BG28" s="344">
        <v>3510.4383126695061</v>
      </c>
      <c r="BH28" s="344">
        <v>3455.9102252945227</v>
      </c>
      <c r="BI28" s="344">
        <v>14316.092230041464</v>
      </c>
      <c r="BJ28" s="344">
        <v>19421.898675069726</v>
      </c>
      <c r="BK28" s="344">
        <v>6704.9899344642281</v>
      </c>
      <c r="BL28" s="344">
        <v>3486.6978646822627</v>
      </c>
      <c r="BM28" s="344">
        <v>3977.8025374040199</v>
      </c>
      <c r="BN28" s="344">
        <v>3559.053360283624</v>
      </c>
      <c r="BO28" s="344">
        <v>4163.1909926294684</v>
      </c>
      <c r="BP28" s="344">
        <v>3639.0388875746758</v>
      </c>
      <c r="BQ28" s="344">
        <v>4086.043584203127</v>
      </c>
      <c r="BR28" s="344">
        <v>3567.907962792729</v>
      </c>
      <c r="BS28" s="344">
        <v>4592.4381283374578</v>
      </c>
      <c r="BT28" s="344">
        <v>7938.0999687301401</v>
      </c>
      <c r="BU28" s="344">
        <v>8067.1933754448555</v>
      </c>
      <c r="BV28" s="344">
        <v>15245.882411622664</v>
      </c>
      <c r="BW28" s="344">
        <v>8366.2162827675329</v>
      </c>
      <c r="BX28" s="344">
        <v>6540.6974941387562</v>
      </c>
      <c r="BY28" s="344">
        <v>7844.1656482613171</v>
      </c>
      <c r="BZ28" s="344">
        <v>9136.6522355398138</v>
      </c>
      <c r="CA28" s="344">
        <v>7192.079045198192</v>
      </c>
      <c r="CB28" s="344">
        <v>11525.942320969534</v>
      </c>
      <c r="CC28" s="344">
        <v>10454.32159838125</v>
      </c>
      <c r="CD28" s="344">
        <v>15277.579525153446</v>
      </c>
      <c r="CE28" s="344">
        <v>7806.6809143000455</v>
      </c>
    </row>
    <row r="29" spans="1:83" ht="12" x14ac:dyDescent="0.25">
      <c r="A29" s="362" t="s">
        <v>11</v>
      </c>
      <c r="B29" s="356" t="s">
        <v>21</v>
      </c>
      <c r="F29" s="57">
        <v>260.02199726393962</v>
      </c>
      <c r="G29" s="57">
        <v>383.22055688677176</v>
      </c>
      <c r="H29" s="57">
        <v>2016.5255826150055</v>
      </c>
      <c r="I29" s="57">
        <v>867.63752620630339</v>
      </c>
      <c r="J29" s="57">
        <v>998.59462310163497</v>
      </c>
      <c r="K29" s="57">
        <v>883.63355004281368</v>
      </c>
      <c r="L29" s="57">
        <v>882.60181065270172</v>
      </c>
      <c r="M29" s="57">
        <v>550.31969849896734</v>
      </c>
      <c r="N29" s="57">
        <v>1374.1650074555876</v>
      </c>
      <c r="O29" s="57">
        <v>1307.6976499403179</v>
      </c>
      <c r="P29" s="57">
        <v>1174.40197185537</v>
      </c>
      <c r="Q29" s="57">
        <v>1606.799529894857</v>
      </c>
      <c r="R29" s="57">
        <v>1645.7605517692582</v>
      </c>
      <c r="S29" s="57">
        <v>1526.9571987030777</v>
      </c>
      <c r="T29" s="344">
        <v>3028.2869030022584</v>
      </c>
      <c r="U29" s="344">
        <v>2066.29</v>
      </c>
      <c r="V29" s="344">
        <v>3424.3240967798811</v>
      </c>
      <c r="W29" s="344">
        <v>5128.3110757955073</v>
      </c>
      <c r="X29" s="344">
        <v>5037.3808668400407</v>
      </c>
      <c r="Y29" s="344">
        <v>4612.710403895233</v>
      </c>
      <c r="Z29" s="344">
        <v>6079.6292734366207</v>
      </c>
      <c r="AA29" s="344">
        <v>3139.3407611024959</v>
      </c>
      <c r="AB29" s="344">
        <v>3610.3777416154721</v>
      </c>
      <c r="AC29" s="344">
        <v>6000.8862180231781</v>
      </c>
      <c r="AD29" s="344">
        <v>3518.2341816989656</v>
      </c>
      <c r="AE29" s="344">
        <v>2949.957045316713</v>
      </c>
      <c r="AF29" s="344">
        <v>5996.5441287941949</v>
      </c>
      <c r="AG29" s="344">
        <v>2446.1288377564138</v>
      </c>
      <c r="AH29" s="344">
        <v>2221.1433682402753</v>
      </c>
      <c r="AI29" s="344">
        <v>2829.4225114815672</v>
      </c>
      <c r="AJ29" s="344">
        <v>3713.8173371990952</v>
      </c>
      <c r="AK29" s="344">
        <v>19694.778933369427</v>
      </c>
      <c r="AL29" s="344">
        <v>29283.877350412196</v>
      </c>
      <c r="AM29" s="344">
        <v>25303.701626888138</v>
      </c>
      <c r="AN29" s="344">
        <v>22376.546137412923</v>
      </c>
      <c r="AO29" s="344">
        <v>19323.812822399053</v>
      </c>
      <c r="AP29" s="344">
        <v>10292.283665882293</v>
      </c>
      <c r="AQ29" s="344">
        <v>2444.570614648414</v>
      </c>
      <c r="AR29" s="344">
        <v>3349.7914203724486</v>
      </c>
      <c r="AS29" s="344">
        <v>2284.8544152321815</v>
      </c>
      <c r="AT29" s="344">
        <v>2506.6069183738468</v>
      </c>
      <c r="AU29" s="344">
        <v>8339.2717287755495</v>
      </c>
      <c r="AV29" s="344">
        <v>17548.384258554444</v>
      </c>
      <c r="AW29" s="344">
        <v>8036.6129158436361</v>
      </c>
      <c r="AX29" s="344">
        <v>18588.33718013332</v>
      </c>
      <c r="AY29" s="344">
        <v>3178.0451236782296</v>
      </c>
      <c r="AZ29" s="344">
        <v>4177.4402476136929</v>
      </c>
      <c r="BA29" s="344">
        <v>4491.268715594053</v>
      </c>
      <c r="BB29" s="344">
        <v>3109.5270309131383</v>
      </c>
      <c r="BC29" s="344">
        <v>3419.5799911019431</v>
      </c>
      <c r="BD29" s="344">
        <v>3247.0285181578984</v>
      </c>
      <c r="BE29" s="344">
        <v>2949.862590199366</v>
      </c>
      <c r="BF29" s="344">
        <v>4371.0134300918235</v>
      </c>
      <c r="BG29" s="344">
        <v>3008.2444932938433</v>
      </c>
      <c r="BH29" s="344">
        <v>2939.012904150095</v>
      </c>
      <c r="BI29" s="344">
        <v>13791.803638258696</v>
      </c>
      <c r="BJ29" s="344">
        <v>18894.023375763889</v>
      </c>
      <c r="BK29" s="344">
        <v>6171.2369179028119</v>
      </c>
      <c r="BL29" s="344">
        <v>2954.469267575163</v>
      </c>
      <c r="BM29" s="344">
        <v>3446.273924396372</v>
      </c>
      <c r="BN29" s="344">
        <v>3021.7744208025561</v>
      </c>
      <c r="BO29" s="344">
        <v>3617.3142041350966</v>
      </c>
      <c r="BP29" s="344">
        <v>3097.065771431036</v>
      </c>
      <c r="BQ29" s="344">
        <v>3539.076204849885</v>
      </c>
      <c r="BR29" s="344">
        <v>3024.1995611682551</v>
      </c>
      <c r="BS29" s="344">
        <v>4043.7143724931652</v>
      </c>
      <c r="BT29" s="344">
        <v>7380.0457261698075</v>
      </c>
      <c r="BU29" s="344">
        <v>7512.3279908598997</v>
      </c>
      <c r="BV29" s="344">
        <v>14676.199665330387</v>
      </c>
      <c r="BW29" s="344">
        <v>7799.7022195493355</v>
      </c>
      <c r="BX29" s="344">
        <v>5969.5037375714819</v>
      </c>
      <c r="BY29" s="344">
        <v>7266.3080097000193</v>
      </c>
      <c r="BZ29" s="344">
        <v>8578.1809473204594</v>
      </c>
      <c r="CA29" s="344">
        <v>6640.3199556054187</v>
      </c>
      <c r="CB29" s="344">
        <v>10965.542961690573</v>
      </c>
      <c r="CC29" s="344">
        <v>9887.690158108313</v>
      </c>
      <c r="CD29" s="344">
        <v>14724.686463224842</v>
      </c>
      <c r="CE29" s="344">
        <v>7282.392791408276</v>
      </c>
    </row>
    <row r="30" spans="1:83" ht="12" x14ac:dyDescent="0.25">
      <c r="A30" s="362" t="s">
        <v>13</v>
      </c>
      <c r="B30" s="356" t="s">
        <v>22</v>
      </c>
      <c r="F30" s="57">
        <v>36.546056320335389</v>
      </c>
      <c r="G30" s="57">
        <v>0.62364513931799004</v>
      </c>
      <c r="H30" s="57">
        <v>0.53994178955641969</v>
      </c>
      <c r="I30" s="57">
        <v>0.43035551964911734</v>
      </c>
      <c r="J30" s="57">
        <v>0.43823908781621584</v>
      </c>
      <c r="K30" s="57">
        <v>0.89629295974545564</v>
      </c>
      <c r="L30" s="57">
        <v>0.95230056984572053</v>
      </c>
      <c r="M30" s="57">
        <v>7.0184642905237489</v>
      </c>
      <c r="N30" s="57">
        <v>11.733950752338682</v>
      </c>
      <c r="O30" s="57">
        <v>8.5575608968321575</v>
      </c>
      <c r="P30" s="57">
        <v>10.944769379909847</v>
      </c>
      <c r="Q30" s="57">
        <v>5.3289847224211853</v>
      </c>
      <c r="R30" s="57">
        <v>1.5766369886661662</v>
      </c>
      <c r="S30" s="57">
        <v>20.499459887883891</v>
      </c>
      <c r="T30" s="344">
        <v>20.917239071889355</v>
      </c>
      <c r="U30" s="343">
        <v>23.57</v>
      </c>
      <c r="V30" s="344">
        <v>24.846537318123687</v>
      </c>
      <c r="W30" s="344">
        <v>24.095629464265905</v>
      </c>
      <c r="X30" s="344">
        <v>5.3275644054626703</v>
      </c>
      <c r="Y30" s="344">
        <v>5.9045060892049115</v>
      </c>
      <c r="Z30" s="344">
        <v>7.1057339585894219</v>
      </c>
      <c r="AA30" s="344">
        <v>7.1723549558289772</v>
      </c>
      <c r="AB30" s="344">
        <v>7.6879635124034094</v>
      </c>
      <c r="AC30" s="344">
        <v>6.1762822933893187</v>
      </c>
      <c r="AD30" s="344">
        <v>5.819695934871894</v>
      </c>
      <c r="AE30" s="344">
        <v>4.3018679931118617</v>
      </c>
      <c r="AF30" s="344">
        <v>5.3943688640623551</v>
      </c>
      <c r="AG30" s="344">
        <v>4.8291175205239858</v>
      </c>
      <c r="AH30" s="344">
        <v>3.7978119555450678</v>
      </c>
      <c r="AI30" s="344">
        <v>2.2169250718798024</v>
      </c>
      <c r="AJ30" s="344">
        <v>2.1623106988807619</v>
      </c>
      <c r="AK30" s="344">
        <v>1.8580216852670093</v>
      </c>
      <c r="AL30" s="344">
        <v>2.4389778883179245</v>
      </c>
      <c r="AM30" s="344">
        <v>2.0515909638481884</v>
      </c>
      <c r="AN30" s="344">
        <v>2.0369206786764189</v>
      </c>
      <c r="AO30" s="344">
        <v>0.35840148141786876</v>
      </c>
      <c r="AP30" s="344">
        <v>0.35699235683430852</v>
      </c>
      <c r="AQ30" s="344">
        <v>0.3524313335584956</v>
      </c>
      <c r="AR30" s="344">
        <v>0.36172482946337692</v>
      </c>
      <c r="AS30" s="344">
        <v>0.35098151955138224</v>
      </c>
      <c r="AT30" s="344">
        <v>0.33835868084655146</v>
      </c>
      <c r="AU30" s="344">
        <v>0.33931622243066517</v>
      </c>
      <c r="AV30" s="344">
        <v>2.5616498123341138</v>
      </c>
      <c r="AW30" s="344">
        <v>5.1946875776608215</v>
      </c>
      <c r="AX30" s="344">
        <v>6.4898532795266712</v>
      </c>
      <c r="AY30" s="344">
        <v>2.5327817749441657</v>
      </c>
      <c r="AZ30" s="344">
        <v>6.0877807560363033</v>
      </c>
      <c r="BA30" s="344">
        <v>0.1036253874678531</v>
      </c>
      <c r="BB30" s="344">
        <v>5.7413249956996193</v>
      </c>
      <c r="BC30" s="344">
        <v>5.0712053561245032</v>
      </c>
      <c r="BD30" s="344">
        <v>2.7125436171231403</v>
      </c>
      <c r="BE30" s="344">
        <v>6.8033926974368626</v>
      </c>
      <c r="BF30" s="344">
        <v>4.8681511816608314</v>
      </c>
      <c r="BG30" s="344">
        <v>2.3298373825797811</v>
      </c>
      <c r="BH30" s="344">
        <v>9.4265943582074598</v>
      </c>
      <c r="BI30" s="344">
        <v>5.4049200457641167</v>
      </c>
      <c r="BJ30" s="344">
        <v>2.3372550824251563</v>
      </c>
      <c r="BK30" s="344">
        <v>2.6888772797737834</v>
      </c>
      <c r="BL30" s="344">
        <v>3.2129347646530295</v>
      </c>
      <c r="BM30" s="344">
        <v>4.881649177797768</v>
      </c>
      <c r="BN30" s="344">
        <v>3.6562762823271542</v>
      </c>
      <c r="BO30" s="344">
        <v>2.6117944650358846</v>
      </c>
      <c r="BP30" s="344">
        <v>5.0962288695355014</v>
      </c>
      <c r="BQ30" s="344">
        <v>4.7852646663210923</v>
      </c>
      <c r="BR30" s="344">
        <v>4.349195399625895</v>
      </c>
      <c r="BS30" s="344">
        <v>2.6290440138720235</v>
      </c>
      <c r="BT30" s="344">
        <v>5.7378787297561846</v>
      </c>
      <c r="BU30" s="344">
        <v>4.8029052486066366</v>
      </c>
      <c r="BV30" s="344">
        <v>8.5924382634981207</v>
      </c>
      <c r="BW30" s="344">
        <v>5.8462228374433218</v>
      </c>
      <c r="BX30" s="344">
        <v>6.3956605179642176</v>
      </c>
      <c r="BY30" s="344">
        <v>3.4967608257550689</v>
      </c>
      <c r="BZ30" s="344">
        <v>4.2646233470067791</v>
      </c>
      <c r="CA30" s="344">
        <v>6.8526843750821982</v>
      </c>
      <c r="CB30" s="344">
        <v>2.0268503676942919</v>
      </c>
      <c r="CC30" s="344">
        <v>1.3556003454614063</v>
      </c>
      <c r="CD30" s="344">
        <v>1.0470972221602211</v>
      </c>
      <c r="CE30" s="344">
        <v>5.1039951612065542</v>
      </c>
    </row>
    <row r="31" spans="1:83" x14ac:dyDescent="0.2">
      <c r="C31" s="361" t="s">
        <v>15</v>
      </c>
      <c r="F31" s="57">
        <v>36.546056320335389</v>
      </c>
      <c r="G31" s="57">
        <v>0.62364313931799009</v>
      </c>
      <c r="H31" s="57">
        <v>0.53993978955641975</v>
      </c>
      <c r="I31" s="57">
        <v>0.43035351964911733</v>
      </c>
      <c r="J31" s="57">
        <v>0.43823708781621584</v>
      </c>
      <c r="K31" s="57">
        <v>0.8962909597454557</v>
      </c>
      <c r="L31" s="57">
        <v>0.95229856984572059</v>
      </c>
      <c r="M31" s="57">
        <v>7.0184622905237486</v>
      </c>
      <c r="N31" s="57">
        <v>11.733948752338682</v>
      </c>
      <c r="O31" s="57">
        <v>8.5575588968321572</v>
      </c>
      <c r="P31" s="57">
        <v>10.944767379909846</v>
      </c>
      <c r="Q31" s="57">
        <v>5.328982722421185</v>
      </c>
      <c r="R31" s="57">
        <v>1.5766349886661661</v>
      </c>
      <c r="S31" s="57">
        <v>20.499457887883892</v>
      </c>
      <c r="T31" s="344">
        <v>20.917237071889357</v>
      </c>
      <c r="U31" s="343">
        <v>23.57</v>
      </c>
      <c r="V31" s="344">
        <v>24.846535318123689</v>
      </c>
      <c r="W31" s="344">
        <v>24.095627464265906</v>
      </c>
      <c r="X31" s="344">
        <v>5.32756240546267</v>
      </c>
      <c r="Y31" s="344">
        <v>5.9045040892049112</v>
      </c>
      <c r="Z31" s="344">
        <v>7.1057319585894216</v>
      </c>
      <c r="AA31" s="344">
        <v>7.1723529558289769</v>
      </c>
      <c r="AB31" s="344">
        <v>7.6879615124034091</v>
      </c>
      <c r="AC31" s="344">
        <v>6.1762802933893184</v>
      </c>
      <c r="AD31" s="344">
        <v>5.8196939348718937</v>
      </c>
      <c r="AE31" s="344">
        <v>4.3018659931118615</v>
      </c>
      <c r="AF31" s="344">
        <v>5.3943668640623548</v>
      </c>
      <c r="AG31" s="344">
        <v>4.8291155205239855</v>
      </c>
      <c r="AH31" s="344">
        <v>3.797809955545068</v>
      </c>
      <c r="AI31" s="344">
        <v>2.2169230718798025</v>
      </c>
      <c r="AJ31" s="344">
        <v>2.162308698880762</v>
      </c>
      <c r="AK31" s="344">
        <v>1.8580196852670092</v>
      </c>
      <c r="AL31" s="344">
        <v>2.4389758883179247</v>
      </c>
      <c r="AM31" s="344">
        <v>2.0515889638481886</v>
      </c>
      <c r="AN31" s="344">
        <v>2.0369186786764191</v>
      </c>
      <c r="AO31" s="344">
        <v>0.35839948141786876</v>
      </c>
      <c r="AP31" s="344">
        <v>0.35699035683430852</v>
      </c>
      <c r="AQ31" s="344">
        <v>0.35242933355849559</v>
      </c>
      <c r="AR31" s="344">
        <v>0.36172282946337692</v>
      </c>
      <c r="AS31" s="344">
        <v>0.35097951955138224</v>
      </c>
      <c r="AT31" s="344">
        <v>0.33835668084655146</v>
      </c>
      <c r="AU31" s="344">
        <v>0.33931422243066517</v>
      </c>
      <c r="AV31" s="344">
        <v>2.4201222152042305E-3</v>
      </c>
      <c r="AW31" s="344">
        <v>2.4046275419121865E-3</v>
      </c>
      <c r="AX31" s="344">
        <v>2.4284294077510362E-3</v>
      </c>
      <c r="AY31" s="344">
        <v>2.4141748252251918E-3</v>
      </c>
      <c r="AZ31" s="344">
        <v>2.4184059173633652E-3</v>
      </c>
      <c r="BA31" s="344">
        <v>2.2445173489117972E-3</v>
      </c>
      <c r="BB31" s="344">
        <v>2.2530055805788794E-3</v>
      </c>
      <c r="BC31" s="344">
        <v>2.2206560054729607E-3</v>
      </c>
      <c r="BD31" s="344">
        <v>2.2505670041105957E-3</v>
      </c>
      <c r="BE31" s="344">
        <v>2.2802973178323604E-3</v>
      </c>
      <c r="BF31" s="344">
        <v>2.3173715417903525E-3</v>
      </c>
      <c r="BG31" s="344">
        <v>2.3432824607411517E-3</v>
      </c>
      <c r="BH31" s="344">
        <v>2.3755480884114434E-3</v>
      </c>
      <c r="BI31" s="344">
        <v>2.4175556450575716E-3</v>
      </c>
      <c r="BJ31" s="344">
        <v>2.4482723061062758E-3</v>
      </c>
      <c r="BK31" s="344">
        <v>2.4695196547231935E-3</v>
      </c>
      <c r="BL31" s="344">
        <v>2.4552445339697387E-3</v>
      </c>
      <c r="BM31" s="344">
        <v>2.4244276787079699E-3</v>
      </c>
      <c r="BN31" s="344">
        <v>2.4591922080938462E-3</v>
      </c>
      <c r="BO31" s="344">
        <v>2.497494916824803E-3</v>
      </c>
      <c r="BP31" s="344">
        <v>2.4621994164407456E-3</v>
      </c>
      <c r="BQ31" s="344">
        <v>2.4608662020317571E-3</v>
      </c>
      <c r="BR31" s="344">
        <v>2.465309506835336E-3</v>
      </c>
      <c r="BS31" s="344">
        <v>2.4645837529636829E-3</v>
      </c>
      <c r="BT31" s="344">
        <v>2.4837096371249263E-3</v>
      </c>
      <c r="BU31" s="344">
        <v>2.4940684875666835E-3</v>
      </c>
      <c r="BV31" s="344">
        <v>2.5013633790418308E-3</v>
      </c>
      <c r="BW31" s="344">
        <v>1.8170607324262057E-2</v>
      </c>
      <c r="BX31" s="344">
        <v>1.8366107845157228E-2</v>
      </c>
      <c r="BY31" s="344">
        <v>1.8260495636008876E-2</v>
      </c>
      <c r="BZ31" s="344">
        <v>1.7444526887708672E-2</v>
      </c>
      <c r="CA31" s="344">
        <v>1.735532496312809E-2</v>
      </c>
      <c r="CB31" s="344">
        <v>1.7294727575222175E-2</v>
      </c>
      <c r="CC31" s="344">
        <v>1.7162205342336333E-2</v>
      </c>
      <c r="CD31" s="344">
        <v>1.6812322041151222E-2</v>
      </c>
      <c r="CE31" s="344">
        <v>1.6257791087484427E-2</v>
      </c>
    </row>
    <row r="32" spans="1:83" x14ac:dyDescent="0.2">
      <c r="C32" s="361" t="s">
        <v>16</v>
      </c>
      <c r="F32" s="57">
        <v>0</v>
      </c>
      <c r="G32" s="57">
        <v>1.9999999999999999E-6</v>
      </c>
      <c r="H32" s="57">
        <v>1.9999999999999999E-6</v>
      </c>
      <c r="I32" s="57">
        <v>1.9999999999999999E-6</v>
      </c>
      <c r="J32" s="57">
        <v>1.9999999999999999E-6</v>
      </c>
      <c r="K32" s="57">
        <v>1.9999999999999999E-6</v>
      </c>
      <c r="L32" s="57">
        <v>1.9999999999999999E-6</v>
      </c>
      <c r="M32" s="57">
        <v>1.9999999999999999E-6</v>
      </c>
      <c r="N32" s="57">
        <v>1.9999999999999999E-6</v>
      </c>
      <c r="O32" s="57">
        <v>1.9999999999999999E-6</v>
      </c>
      <c r="P32" s="57">
        <v>1.9999999999999999E-6</v>
      </c>
      <c r="Q32" s="57">
        <v>1.9999999999999999E-6</v>
      </c>
      <c r="R32" s="57">
        <v>1.9999999999999999E-6</v>
      </c>
      <c r="S32" s="57">
        <v>1.9999999999999999E-6</v>
      </c>
      <c r="T32" s="344">
        <v>1.9999999999999999E-6</v>
      </c>
      <c r="U32" s="343">
        <v>0</v>
      </c>
      <c r="V32" s="344">
        <v>1.9999999999999999E-6</v>
      </c>
      <c r="W32" s="344">
        <v>1.9999999999999999E-6</v>
      </c>
      <c r="X32" s="344">
        <v>1.9999999999999999E-6</v>
      </c>
      <c r="Y32" s="344">
        <v>1.9999999999999999E-6</v>
      </c>
      <c r="Z32" s="344">
        <v>1.9999999999999999E-6</v>
      </c>
      <c r="AA32" s="344">
        <v>1.9999999999999999E-6</v>
      </c>
      <c r="AB32" s="344">
        <v>1.9999999999999999E-6</v>
      </c>
      <c r="AC32" s="344">
        <v>1.9999999999999999E-6</v>
      </c>
      <c r="AD32" s="344">
        <v>1.9999999999999999E-6</v>
      </c>
      <c r="AE32" s="344">
        <v>1.9999999999999999E-6</v>
      </c>
      <c r="AF32" s="344">
        <v>1.9999999999999999E-6</v>
      </c>
      <c r="AG32" s="344">
        <v>1.9999999999999999E-6</v>
      </c>
      <c r="AH32" s="344">
        <v>1.9999999999999999E-6</v>
      </c>
      <c r="AI32" s="344">
        <v>1.9999999999999999E-6</v>
      </c>
      <c r="AJ32" s="344">
        <v>1.9999999999999999E-6</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2.5592296901189098</v>
      </c>
      <c r="AW32" s="344">
        <v>5.1922829501189094</v>
      </c>
      <c r="AX32" s="344">
        <v>6.48742485011892</v>
      </c>
      <c r="AY32" s="344">
        <v>2.5303676001189404</v>
      </c>
      <c r="AZ32" s="344">
        <v>6.08536235011894</v>
      </c>
      <c r="BA32" s="344">
        <v>0.1013808701189413</v>
      </c>
      <c r="BB32" s="344">
        <v>5.7390719901190401</v>
      </c>
      <c r="BC32" s="344">
        <v>5.0689847001190298</v>
      </c>
      <c r="BD32" s="344">
        <v>2.7102930501190299</v>
      </c>
      <c r="BE32" s="344">
        <v>6.8011124001190302</v>
      </c>
      <c r="BF32" s="344">
        <v>4.8658338101190406</v>
      </c>
      <c r="BG32" s="344">
        <v>2.3274941001190399</v>
      </c>
      <c r="BH32" s="344">
        <v>9.4242188101190489</v>
      </c>
      <c r="BI32" s="344">
        <v>5.4025024901190593</v>
      </c>
      <c r="BJ32" s="344">
        <v>2.33480681011905</v>
      </c>
      <c r="BK32" s="344">
        <v>2.6864077601190601</v>
      </c>
      <c r="BL32" s="344">
        <v>3.2104795201190597</v>
      </c>
      <c r="BM32" s="344">
        <v>4.87922475011906</v>
      </c>
      <c r="BN32" s="344">
        <v>3.6538170901190603</v>
      </c>
      <c r="BO32" s="344">
        <v>2.6092969701190598</v>
      </c>
      <c r="BP32" s="344">
        <v>5.0937666701190603</v>
      </c>
      <c r="BQ32" s="344">
        <v>4.7828038001190603</v>
      </c>
      <c r="BR32" s="344">
        <v>4.3467300901190598</v>
      </c>
      <c r="BS32" s="344">
        <v>2.6265794301190599</v>
      </c>
      <c r="BT32" s="344">
        <v>5.7353950201190598</v>
      </c>
      <c r="BU32" s="344">
        <v>4.8004111801190703</v>
      </c>
      <c r="BV32" s="344">
        <v>8.5899369001190795</v>
      </c>
      <c r="BW32" s="344">
        <v>5.8280522301190594</v>
      </c>
      <c r="BX32" s="344">
        <v>6.3772944101190605</v>
      </c>
      <c r="BY32" s="344">
        <v>3.47850033011906</v>
      </c>
      <c r="BZ32" s="344">
        <v>4.2471788201190703</v>
      </c>
      <c r="CA32" s="344">
        <v>6.8353290501190704</v>
      </c>
      <c r="CB32" s="344">
        <v>2.00955564011907</v>
      </c>
      <c r="CC32" s="344">
        <v>1.3384381401190699</v>
      </c>
      <c r="CD32" s="344">
        <v>1.0302849001190699</v>
      </c>
      <c r="CE32" s="344">
        <v>5.0877373701190693</v>
      </c>
    </row>
    <row r="33" spans="1:83" ht="12" x14ac:dyDescent="0.25">
      <c r="A33" s="362" t="s">
        <v>17</v>
      </c>
      <c r="B33" s="356" t="s">
        <v>23</v>
      </c>
      <c r="F33" s="57">
        <v>214.22420902152871</v>
      </c>
      <c r="G33" s="57">
        <v>16.361026795528119</v>
      </c>
      <c r="H33" s="57">
        <v>14.151252294164761</v>
      </c>
      <c r="I33" s="57">
        <v>13.948803750410519</v>
      </c>
      <c r="J33" s="57">
        <v>11.593731323714753</v>
      </c>
      <c r="K33" s="57">
        <v>13.28820672681319</v>
      </c>
      <c r="L33" s="57">
        <v>327.99445198801931</v>
      </c>
      <c r="M33" s="57">
        <v>323.57729780351718</v>
      </c>
      <c r="N33" s="57">
        <v>317.57607827401557</v>
      </c>
      <c r="O33" s="57">
        <v>323.93720168483526</v>
      </c>
      <c r="P33" s="57">
        <v>419.88635103130736</v>
      </c>
      <c r="Q33" s="57">
        <v>419.16613344574273</v>
      </c>
      <c r="R33" s="57">
        <v>414.95827498583549</v>
      </c>
      <c r="S33" s="57">
        <v>401.11700511279582</v>
      </c>
      <c r="T33" s="344">
        <v>416.22270492319751</v>
      </c>
      <c r="U33" s="343">
        <v>420.88</v>
      </c>
      <c r="V33" s="344">
        <v>430.54711720242688</v>
      </c>
      <c r="W33" s="344">
        <v>427.03927485205213</v>
      </c>
      <c r="X33" s="344">
        <v>66.545032675585617</v>
      </c>
      <c r="Y33" s="344">
        <v>353.36514274869711</v>
      </c>
      <c r="Z33" s="344">
        <v>451.42866070071261</v>
      </c>
      <c r="AA33" s="344">
        <v>475.08418921525754</v>
      </c>
      <c r="AB33" s="344">
        <v>472.55302023474928</v>
      </c>
      <c r="AC33" s="344">
        <v>478.82473128159967</v>
      </c>
      <c r="AD33" s="344">
        <v>477.11911361803766</v>
      </c>
      <c r="AE33" s="344">
        <v>469.07853042065636</v>
      </c>
      <c r="AF33" s="344">
        <v>455.26099512318677</v>
      </c>
      <c r="AG33" s="344">
        <v>442.6423556535002</v>
      </c>
      <c r="AH33" s="344">
        <v>441.51714854299706</v>
      </c>
      <c r="AI33" s="344">
        <v>441.73484697720522</v>
      </c>
      <c r="AJ33" s="344">
        <v>439.80953150993406</v>
      </c>
      <c r="AK33" s="344">
        <v>449.33577363924365</v>
      </c>
      <c r="AL33" s="344">
        <v>453.03020254059015</v>
      </c>
      <c r="AM33" s="344">
        <v>465.98081486981749</v>
      </c>
      <c r="AN33" s="344">
        <v>504.46423020368195</v>
      </c>
      <c r="AO33" s="344">
        <v>461.66818379611686</v>
      </c>
      <c r="AP33" s="344">
        <v>460.84287042889389</v>
      </c>
      <c r="AQ33" s="344">
        <v>447.66404724187259</v>
      </c>
      <c r="AR33" s="344">
        <v>485.82534895630158</v>
      </c>
      <c r="AS33" s="344">
        <v>490.1653124243602</v>
      </c>
      <c r="AT33" s="344">
        <v>478.20210807969289</v>
      </c>
      <c r="AU33" s="344">
        <v>475.96623271309846</v>
      </c>
      <c r="AV33" s="344">
        <v>478.80649594309324</v>
      </c>
      <c r="AW33" s="344">
        <v>477.36618924148945</v>
      </c>
      <c r="AX33" s="344">
        <v>483.37547373905193</v>
      </c>
      <c r="AY33" s="344">
        <v>481.58573092072868</v>
      </c>
      <c r="AZ33" s="344">
        <v>481.5148968735225</v>
      </c>
      <c r="BA33" s="344">
        <v>486.63534953314445</v>
      </c>
      <c r="BB33" s="344">
        <v>485.48453677458565</v>
      </c>
      <c r="BC33" s="344">
        <v>472.42695288929207</v>
      </c>
      <c r="BD33" s="344">
        <v>481.88648291110269</v>
      </c>
      <c r="BE33" s="344">
        <v>489.50883721342643</v>
      </c>
      <c r="BF33" s="344">
        <v>496.26175817414071</v>
      </c>
      <c r="BG33" s="344">
        <v>499.86398199308326</v>
      </c>
      <c r="BH33" s="344">
        <v>507.47072678622067</v>
      </c>
      <c r="BI33" s="344">
        <v>518.88367173700283</v>
      </c>
      <c r="BJ33" s="344">
        <v>525.5380442234142</v>
      </c>
      <c r="BK33" s="344">
        <v>531.06413928164227</v>
      </c>
      <c r="BL33" s="344">
        <v>529.0156623424466</v>
      </c>
      <c r="BM33" s="344">
        <v>526.64696382984994</v>
      </c>
      <c r="BN33" s="344">
        <v>533.62266319874072</v>
      </c>
      <c r="BO33" s="344">
        <v>543.26499402933575</v>
      </c>
      <c r="BP33" s="344">
        <v>536.87688727410443</v>
      </c>
      <c r="BQ33" s="344">
        <v>542.18211468692107</v>
      </c>
      <c r="BR33" s="344">
        <v>539.35920622484798</v>
      </c>
      <c r="BS33" s="344">
        <v>546.09471183042081</v>
      </c>
      <c r="BT33" s="344">
        <v>552.31636383057571</v>
      </c>
      <c r="BU33" s="344">
        <v>550.06247933634938</v>
      </c>
      <c r="BV33" s="344">
        <v>561.09030802877851</v>
      </c>
      <c r="BW33" s="344">
        <v>560.66784038075468</v>
      </c>
      <c r="BX33" s="344">
        <v>564.79809604930961</v>
      </c>
      <c r="BY33" s="344">
        <v>574.36087773554266</v>
      </c>
      <c r="BZ33" s="344">
        <v>554.20666487234939</v>
      </c>
      <c r="CA33" s="344">
        <v>544.90640521769126</v>
      </c>
      <c r="CB33" s="344">
        <v>558.37250891126746</v>
      </c>
      <c r="CC33" s="344">
        <v>565.27583992747509</v>
      </c>
      <c r="CD33" s="344">
        <v>551.8459647064434</v>
      </c>
      <c r="CE33" s="344">
        <v>519.18412773056264</v>
      </c>
    </row>
    <row r="34" spans="1:83" ht="12" x14ac:dyDescent="0.25">
      <c r="B34" s="361" t="s">
        <v>15</v>
      </c>
      <c r="C34" s="356"/>
      <c r="D34" s="356"/>
      <c r="E34" s="356"/>
      <c r="F34" s="57">
        <v>0</v>
      </c>
      <c r="G34" s="57">
        <v>7.0504689816625987</v>
      </c>
      <c r="H34" s="57">
        <v>8.8698926196009165</v>
      </c>
      <c r="I34" s="57">
        <v>7.2572550648590655</v>
      </c>
      <c r="J34" s="57">
        <v>5.1706333488012373</v>
      </c>
      <c r="K34" s="57">
        <v>4.6464327541954589</v>
      </c>
      <c r="L34" s="57">
        <v>321.33649225560174</v>
      </c>
      <c r="M34" s="57">
        <v>314.53509854262035</v>
      </c>
      <c r="N34" s="57">
        <v>312.29805873971583</v>
      </c>
      <c r="O34" s="57">
        <v>319.05822526874613</v>
      </c>
      <c r="P34" s="57">
        <v>412.30812049259191</v>
      </c>
      <c r="Q34" s="57">
        <v>382.48153098111942</v>
      </c>
      <c r="R34" s="57">
        <v>353.72705024359237</v>
      </c>
      <c r="S34" s="57">
        <v>340.89223460155779</v>
      </c>
      <c r="T34" s="344">
        <v>355.48582341409093</v>
      </c>
      <c r="U34" s="343">
        <v>342.58</v>
      </c>
      <c r="V34" s="344">
        <v>271.77965119472788</v>
      </c>
      <c r="W34" s="344">
        <v>172.24953341127394</v>
      </c>
      <c r="X34" s="344">
        <v>30.668153027782637</v>
      </c>
      <c r="Y34" s="344">
        <v>317.5167351907732</v>
      </c>
      <c r="Z34" s="344">
        <v>418.74293366210446</v>
      </c>
      <c r="AA34" s="344">
        <v>404.97249853147656</v>
      </c>
      <c r="AB34" s="344">
        <v>280.59605796254857</v>
      </c>
      <c r="AC34" s="344">
        <v>252.32512200000002</v>
      </c>
      <c r="AD34" s="344">
        <v>281.96596098570996</v>
      </c>
      <c r="AE34" s="344">
        <v>294.93536496163847</v>
      </c>
      <c r="AF34" s="344">
        <v>261.2071643486035</v>
      </c>
      <c r="AG34" s="344">
        <v>244.90232690724747</v>
      </c>
      <c r="AH34" s="344">
        <v>201.16577870764817</v>
      </c>
      <c r="AI34" s="344">
        <v>170.14414158269824</v>
      </c>
      <c r="AJ34" s="344">
        <v>199.31153276006307</v>
      </c>
      <c r="AK34" s="344">
        <v>249.81269866485746</v>
      </c>
      <c r="AL34" s="344">
        <v>284.69502441870139</v>
      </c>
      <c r="AM34" s="344">
        <v>327.70260677312098</v>
      </c>
      <c r="AN34" s="344">
        <v>339.33038991002957</v>
      </c>
      <c r="AO34" s="344">
        <v>368.06114598401251</v>
      </c>
      <c r="AP34" s="344">
        <v>426.24064149534166</v>
      </c>
      <c r="AQ34" s="344">
        <v>415.07190828463729</v>
      </c>
      <c r="AR34" s="344">
        <v>451.28285494609599</v>
      </c>
      <c r="AS34" s="344">
        <v>396.62133739333967</v>
      </c>
      <c r="AT34" s="344">
        <v>370.38900646395763</v>
      </c>
      <c r="AU34" s="344">
        <v>373.50568150152549</v>
      </c>
      <c r="AV34" s="344">
        <v>433.84743214668958</v>
      </c>
      <c r="AW34" s="344">
        <v>475.84927554059522</v>
      </c>
      <c r="AX34" s="344">
        <v>360.28712346655499</v>
      </c>
      <c r="AY34" s="344">
        <v>239.48679131025</v>
      </c>
      <c r="AZ34" s="344">
        <v>238.77922886096002</v>
      </c>
      <c r="BA34" s="344">
        <v>368.79283586134898</v>
      </c>
      <c r="BB34" s="344">
        <v>396.23557851067989</v>
      </c>
      <c r="BC34" s="344">
        <v>341.35203862327393</v>
      </c>
      <c r="BD34" s="344">
        <v>348.59976931055996</v>
      </c>
      <c r="BE34" s="344">
        <v>326.73201105551999</v>
      </c>
      <c r="BF34" s="344">
        <v>326.78858094967001</v>
      </c>
      <c r="BG34" s="344">
        <v>232.38019071809597</v>
      </c>
      <c r="BH34" s="344">
        <v>188.5819633807445</v>
      </c>
      <c r="BI34" s="344">
        <v>226.08360432981499</v>
      </c>
      <c r="BJ34" s="344">
        <v>281.07884674164802</v>
      </c>
      <c r="BK34" s="344">
        <v>378.4150982677445</v>
      </c>
      <c r="BL34" s="344">
        <v>342.63572400844805</v>
      </c>
      <c r="BM34" s="344">
        <v>374.70178010606406</v>
      </c>
      <c r="BN34" s="344">
        <v>393.78240129961802</v>
      </c>
      <c r="BO34" s="344">
        <v>400.76094259480055</v>
      </c>
      <c r="BP34" s="344">
        <v>466.07842548267803</v>
      </c>
      <c r="BQ34" s="344">
        <v>470.97752618359652</v>
      </c>
      <c r="BR34" s="344">
        <v>467.89897820684001</v>
      </c>
      <c r="BS34" s="344">
        <v>474.48966968747783</v>
      </c>
      <c r="BT34" s="344">
        <v>399.14177680086232</v>
      </c>
      <c r="BU34" s="344">
        <v>430.98638093777009</v>
      </c>
      <c r="BV34" s="344">
        <v>369.17078613914799</v>
      </c>
      <c r="BW34" s="344">
        <v>357.0112910908</v>
      </c>
      <c r="BX34" s="344">
        <v>307.42265095547498</v>
      </c>
      <c r="BY34" s="344">
        <v>436.56894133560002</v>
      </c>
      <c r="BZ34" s="344">
        <v>421.98104673503292</v>
      </c>
      <c r="CA34" s="344">
        <v>378.88465103071997</v>
      </c>
      <c r="CB34" s="344">
        <v>373.36422472695671</v>
      </c>
      <c r="CC34" s="344">
        <v>381.2334922741183</v>
      </c>
      <c r="CD34" s="344">
        <v>370.81640349995399</v>
      </c>
      <c r="CE34" s="344">
        <v>309.90410535098596</v>
      </c>
    </row>
    <row r="35" spans="1:83" ht="12" x14ac:dyDescent="0.25">
      <c r="A35" s="356"/>
      <c r="B35" s="361" t="s">
        <v>16</v>
      </c>
      <c r="C35" s="356"/>
      <c r="D35" s="356"/>
      <c r="E35" s="356"/>
      <c r="F35" s="57">
        <v>214.22420902152871</v>
      </c>
      <c r="G35" s="57">
        <v>9.3105578138655201</v>
      </c>
      <c r="H35" s="57">
        <v>5.2813596745638449</v>
      </c>
      <c r="I35" s="57">
        <v>6.6915486855514539</v>
      </c>
      <c r="J35" s="57">
        <v>6.4230979749135155</v>
      </c>
      <c r="K35" s="57">
        <v>8.6417739726177309</v>
      </c>
      <c r="L35" s="57">
        <v>6.6579597324175648</v>
      </c>
      <c r="M35" s="57">
        <v>9.042199260896858</v>
      </c>
      <c r="N35" s="57">
        <v>5.2780195342997533</v>
      </c>
      <c r="O35" s="57">
        <v>4.8789764160891487</v>
      </c>
      <c r="P35" s="57">
        <v>7.5782305387154398</v>
      </c>
      <c r="Q35" s="57">
        <v>36.684602464623296</v>
      </c>
      <c r="R35" s="57">
        <v>61.231224742243086</v>
      </c>
      <c r="S35" s="57">
        <v>60.224770511238063</v>
      </c>
      <c r="T35" s="344">
        <v>60.736881509106603</v>
      </c>
      <c r="U35" s="343">
        <v>78.31</v>
      </c>
      <c r="V35" s="344">
        <v>158.76746600769903</v>
      </c>
      <c r="W35" s="344">
        <v>254.78974144077816</v>
      </c>
      <c r="X35" s="344">
        <v>35.876879647802987</v>
      </c>
      <c r="Y35" s="344">
        <v>35.848407557923927</v>
      </c>
      <c r="Z35" s="344">
        <v>32.68572703860815</v>
      </c>
      <c r="AA35" s="344">
        <v>70.111690683780964</v>
      </c>
      <c r="AB35" s="344">
        <v>191.95696227220074</v>
      </c>
      <c r="AC35" s="344">
        <v>226.49960928159965</v>
      </c>
      <c r="AD35" s="344">
        <v>195.15315263232768</v>
      </c>
      <c r="AE35" s="344">
        <v>174.14316545901789</v>
      </c>
      <c r="AF35" s="344">
        <v>194.05383077458328</v>
      </c>
      <c r="AG35" s="344">
        <v>197.7400287462527</v>
      </c>
      <c r="AH35" s="344">
        <v>240.35136983534889</v>
      </c>
      <c r="AI35" s="344">
        <v>271.59070539450698</v>
      </c>
      <c r="AJ35" s="344">
        <v>240.49799874987099</v>
      </c>
      <c r="AK35" s="344">
        <v>199.52307497438619</v>
      </c>
      <c r="AL35" s="344">
        <v>168.33517812188876</v>
      </c>
      <c r="AM35" s="344">
        <v>138.27820809669652</v>
      </c>
      <c r="AN35" s="344">
        <v>165.13384029365238</v>
      </c>
      <c r="AO35" s="344">
        <v>93.60703781210438</v>
      </c>
      <c r="AP35" s="344">
        <v>34.602228933552247</v>
      </c>
      <c r="AQ35" s="344">
        <v>32.592138957235292</v>
      </c>
      <c r="AR35" s="344">
        <v>34.542494010205587</v>
      </c>
      <c r="AS35" s="344">
        <v>93.543975031020494</v>
      </c>
      <c r="AT35" s="344">
        <v>107.81310161573525</v>
      </c>
      <c r="AU35" s="344">
        <v>102.46055121157296</v>
      </c>
      <c r="AV35" s="344">
        <v>44.959063796403655</v>
      </c>
      <c r="AW35" s="344">
        <v>1.5169137008942304</v>
      </c>
      <c r="AX35" s="344">
        <v>123.08835027249692</v>
      </c>
      <c r="AY35" s="344">
        <v>242.09893961047868</v>
      </c>
      <c r="AZ35" s="344">
        <v>242.73566801256248</v>
      </c>
      <c r="BA35" s="344">
        <v>117.84251367179546</v>
      </c>
      <c r="BB35" s="344">
        <v>89.248958263905791</v>
      </c>
      <c r="BC35" s="344">
        <v>131.07491426601814</v>
      </c>
      <c r="BD35" s="344">
        <v>133.28671360054273</v>
      </c>
      <c r="BE35" s="344">
        <v>162.77682615790647</v>
      </c>
      <c r="BF35" s="344">
        <v>169.47317722447067</v>
      </c>
      <c r="BG35" s="344">
        <v>267.48379127498731</v>
      </c>
      <c r="BH35" s="344">
        <v>318.88876340547614</v>
      </c>
      <c r="BI35" s="344">
        <v>292.80006740718784</v>
      </c>
      <c r="BJ35" s="344">
        <v>244.45919748176621</v>
      </c>
      <c r="BK35" s="344">
        <v>152.64904101389774</v>
      </c>
      <c r="BL35" s="344">
        <v>186.37993833399852</v>
      </c>
      <c r="BM35" s="344">
        <v>151.94518372378585</v>
      </c>
      <c r="BN35" s="344">
        <v>139.84026189912268</v>
      </c>
      <c r="BO35" s="344">
        <v>142.5040514345352</v>
      </c>
      <c r="BP35" s="344">
        <v>70.798461791426405</v>
      </c>
      <c r="BQ35" s="344">
        <v>71.204588503324516</v>
      </c>
      <c r="BR35" s="344">
        <v>71.460228018007939</v>
      </c>
      <c r="BS35" s="344">
        <v>71.605042142942949</v>
      </c>
      <c r="BT35" s="344">
        <v>153.17458702971336</v>
      </c>
      <c r="BU35" s="344">
        <v>119.07609839857929</v>
      </c>
      <c r="BV35" s="344">
        <v>191.91952188963052</v>
      </c>
      <c r="BW35" s="344">
        <v>203.65654928995471</v>
      </c>
      <c r="BX35" s="344">
        <v>257.37544509383457</v>
      </c>
      <c r="BY35" s="344">
        <v>137.79193639994261</v>
      </c>
      <c r="BZ35" s="344">
        <v>132.22561813731653</v>
      </c>
      <c r="CA35" s="344">
        <v>166.02175418697132</v>
      </c>
      <c r="CB35" s="344">
        <v>185.00828418431072</v>
      </c>
      <c r="CC35" s="344">
        <v>184.04234765335676</v>
      </c>
      <c r="CD35" s="344">
        <v>181.0295612064894</v>
      </c>
      <c r="CE35" s="344">
        <v>209.28002237957665</v>
      </c>
    </row>
    <row r="36" spans="1:83" ht="12" x14ac:dyDescent="0.25">
      <c r="A36" s="362" t="s">
        <v>81</v>
      </c>
      <c r="B36" s="356" t="s">
        <v>74</v>
      </c>
      <c r="C36" s="356"/>
      <c r="D36" s="356" t="s">
        <v>117</v>
      </c>
      <c r="E36" s="356"/>
      <c r="F36" s="57">
        <v>0</v>
      </c>
      <c r="G36" s="57">
        <v>0</v>
      </c>
      <c r="H36" s="57">
        <v>0</v>
      </c>
      <c r="I36" s="57">
        <v>0</v>
      </c>
      <c r="J36" s="57">
        <v>0</v>
      </c>
      <c r="K36" s="57">
        <v>0</v>
      </c>
      <c r="L36" s="57">
        <v>0</v>
      </c>
      <c r="M36" s="57">
        <v>0</v>
      </c>
      <c r="N36" s="57">
        <v>0</v>
      </c>
      <c r="O36" s="57">
        <v>0</v>
      </c>
      <c r="P36" s="57">
        <v>0</v>
      </c>
      <c r="Q36" s="57">
        <v>0</v>
      </c>
      <c r="R36" s="57">
        <v>0</v>
      </c>
      <c r="S36" s="57">
        <v>0</v>
      </c>
      <c r="T36" s="344">
        <v>0</v>
      </c>
      <c r="U36" s="343">
        <v>0</v>
      </c>
      <c r="V36" s="343">
        <v>0</v>
      </c>
      <c r="W36" s="343">
        <v>0</v>
      </c>
      <c r="X36" s="343">
        <v>0</v>
      </c>
      <c r="Y36" s="343">
        <v>0</v>
      </c>
      <c r="Z36" s="343">
        <v>0</v>
      </c>
      <c r="AA36" s="343">
        <v>0</v>
      </c>
      <c r="AB36" s="343">
        <v>0</v>
      </c>
      <c r="AC36" s="343">
        <v>0</v>
      </c>
      <c r="AD36" s="343">
        <v>0</v>
      </c>
      <c r="AE36" s="343">
        <v>0</v>
      </c>
      <c r="AF36" s="343">
        <v>0</v>
      </c>
      <c r="AG36" s="343">
        <v>0</v>
      </c>
      <c r="AH36" s="343">
        <v>0</v>
      </c>
      <c r="AI36" s="343">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c r="BY36" s="343">
        <v>0</v>
      </c>
      <c r="BZ36" s="343">
        <v>0</v>
      </c>
      <c r="CA36" s="343">
        <v>0</v>
      </c>
      <c r="CB36" s="343">
        <v>0</v>
      </c>
      <c r="CC36" s="343">
        <v>0</v>
      </c>
      <c r="CD36" s="343">
        <v>0</v>
      </c>
      <c r="CE36" s="343">
        <v>0</v>
      </c>
    </row>
    <row r="37" spans="1:83" ht="12" x14ac:dyDescent="0.25">
      <c r="B37" s="356"/>
      <c r="D37" s="356"/>
      <c r="E37" s="356"/>
      <c r="F37" s="57"/>
      <c r="G37" s="57"/>
      <c r="H37" s="57"/>
      <c r="I37" s="57"/>
      <c r="J37" s="57"/>
      <c r="K37" s="57"/>
      <c r="L37" s="57"/>
      <c r="M37" s="57"/>
      <c r="N37" s="57"/>
      <c r="O37" s="57"/>
      <c r="P37" s="57"/>
      <c r="Q37" s="57"/>
      <c r="R37" s="57"/>
      <c r="S37" s="57"/>
    </row>
    <row r="38" spans="1:83" ht="12" x14ac:dyDescent="0.25">
      <c r="B38" s="356"/>
      <c r="D38" s="356"/>
      <c r="E38" s="356"/>
      <c r="F38" s="57"/>
      <c r="G38" s="57"/>
      <c r="H38" s="57"/>
      <c r="I38" s="57"/>
      <c r="J38" s="57"/>
      <c r="K38" s="57"/>
      <c r="L38" s="57"/>
      <c r="M38" s="57"/>
      <c r="N38" s="57"/>
      <c r="O38" s="57"/>
      <c r="P38" s="57"/>
      <c r="Q38" s="57"/>
      <c r="R38" s="57"/>
      <c r="S38" s="57"/>
    </row>
    <row r="39" spans="1:83" ht="13.2" x14ac:dyDescent="0.25">
      <c r="A39" s="365">
        <v>2</v>
      </c>
      <c r="B39" s="352" t="s">
        <v>24</v>
      </c>
      <c r="C39" s="356"/>
      <c r="D39" s="356"/>
      <c r="E39" s="356"/>
      <c r="F39" s="57">
        <v>7389.1811285591093</v>
      </c>
      <c r="G39" s="57">
        <v>7301.1165537275492</v>
      </c>
      <c r="H39" s="57">
        <v>7280.0908693711754</v>
      </c>
      <c r="I39" s="57">
        <v>7098.1666341807013</v>
      </c>
      <c r="J39" s="57">
        <v>7091.4541141465706</v>
      </c>
      <c r="K39" s="57">
        <v>7314.3672457869634</v>
      </c>
      <c r="L39" s="57">
        <v>7356.2347202317069</v>
      </c>
      <c r="M39" s="57">
        <v>6773.1273911668814</v>
      </c>
      <c r="N39" s="57">
        <v>6678.3339205815209</v>
      </c>
      <c r="O39" s="57">
        <v>6771.7246462094108</v>
      </c>
      <c r="P39" s="57">
        <v>6556.6689222891773</v>
      </c>
      <c r="Q39" s="57">
        <v>6571.0037224899852</v>
      </c>
      <c r="R39" s="57">
        <v>6892.3419470209647</v>
      </c>
      <c r="S39" s="57">
        <v>6950.2189937371404</v>
      </c>
      <c r="T39" s="344">
        <v>6967.6270854520808</v>
      </c>
      <c r="U39" s="344">
        <v>6657.31</v>
      </c>
      <c r="V39" s="344">
        <v>6756.9104131429103</v>
      </c>
      <c r="W39" s="344">
        <v>6756.4801538591191</v>
      </c>
      <c r="X39" s="344">
        <v>6617.3849095033338</v>
      </c>
      <c r="Y39" s="344">
        <v>6489.8313784400571</v>
      </c>
      <c r="Z39" s="344">
        <v>5938.8533794996911</v>
      </c>
      <c r="AA39" s="344">
        <v>5799.6733724878241</v>
      </c>
      <c r="AB39" s="344">
        <v>5735.1557803452051</v>
      </c>
      <c r="AC39" s="344">
        <v>5766.0153295143755</v>
      </c>
      <c r="AD39" s="344">
        <v>5704.7864057075776</v>
      </c>
      <c r="AE39" s="344">
        <v>5617.5139812678681</v>
      </c>
      <c r="AF39" s="344">
        <v>6304.8805940506263</v>
      </c>
      <c r="AG39" s="344">
        <v>6248.7924129758267</v>
      </c>
      <c r="AH39" s="344">
        <v>6306.1462236362231</v>
      </c>
      <c r="AI39" s="344">
        <v>6278.5167004498026</v>
      </c>
      <c r="AJ39" s="344">
        <v>6494.1069501174416</v>
      </c>
      <c r="AK39" s="344">
        <v>6497.1350096278129</v>
      </c>
      <c r="AL39" s="344">
        <v>6433.9831169071422</v>
      </c>
      <c r="AM39" s="344">
        <v>6479.8281202547096</v>
      </c>
      <c r="AN39" s="344">
        <v>6467.2450311627172</v>
      </c>
      <c r="AO39" s="344">
        <v>6422.2327328755155</v>
      </c>
      <c r="AP39" s="344">
        <v>7048.163255125367</v>
      </c>
      <c r="AQ39" s="344">
        <v>6957.8278427359273</v>
      </c>
      <c r="AR39" s="344">
        <v>6985.8720474474094</v>
      </c>
      <c r="AS39" s="344">
        <v>7196.7220017168747</v>
      </c>
      <c r="AT39" s="344">
        <v>7139.0473069776308</v>
      </c>
      <c r="AU39" s="344">
        <v>7063.1395469680638</v>
      </c>
      <c r="AV39" s="344">
        <v>7115.10746078997</v>
      </c>
      <c r="AW39" s="344">
        <v>6439.3597553861964</v>
      </c>
      <c r="AX39" s="344">
        <v>6485.9347735018537</v>
      </c>
      <c r="AY39" s="344">
        <v>6425.0329023399572</v>
      </c>
      <c r="AZ39" s="344">
        <v>6399.9431673834324</v>
      </c>
      <c r="BA39" s="344">
        <v>6359.0587369661753</v>
      </c>
      <c r="BB39" s="344">
        <v>6478.8858946071668</v>
      </c>
      <c r="BC39" s="344">
        <v>6482.6208031186507</v>
      </c>
      <c r="BD39" s="344">
        <v>6637.5783372329324</v>
      </c>
      <c r="BE39" s="344">
        <v>6959.1908562141016</v>
      </c>
      <c r="BF39" s="344">
        <v>6949.4153202993202</v>
      </c>
      <c r="BG39" s="344">
        <v>6854.1755271996517</v>
      </c>
      <c r="BH39" s="344">
        <v>6873.9944309811362</v>
      </c>
      <c r="BI39" s="344">
        <v>6963.8368817841747</v>
      </c>
      <c r="BJ39" s="344">
        <v>7263.2953337855261</v>
      </c>
      <c r="BK39" s="344">
        <v>7265.9681288356951</v>
      </c>
      <c r="BL39" s="344">
        <v>7254.2895346699961</v>
      </c>
      <c r="BM39" s="344">
        <v>6955.6045999946191</v>
      </c>
      <c r="BN39" s="344">
        <v>7047.7760173483621</v>
      </c>
      <c r="BO39" s="344">
        <v>7084.2421318818178</v>
      </c>
      <c r="BP39" s="344">
        <v>6986.5426765562779</v>
      </c>
      <c r="BQ39" s="344">
        <v>6998.0528736159868</v>
      </c>
      <c r="BR39" s="344">
        <v>6975.9630911737404</v>
      </c>
      <c r="BS39" s="344">
        <v>6847.7509203231484</v>
      </c>
      <c r="BT39" s="344">
        <v>7160.4869581566345</v>
      </c>
      <c r="BU39" s="344">
        <v>7086.7259188244952</v>
      </c>
      <c r="BV39" s="344">
        <v>7080.6044608277944</v>
      </c>
      <c r="BW39" s="344">
        <v>7041.0932319400026</v>
      </c>
      <c r="BX39" s="344">
        <v>7409.5747050225109</v>
      </c>
      <c r="BY39" s="344">
        <v>7293.5048852858872</v>
      </c>
      <c r="BZ39" s="344">
        <v>7092.4903192200654</v>
      </c>
      <c r="CA39" s="344">
        <v>7120.9805726782115</v>
      </c>
      <c r="CB39" s="344">
        <v>7003.7379115295817</v>
      </c>
      <c r="CC39" s="344">
        <v>6981.6893609638309</v>
      </c>
      <c r="CD39" s="344">
        <v>6864.2729170419079</v>
      </c>
      <c r="CE39" s="344">
        <v>6724.4547874100836</v>
      </c>
    </row>
    <row r="40" spans="1:83" ht="12" x14ac:dyDescent="0.25">
      <c r="B40" s="356"/>
      <c r="C40" s="356"/>
      <c r="D40" s="356"/>
      <c r="E40" s="356"/>
      <c r="F40" s="57"/>
      <c r="G40" s="57"/>
      <c r="H40" s="57"/>
      <c r="I40" s="57"/>
      <c r="J40" s="57"/>
      <c r="K40" s="57"/>
      <c r="L40" s="57"/>
      <c r="M40" s="57"/>
      <c r="N40" s="57"/>
      <c r="O40" s="57"/>
      <c r="P40" s="57"/>
      <c r="Q40" s="57"/>
      <c r="R40" s="57"/>
      <c r="S40" s="57"/>
    </row>
    <row r="41" spans="1:83" ht="13.2" x14ac:dyDescent="0.25">
      <c r="A41" s="365">
        <v>3</v>
      </c>
      <c r="B41" s="352" t="s">
        <v>25</v>
      </c>
      <c r="C41" s="356"/>
      <c r="D41" s="356"/>
      <c r="E41" s="356"/>
      <c r="F41" s="57">
        <v>10408.656994150482</v>
      </c>
      <c r="G41" s="57">
        <v>10302.040554102094</v>
      </c>
      <c r="H41" s="57">
        <v>10290.847083950406</v>
      </c>
      <c r="I41" s="57">
        <v>10250.67949886476</v>
      </c>
      <c r="J41" s="57">
        <v>10257.741930966027</v>
      </c>
      <c r="K41" s="57">
        <v>10357.336327883406</v>
      </c>
      <c r="L41" s="57">
        <v>10308.450320174472</v>
      </c>
      <c r="M41" s="57">
        <v>10834.588415833194</v>
      </c>
      <c r="N41" s="57">
        <v>10993.558953210084</v>
      </c>
      <c r="O41" s="57">
        <v>11196.273395996568</v>
      </c>
      <c r="P41" s="57">
        <v>11169.108462460976</v>
      </c>
      <c r="Q41" s="57">
        <v>11195.054200243187</v>
      </c>
      <c r="R41" s="57">
        <v>11311.967578990885</v>
      </c>
      <c r="S41" s="57">
        <v>11559.71909642125</v>
      </c>
      <c r="T41" s="344">
        <v>11720.47328389012</v>
      </c>
      <c r="U41" s="344">
        <v>12572.21</v>
      </c>
      <c r="V41" s="344">
        <v>13144.405587572299</v>
      </c>
      <c r="W41" s="344">
        <v>11732.3068785621</v>
      </c>
      <c r="X41" s="344">
        <v>11660.8322006986</v>
      </c>
      <c r="Y41" s="344">
        <v>11729.0084930677</v>
      </c>
      <c r="Z41" s="344">
        <v>11504.035052373098</v>
      </c>
      <c r="AA41" s="344">
        <v>11838.3188947811</v>
      </c>
      <c r="AB41" s="344">
        <v>11771.6612947463</v>
      </c>
      <c r="AC41" s="344">
        <v>12096.904421396999</v>
      </c>
      <c r="AD41" s="344">
        <v>11925.829237385899</v>
      </c>
      <c r="AE41" s="344">
        <v>11880.020457061601</v>
      </c>
      <c r="AF41" s="344">
        <v>12043.970190206599</v>
      </c>
      <c r="AG41" s="344">
        <v>12825.669271168101</v>
      </c>
      <c r="AH41" s="344">
        <v>12895.681793259499</v>
      </c>
      <c r="AI41" s="344">
        <v>12846.105592350801</v>
      </c>
      <c r="AJ41" s="344">
        <v>12969.645645615301</v>
      </c>
      <c r="AK41" s="344">
        <v>13187.452336878101</v>
      </c>
      <c r="AL41" s="344">
        <v>13269.804641191002</v>
      </c>
      <c r="AM41" s="344">
        <v>13644.497926729598</v>
      </c>
      <c r="AN41" s="344">
        <v>13619.679440503101</v>
      </c>
      <c r="AO41" s="344">
        <v>13537.867473350598</v>
      </c>
      <c r="AP41" s="344">
        <v>13675.2040321695</v>
      </c>
      <c r="AQ41" s="344">
        <v>13757.9053978754</v>
      </c>
      <c r="AR41" s="344">
        <v>14146.835571239701</v>
      </c>
      <c r="AS41" s="344">
        <v>14178.832728876299</v>
      </c>
      <c r="AT41" s="344">
        <v>14107.488932016302</v>
      </c>
      <c r="AU41" s="344">
        <v>14071.653740694799</v>
      </c>
      <c r="AV41" s="344">
        <v>14237.626404395945</v>
      </c>
      <c r="AW41" s="344">
        <v>14167.206431297671</v>
      </c>
      <c r="AX41" s="344">
        <v>14336.051759142953</v>
      </c>
      <c r="AY41" s="344">
        <v>14265.123249461831</v>
      </c>
      <c r="AZ41" s="344">
        <v>14228.750195356506</v>
      </c>
      <c r="BA41" s="344">
        <v>14152.469861176751</v>
      </c>
      <c r="BB41" s="344">
        <v>14084.674185599137</v>
      </c>
      <c r="BC41" s="344">
        <v>14142.906714705921</v>
      </c>
      <c r="BD41" s="344">
        <v>13859.034119948043</v>
      </c>
      <c r="BE41" s="344">
        <v>14284.963260769049</v>
      </c>
      <c r="BF41" s="344">
        <v>14340.446107178675</v>
      </c>
      <c r="BG41" s="344">
        <v>14232.382358163954</v>
      </c>
      <c r="BH41" s="344">
        <v>14097.786226465445</v>
      </c>
      <c r="BI41" s="344">
        <v>14168.114826372808</v>
      </c>
      <c r="BJ41" s="344">
        <v>14320.233770706267</v>
      </c>
      <c r="BK41" s="344">
        <v>14295.102544242394</v>
      </c>
      <c r="BL41" s="344">
        <v>14224.078755185275</v>
      </c>
      <c r="BM41" s="344">
        <v>14007.66973323658</v>
      </c>
      <c r="BN41" s="344">
        <v>14256.47436392489</v>
      </c>
      <c r="BO41" s="344">
        <v>14331.733175966005</v>
      </c>
      <c r="BP41" s="344">
        <v>13399.567218074175</v>
      </c>
      <c r="BQ41" s="344">
        <v>13433.505114826852</v>
      </c>
      <c r="BR41" s="344">
        <v>40913.121200747461</v>
      </c>
      <c r="BS41" s="344">
        <v>41176.724814862879</v>
      </c>
      <c r="BT41" s="344">
        <v>41579.298112352888</v>
      </c>
      <c r="BU41" s="344">
        <v>41152.900831710802</v>
      </c>
      <c r="BV41" s="344">
        <v>41139.679400028042</v>
      </c>
      <c r="BW41" s="344">
        <v>40941.627830743768</v>
      </c>
      <c r="BX41" s="344">
        <v>41110.136703264536</v>
      </c>
      <c r="BY41" s="344">
        <v>40798.204233509387</v>
      </c>
      <c r="BZ41" s="344">
        <v>39673.774559538957</v>
      </c>
      <c r="CA41" s="344">
        <v>39939.750457862996</v>
      </c>
      <c r="CB41" s="344">
        <v>39629.80451510282</v>
      </c>
      <c r="CC41" s="344">
        <v>39273.194415268765</v>
      </c>
      <c r="CD41" s="344">
        <v>38992.182109088288</v>
      </c>
      <c r="CE41" s="344">
        <v>38797.131957443802</v>
      </c>
    </row>
    <row r="42" spans="1:83" ht="12" x14ac:dyDescent="0.25">
      <c r="B42" s="356"/>
      <c r="D42" s="356"/>
      <c r="E42" s="356"/>
      <c r="F42" s="57"/>
      <c r="G42" s="57"/>
      <c r="H42" s="57"/>
      <c r="I42" s="57"/>
      <c r="J42" s="57"/>
      <c r="K42" s="57"/>
      <c r="L42" s="57"/>
      <c r="M42" s="57"/>
      <c r="N42" s="57"/>
      <c r="O42" s="57"/>
      <c r="P42" s="57"/>
      <c r="Q42" s="57"/>
      <c r="R42" s="57"/>
      <c r="S42" s="57"/>
    </row>
    <row r="43" spans="1:83" ht="13.2" x14ac:dyDescent="0.25">
      <c r="A43" s="366">
        <v>4</v>
      </c>
      <c r="B43" s="360" t="s">
        <v>114</v>
      </c>
      <c r="D43" s="367"/>
      <c r="E43" s="356" t="s">
        <v>27</v>
      </c>
      <c r="F43" s="57">
        <v>12809.192744398892</v>
      </c>
      <c r="G43" s="57">
        <v>12097.950638244205</v>
      </c>
      <c r="H43" s="57">
        <v>13170.214904880722</v>
      </c>
      <c r="I43" s="57">
        <v>13393.088256261202</v>
      </c>
      <c r="J43" s="57">
        <v>13072.413844434222</v>
      </c>
      <c r="K43" s="57">
        <v>13196.504428138489</v>
      </c>
      <c r="L43" s="57">
        <v>12712.464155872289</v>
      </c>
      <c r="M43" s="57">
        <v>11743.995512437918</v>
      </c>
      <c r="N43" s="57">
        <v>11543.526620235103</v>
      </c>
      <c r="O43" s="57">
        <v>12099.300538256475</v>
      </c>
      <c r="P43" s="57">
        <v>12532.701195099004</v>
      </c>
      <c r="Q43" s="57">
        <v>12419.923439019258</v>
      </c>
      <c r="R43" s="57">
        <v>12635.947551415649</v>
      </c>
      <c r="S43" s="57">
        <v>12623.332165823513</v>
      </c>
      <c r="T43" s="344">
        <v>12392.738159805513</v>
      </c>
      <c r="U43" s="344">
        <v>12645.13</v>
      </c>
      <c r="V43" s="344">
        <v>13086.080599207702</v>
      </c>
      <c r="W43" s="344">
        <v>12800.267756190318</v>
      </c>
      <c r="X43" s="344">
        <v>12671.063431257613</v>
      </c>
      <c r="Y43" s="344">
        <v>12771.328487776651</v>
      </c>
      <c r="Z43" s="344">
        <v>12879.076210345303</v>
      </c>
      <c r="AA43" s="344">
        <v>13418.271798210275</v>
      </c>
      <c r="AB43" s="344">
        <v>13146.922134863444</v>
      </c>
      <c r="AC43" s="344">
        <v>13206.776359493917</v>
      </c>
      <c r="AD43" s="344">
        <v>13105.024025337671</v>
      </c>
      <c r="AE43" s="344">
        <v>13021.22502763866</v>
      </c>
      <c r="AF43" s="344">
        <v>12485.066140784293</v>
      </c>
      <c r="AG43" s="344">
        <v>12182.18775216631</v>
      </c>
      <c r="AH43" s="344">
        <v>12014.898457917925</v>
      </c>
      <c r="AI43" s="344">
        <v>11878.517524192137</v>
      </c>
      <c r="AJ43" s="344">
        <v>12137.308535255957</v>
      </c>
      <c r="AK43" s="344">
        <v>12161.292825525928</v>
      </c>
      <c r="AL43" s="344">
        <v>12808.731726513677</v>
      </c>
      <c r="AM43" s="344">
        <v>13199.297538637815</v>
      </c>
      <c r="AN43" s="344">
        <v>13120.432697568469</v>
      </c>
      <c r="AO43" s="344">
        <v>12926.452039121274</v>
      </c>
      <c r="AP43" s="344">
        <v>12785.845741251742</v>
      </c>
      <c r="AQ43" s="344">
        <v>12994.492820884887</v>
      </c>
      <c r="AR43" s="344">
        <v>14086.374802493627</v>
      </c>
      <c r="AS43" s="344">
        <v>14242.900804086677</v>
      </c>
      <c r="AT43" s="344">
        <v>15249.781506811623</v>
      </c>
      <c r="AU43" s="344">
        <v>14776.102192559547</v>
      </c>
      <c r="AV43" s="344">
        <v>15054.793700040724</v>
      </c>
      <c r="AW43" s="344">
        <v>14585.021926007334</v>
      </c>
      <c r="AX43" s="344">
        <v>15192.762348052653</v>
      </c>
      <c r="AY43" s="344">
        <v>15841.903340542622</v>
      </c>
      <c r="AZ43" s="344">
        <v>15797.958879624866</v>
      </c>
      <c r="BA43" s="344">
        <v>16041.823203605461</v>
      </c>
      <c r="BB43" s="344">
        <v>17013.589364331572</v>
      </c>
      <c r="BC43" s="344">
        <v>17304.790003194063</v>
      </c>
      <c r="BD43" s="344">
        <v>17775.309980307778</v>
      </c>
      <c r="BE43" s="344">
        <v>19659.185576155418</v>
      </c>
      <c r="BF43" s="344">
        <v>19572.793060480552</v>
      </c>
      <c r="BG43" s="344">
        <v>18859.655764520117</v>
      </c>
      <c r="BH43" s="344">
        <v>18750.118833560537</v>
      </c>
      <c r="BI43" s="344">
        <v>17689.116985454337</v>
      </c>
      <c r="BJ43" s="344">
        <v>18940.810858632707</v>
      </c>
      <c r="BK43" s="344">
        <v>18532.641138212737</v>
      </c>
      <c r="BL43" s="344">
        <v>17255.658000919389</v>
      </c>
      <c r="BM43" s="344">
        <v>17002.765359769535</v>
      </c>
      <c r="BN43" s="344">
        <v>17666.122210785677</v>
      </c>
      <c r="BO43" s="344">
        <v>18899.160887161273</v>
      </c>
      <c r="BP43" s="344">
        <v>17618.486614671652</v>
      </c>
      <c r="BQ43" s="344">
        <v>18184.577065245543</v>
      </c>
      <c r="BR43" s="344">
        <v>18029.299985975435</v>
      </c>
      <c r="BS43" s="344">
        <v>17533.440864541386</v>
      </c>
      <c r="BT43" s="344">
        <v>17720.192353390499</v>
      </c>
      <c r="BU43" s="344">
        <v>17824.242461761027</v>
      </c>
      <c r="BV43" s="344">
        <v>18175.698388692359</v>
      </c>
      <c r="BW43" s="344">
        <v>17914.625393864291</v>
      </c>
      <c r="BX43" s="344">
        <v>19031.742472994869</v>
      </c>
      <c r="BY43" s="344">
        <v>19348.880818641959</v>
      </c>
      <c r="BZ43" s="344">
        <v>19076.385256787591</v>
      </c>
      <c r="CA43" s="344">
        <v>18408.988109137688</v>
      </c>
      <c r="CB43" s="344">
        <v>18048.653505653176</v>
      </c>
      <c r="CC43" s="344">
        <v>17582.522986610697</v>
      </c>
      <c r="CD43" s="344">
        <v>17176.996917074553</v>
      </c>
      <c r="CE43" s="344">
        <v>16698.895148746877</v>
      </c>
    </row>
    <row r="44" spans="1:83" ht="13.2" x14ac:dyDescent="0.25">
      <c r="A44" s="356"/>
      <c r="B44" s="368"/>
      <c r="C44" s="356" t="s">
        <v>28</v>
      </c>
      <c r="E44" s="342" t="s">
        <v>113</v>
      </c>
      <c r="F44" s="57">
        <v>9.9760426840000012</v>
      </c>
      <c r="G44" s="57">
        <v>9.9760426840000012</v>
      </c>
      <c r="H44" s="57">
        <v>9.9760426840000012</v>
      </c>
      <c r="I44" s="57">
        <v>9.9760426840000012</v>
      </c>
      <c r="J44" s="57">
        <v>9.9760426840000012</v>
      </c>
      <c r="K44" s="57">
        <v>9.9760426840000012</v>
      </c>
      <c r="L44" s="57">
        <v>9.9760426840000012</v>
      </c>
      <c r="M44" s="57">
        <v>9.9760426840000012</v>
      </c>
      <c r="N44" s="57">
        <v>9.9760426840000012</v>
      </c>
      <c r="O44" s="57">
        <v>9.9760426840000012</v>
      </c>
      <c r="P44" s="57">
        <v>9.9760426840000012</v>
      </c>
      <c r="Q44" s="57">
        <v>9.9760426840000012</v>
      </c>
      <c r="R44" s="57">
        <v>9.9760426840000012</v>
      </c>
      <c r="S44" s="57">
        <v>9.9760426840000012</v>
      </c>
      <c r="T44" s="344">
        <v>9.9760426840000012</v>
      </c>
      <c r="U44" s="344">
        <v>9.98</v>
      </c>
      <c r="V44" s="344">
        <v>9.9760426840000012</v>
      </c>
      <c r="W44" s="344">
        <v>9.9760422789999996</v>
      </c>
      <c r="X44" s="344">
        <v>9.9760422789999996</v>
      </c>
      <c r="Y44" s="344">
        <v>9.9760422789999996</v>
      </c>
      <c r="Z44" s="344">
        <v>9.9760422789999996</v>
      </c>
      <c r="AA44" s="344">
        <v>9.9760422789999996</v>
      </c>
      <c r="AB44" s="344">
        <v>9.9760422789999996</v>
      </c>
      <c r="AC44" s="344">
        <v>9.9760422789999996</v>
      </c>
      <c r="AD44" s="344">
        <v>9.9760422789999996</v>
      </c>
      <c r="AE44" s="344">
        <v>9.9760422789999996</v>
      </c>
      <c r="AF44" s="344">
        <v>9.9760422789999996</v>
      </c>
      <c r="AG44" s="344">
        <v>9.9760422789999996</v>
      </c>
      <c r="AH44" s="344">
        <v>9.9760422789999996</v>
      </c>
      <c r="AI44" s="344">
        <v>9.9760422789999996</v>
      </c>
      <c r="AJ44" s="344">
        <v>9.9760422789999996</v>
      </c>
      <c r="AK44" s="344">
        <v>9.9760422789999996</v>
      </c>
      <c r="AL44" s="344">
        <v>9.9760422789999996</v>
      </c>
      <c r="AM44" s="344">
        <v>9.9760422789999996</v>
      </c>
      <c r="AN44" s="344">
        <v>9.9760422789999996</v>
      </c>
      <c r="AO44" s="344">
        <v>9.9760410670000006</v>
      </c>
      <c r="AP44" s="344">
        <v>9.9760410670000006</v>
      </c>
      <c r="AQ44" s="344">
        <v>9.9760410670000006</v>
      </c>
      <c r="AR44" s="344">
        <v>9.9760410670000006</v>
      </c>
      <c r="AS44" s="344">
        <v>9.9760410670000006</v>
      </c>
      <c r="AT44" s="344">
        <v>9.9760410670000006</v>
      </c>
      <c r="AU44" s="344">
        <v>9.9760410670000006</v>
      </c>
      <c r="AV44" s="344">
        <v>9.9760410709999832</v>
      </c>
      <c r="AW44" s="344">
        <v>9.9760410709999832</v>
      </c>
      <c r="AX44" s="344">
        <v>9.9760410709999832</v>
      </c>
      <c r="AY44" s="344">
        <v>9.9760410709999832</v>
      </c>
      <c r="AZ44" s="344">
        <v>9.9760410709999832</v>
      </c>
      <c r="BA44" s="344">
        <v>9.9760410709999832</v>
      </c>
      <c r="BB44" s="344">
        <v>9.9760410709999832</v>
      </c>
      <c r="BC44" s="344">
        <v>9.9760410709999832</v>
      </c>
      <c r="BD44" s="344">
        <v>9.9760410709999832</v>
      </c>
      <c r="BE44" s="344">
        <v>9.9760410709999832</v>
      </c>
      <c r="BF44" s="344">
        <v>9.9760410709999832</v>
      </c>
      <c r="BG44" s="344">
        <v>9.9760410709999832</v>
      </c>
      <c r="BH44" s="344">
        <v>9.9760410709999832</v>
      </c>
      <c r="BI44" s="344">
        <v>9.9760410709999832</v>
      </c>
      <c r="BJ44" s="344">
        <v>9.9760410709999832</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c r="BY44" s="344">
        <v>9.9760410709999832</v>
      </c>
      <c r="BZ44" s="344">
        <v>9.9760410709999832</v>
      </c>
      <c r="CA44" s="344">
        <v>9.9760410709999832</v>
      </c>
      <c r="CB44" s="344">
        <v>9.9760410709999832</v>
      </c>
      <c r="CC44" s="344">
        <v>9.9760410709999832</v>
      </c>
      <c r="CD44" s="344">
        <v>9.9760410709999832</v>
      </c>
      <c r="CE44" s="344">
        <v>9.9760410709999832</v>
      </c>
    </row>
    <row r="45" spans="1:83" ht="12" x14ac:dyDescent="0.25">
      <c r="B45" s="356"/>
      <c r="C45" s="356"/>
      <c r="D45" s="356"/>
      <c r="E45" s="356"/>
      <c r="F45" s="57"/>
      <c r="G45" s="57"/>
      <c r="H45" s="57"/>
      <c r="I45" s="57"/>
      <c r="J45" s="57"/>
      <c r="K45" s="57"/>
      <c r="L45" s="57"/>
      <c r="M45" s="57"/>
      <c r="N45" s="57"/>
      <c r="O45" s="57"/>
      <c r="P45" s="57"/>
      <c r="Q45" s="57"/>
      <c r="R45" s="57"/>
      <c r="S45" s="57"/>
    </row>
    <row r="46" spans="1:83" ht="13.2" x14ac:dyDescent="0.25">
      <c r="A46" s="365">
        <v>5</v>
      </c>
      <c r="B46" s="352" t="s">
        <v>110</v>
      </c>
      <c r="E46" s="356"/>
      <c r="F46" s="57">
        <v>12656.072857438898</v>
      </c>
      <c r="G46" s="57">
        <v>9298.8336683708985</v>
      </c>
      <c r="H46" s="57">
        <v>6528.4686136432701</v>
      </c>
      <c r="I46" s="57">
        <v>12401.298356350202</v>
      </c>
      <c r="J46" s="57">
        <v>12420.009989877401</v>
      </c>
      <c r="K46" s="57">
        <v>10093.554133222502</v>
      </c>
      <c r="L46" s="57">
        <v>12011.669129292699</v>
      </c>
      <c r="M46" s="57">
        <v>9399.4625032181011</v>
      </c>
      <c r="N46" s="57">
        <v>6726.8222369171608</v>
      </c>
      <c r="O46" s="57">
        <v>9944.9771868930966</v>
      </c>
      <c r="P46" s="57">
        <v>8553.623646</v>
      </c>
      <c r="Q46" s="57">
        <v>8399.5723690050982</v>
      </c>
      <c r="R46" s="57">
        <v>15806.673908235403</v>
      </c>
      <c r="S46" s="57">
        <v>12975.133664752399</v>
      </c>
      <c r="T46" s="344">
        <v>6524.4560400921901</v>
      </c>
      <c r="U46" s="344">
        <v>17137.57</v>
      </c>
      <c r="V46" s="344">
        <v>14482.406795005099</v>
      </c>
      <c r="W46" s="344">
        <v>7812.9278017193537</v>
      </c>
      <c r="X46" s="344">
        <v>13172.425918504621</v>
      </c>
      <c r="Y46" s="344">
        <v>9274.7500255083014</v>
      </c>
      <c r="Z46" s="344">
        <v>13872.204438433886</v>
      </c>
      <c r="AA46" s="344">
        <v>21975.994922744376</v>
      </c>
      <c r="AB46" s="344">
        <v>17482.795644922116</v>
      </c>
      <c r="AC46" s="344">
        <v>17031.634058466767</v>
      </c>
      <c r="AD46" s="344">
        <v>16498.698277078991</v>
      </c>
      <c r="AE46" s="344">
        <v>18571.707234352823</v>
      </c>
      <c r="AF46" s="344">
        <v>13761.229755954613</v>
      </c>
      <c r="AG46" s="344">
        <v>15548.266616858269</v>
      </c>
      <c r="AH46" s="344">
        <v>18062.489588520788</v>
      </c>
      <c r="AI46" s="344">
        <v>16163.292243417633</v>
      </c>
      <c r="AJ46" s="344">
        <v>16812.405978161434</v>
      </c>
      <c r="AK46" s="344">
        <v>11055.277534217417</v>
      </c>
      <c r="AL46" s="344">
        <v>6758.2282785632506</v>
      </c>
      <c r="AM46" s="344">
        <v>10733.134942789196</v>
      </c>
      <c r="AN46" s="344">
        <v>7948.5310631156872</v>
      </c>
      <c r="AO46" s="344">
        <v>7139.6940310505752</v>
      </c>
      <c r="AP46" s="344">
        <v>19020.826265395903</v>
      </c>
      <c r="AQ46" s="344">
        <v>15851.001313249721</v>
      </c>
      <c r="AR46" s="344">
        <v>14708.0783717144</v>
      </c>
      <c r="AS46" s="344">
        <v>20942.044567376754</v>
      </c>
      <c r="AT46" s="344">
        <v>19758.765355155665</v>
      </c>
      <c r="AU46" s="344">
        <v>5407.0947176271384</v>
      </c>
      <c r="AV46" s="344">
        <v>9654.7769261600115</v>
      </c>
      <c r="AW46" s="344">
        <v>16813.440215729956</v>
      </c>
      <c r="AX46" s="344">
        <v>13102.833251519978</v>
      </c>
      <c r="AY46" s="344">
        <v>19039.493009529986</v>
      </c>
      <c r="AZ46" s="344">
        <v>13374.371624750005</v>
      </c>
      <c r="BA46" s="344">
        <v>9200.856855760012</v>
      </c>
      <c r="BB46" s="344">
        <v>11310.628461560009</v>
      </c>
      <c r="BC46" s="344">
        <v>9937.2520040700365</v>
      </c>
      <c r="BD46" s="344">
        <v>8928.4284489900128</v>
      </c>
      <c r="BE46" s="344">
        <v>12349.497216370015</v>
      </c>
      <c r="BF46" s="344">
        <v>11800.725086490005</v>
      </c>
      <c r="BG46" s="344">
        <v>10914.354229810033</v>
      </c>
      <c r="BH46" s="344">
        <v>14590.79863389003</v>
      </c>
      <c r="BI46" s="344">
        <v>10751.160571769982</v>
      </c>
      <c r="BJ46" s="344">
        <v>6299.3908340500184</v>
      </c>
      <c r="BK46" s="344">
        <v>13713.098992140001</v>
      </c>
      <c r="BL46" s="344">
        <v>17253.178026930025</v>
      </c>
      <c r="BM46" s="344">
        <v>16809.758315639978</v>
      </c>
      <c r="BN46" s="344">
        <v>16668.506399469999</v>
      </c>
      <c r="BO46" s="344">
        <v>14680.188390319972</v>
      </c>
      <c r="BP46" s="344">
        <v>17752.738625647966</v>
      </c>
      <c r="BQ46" s="344">
        <v>16785.98764310803</v>
      </c>
      <c r="BR46" s="344">
        <v>14494.949035364007</v>
      </c>
      <c r="BS46" s="344">
        <v>16752.019312027987</v>
      </c>
      <c r="BT46" s="344">
        <v>12402.750821741967</v>
      </c>
      <c r="BU46" s="344">
        <v>13759.028162059976</v>
      </c>
      <c r="BV46" s="344">
        <v>13697.911267274989</v>
      </c>
      <c r="BW46" s="344">
        <v>12919.878266991989</v>
      </c>
      <c r="BX46" s="344">
        <v>17804.902427066005</v>
      </c>
      <c r="BY46" s="344">
        <v>14439.661387360022</v>
      </c>
      <c r="BZ46" s="344">
        <v>12390.994371629988</v>
      </c>
      <c r="CA46" s="344">
        <v>10737.023045040027</v>
      </c>
      <c r="CB46" s="344">
        <v>11717.307912748005</v>
      </c>
      <c r="CC46" s="344">
        <v>11875.12427288998</v>
      </c>
      <c r="CD46" s="344">
        <v>9851.6560412320032</v>
      </c>
      <c r="CE46" s="344">
        <v>11767.041264914</v>
      </c>
    </row>
    <row r="47" spans="1:83" ht="12" x14ac:dyDescent="0.25">
      <c r="A47" s="364" t="s">
        <v>29</v>
      </c>
      <c r="E47" s="356"/>
      <c r="F47" s="57"/>
      <c r="G47" s="57"/>
      <c r="H47" s="57"/>
      <c r="I47" s="57"/>
      <c r="J47" s="57"/>
      <c r="K47" s="57"/>
      <c r="L47" s="57"/>
      <c r="M47" s="57"/>
      <c r="N47" s="57"/>
      <c r="O47" s="57"/>
      <c r="P47" s="57"/>
      <c r="Q47" s="57"/>
      <c r="R47" s="57"/>
      <c r="S47" s="57"/>
    </row>
    <row r="48" spans="1:83"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343">
        <v>0</v>
      </c>
      <c r="U48" s="343">
        <v>0</v>
      </c>
      <c r="V48" s="343">
        <v>0</v>
      </c>
      <c r="W48" s="343">
        <v>0</v>
      </c>
      <c r="X48" s="343">
        <v>0</v>
      </c>
      <c r="Y48" s="343">
        <v>0</v>
      </c>
      <c r="Z48" s="343">
        <v>0</v>
      </c>
      <c r="AA48" s="343">
        <v>0</v>
      </c>
      <c r="AB48" s="343">
        <v>0</v>
      </c>
      <c r="AC48" s="343">
        <v>0</v>
      </c>
      <c r="AD48" s="343">
        <v>0</v>
      </c>
      <c r="AE48" s="343">
        <v>0</v>
      </c>
      <c r="AF48" s="343">
        <v>0</v>
      </c>
      <c r="AG48" s="343">
        <v>0</v>
      </c>
      <c r="AH48" s="343">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c r="BY48" s="343">
        <v>0</v>
      </c>
      <c r="BZ48" s="343">
        <v>0</v>
      </c>
      <c r="CA48" s="343">
        <v>0</v>
      </c>
      <c r="CB48" s="343">
        <v>0</v>
      </c>
      <c r="CC48" s="343">
        <v>0</v>
      </c>
      <c r="CD48" s="343">
        <v>0</v>
      </c>
      <c r="CE48" s="343">
        <v>0</v>
      </c>
    </row>
    <row r="49" spans="1:83" ht="12" x14ac:dyDescent="0.25">
      <c r="B49" s="356" t="s">
        <v>111</v>
      </c>
      <c r="C49" s="356"/>
      <c r="D49" s="356"/>
      <c r="E49" s="356"/>
      <c r="F49" s="57">
        <v>0</v>
      </c>
      <c r="G49" s="57">
        <v>0</v>
      </c>
      <c r="H49" s="57">
        <v>0</v>
      </c>
      <c r="I49" s="57">
        <v>0</v>
      </c>
      <c r="J49" s="57">
        <v>0</v>
      </c>
      <c r="K49" s="57">
        <v>0</v>
      </c>
      <c r="L49" s="57">
        <v>0</v>
      </c>
      <c r="M49" s="57">
        <v>0</v>
      </c>
      <c r="N49" s="57">
        <v>0</v>
      </c>
      <c r="O49" s="57">
        <v>0</v>
      </c>
      <c r="P49" s="57">
        <v>0</v>
      </c>
      <c r="Q49" s="57">
        <v>0</v>
      </c>
      <c r="R49" s="57">
        <v>0</v>
      </c>
      <c r="S49" s="57">
        <v>0</v>
      </c>
      <c r="T49" s="343">
        <v>0</v>
      </c>
      <c r="U49" s="343">
        <v>0</v>
      </c>
      <c r="V49" s="343">
        <v>0</v>
      </c>
      <c r="W49" s="343">
        <v>0</v>
      </c>
      <c r="X49" s="343">
        <v>0</v>
      </c>
      <c r="Y49" s="343">
        <v>0</v>
      </c>
      <c r="Z49" s="343">
        <v>0</v>
      </c>
      <c r="AA49" s="343">
        <v>0</v>
      </c>
      <c r="AB49" s="343">
        <v>0</v>
      </c>
      <c r="AC49" s="343">
        <v>0</v>
      </c>
      <c r="AD49" s="343">
        <v>0</v>
      </c>
      <c r="AE49" s="343">
        <v>0</v>
      </c>
      <c r="AF49" s="343">
        <v>0</v>
      </c>
      <c r="AG49" s="343">
        <v>0</v>
      </c>
      <c r="AH49" s="343">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c r="BY49" s="343">
        <v>0</v>
      </c>
      <c r="BZ49" s="343">
        <v>0</v>
      </c>
      <c r="CA49" s="343">
        <v>0</v>
      </c>
      <c r="CB49" s="343">
        <v>0</v>
      </c>
      <c r="CC49" s="343">
        <v>0</v>
      </c>
      <c r="CD49" s="343">
        <v>0</v>
      </c>
      <c r="CE49" s="343">
        <v>0</v>
      </c>
    </row>
    <row r="50" spans="1:83" ht="12" x14ac:dyDescent="0.25">
      <c r="C50" s="369" t="s">
        <v>30</v>
      </c>
      <c r="F50" s="57">
        <v>0</v>
      </c>
      <c r="G50" s="57">
        <v>0</v>
      </c>
      <c r="H50" s="57">
        <v>0</v>
      </c>
      <c r="I50" s="57">
        <v>0</v>
      </c>
      <c r="J50" s="57">
        <v>0</v>
      </c>
      <c r="K50" s="57">
        <v>0</v>
      </c>
      <c r="L50" s="57">
        <v>0</v>
      </c>
      <c r="M50" s="57">
        <v>0</v>
      </c>
      <c r="N50" s="57">
        <v>0</v>
      </c>
      <c r="O50" s="57">
        <v>0</v>
      </c>
      <c r="P50" s="57">
        <v>0</v>
      </c>
      <c r="Q50" s="57">
        <v>0</v>
      </c>
      <c r="R50" s="57">
        <v>0</v>
      </c>
      <c r="S50" s="57">
        <v>0</v>
      </c>
      <c r="T50" s="343">
        <v>0</v>
      </c>
      <c r="U50" s="343">
        <v>0</v>
      </c>
      <c r="V50" s="343">
        <v>0</v>
      </c>
      <c r="W50" s="343">
        <v>0</v>
      </c>
      <c r="X50" s="343">
        <v>0</v>
      </c>
      <c r="Y50" s="343">
        <v>0</v>
      </c>
      <c r="Z50" s="343">
        <v>0</v>
      </c>
      <c r="AA50" s="343">
        <v>0</v>
      </c>
      <c r="AB50" s="343">
        <v>0</v>
      </c>
      <c r="AC50" s="343">
        <v>0</v>
      </c>
      <c r="AD50" s="343">
        <v>0</v>
      </c>
      <c r="AE50" s="343">
        <v>0</v>
      </c>
      <c r="AF50" s="343">
        <v>0</v>
      </c>
      <c r="AG50" s="343">
        <v>0</v>
      </c>
      <c r="AH50" s="343">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c r="BY50" s="343">
        <v>0</v>
      </c>
      <c r="BZ50" s="343">
        <v>0</v>
      </c>
      <c r="CA50" s="343">
        <v>0</v>
      </c>
      <c r="CB50" s="343">
        <v>0</v>
      </c>
      <c r="CC50" s="343">
        <v>0</v>
      </c>
      <c r="CD50" s="343">
        <v>0</v>
      </c>
      <c r="CE50" s="343">
        <v>0</v>
      </c>
    </row>
    <row r="51" spans="1:83" ht="12" x14ac:dyDescent="0.25">
      <c r="B51" s="356" t="s">
        <v>31</v>
      </c>
      <c r="F51" s="57">
        <v>12656.072857438898</v>
      </c>
      <c r="G51" s="57">
        <v>9298.8336683708985</v>
      </c>
      <c r="H51" s="57">
        <v>6528.4686136432701</v>
      </c>
      <c r="I51" s="57">
        <v>12401.298356350202</v>
      </c>
      <c r="J51" s="57">
        <v>12420.009989877401</v>
      </c>
      <c r="K51" s="57">
        <v>10093.554133222502</v>
      </c>
      <c r="L51" s="57">
        <v>12011.669129292699</v>
      </c>
      <c r="M51" s="57">
        <v>9399.4625032181011</v>
      </c>
      <c r="N51" s="57">
        <v>6726.8222369171608</v>
      </c>
      <c r="O51" s="57">
        <v>9944.9771868930966</v>
      </c>
      <c r="P51" s="57">
        <v>8553.623646</v>
      </c>
      <c r="Q51" s="57">
        <v>8399.5723690050982</v>
      </c>
      <c r="R51" s="57">
        <v>15806.673908235403</v>
      </c>
      <c r="S51" s="57">
        <v>12975.133664752399</v>
      </c>
      <c r="T51" s="344">
        <v>6524.4560400921901</v>
      </c>
      <c r="U51" s="344">
        <v>17137.57</v>
      </c>
      <c r="V51" s="344">
        <v>14482.406795005099</v>
      </c>
      <c r="W51" s="344">
        <v>6327.077460279218</v>
      </c>
      <c r="X51" s="344">
        <v>11695.627561110901</v>
      </c>
      <c r="Y51" s="344">
        <v>7765.7735953553019</v>
      </c>
      <c r="Z51" s="344">
        <v>12098.399398793301</v>
      </c>
      <c r="AA51" s="344">
        <v>20156.717946417004</v>
      </c>
      <c r="AB51" s="344">
        <v>15677.539807302099</v>
      </c>
      <c r="AC51" s="344">
        <v>15216.664554966099</v>
      </c>
      <c r="AD51" s="344">
        <v>14662.0439977557</v>
      </c>
      <c r="AE51" s="344">
        <v>16690.3960355864</v>
      </c>
      <c r="AF51" s="344">
        <v>11893.304796897299</v>
      </c>
      <c r="AG51" s="344">
        <v>13682.5992578239</v>
      </c>
      <c r="AH51" s="344">
        <v>16203.125336437599</v>
      </c>
      <c r="AI51" s="344">
        <v>14312.074543026099</v>
      </c>
      <c r="AJ51" s="344">
        <v>14978.595893366402</v>
      </c>
      <c r="AK51" s="344">
        <v>9220.0079691306983</v>
      </c>
      <c r="AL51" s="344">
        <v>4912.928106158558</v>
      </c>
      <c r="AM51" s="344">
        <v>8874.6861830215021</v>
      </c>
      <c r="AN51" s="344">
        <v>6095.3687758785973</v>
      </c>
      <c r="AO51" s="344">
        <v>5299.4298299721804</v>
      </c>
      <c r="AP51" s="344">
        <v>17183.8628085606</v>
      </c>
      <c r="AQ51" s="344">
        <v>14024.828242061199</v>
      </c>
      <c r="AR51" s="344">
        <v>12865.2159961664</v>
      </c>
      <c r="AS51" s="344">
        <v>19118.787814503998</v>
      </c>
      <c r="AT51" s="344">
        <v>17946.535858270898</v>
      </c>
      <c r="AU51" s="344">
        <v>3601.5269524944333</v>
      </c>
      <c r="AV51" s="344">
        <v>7827.9128101600108</v>
      </c>
      <c r="AW51" s="344">
        <v>14995.171455729957</v>
      </c>
      <c r="AX51" s="344">
        <v>11271.413199519979</v>
      </c>
      <c r="AY51" s="344">
        <v>17215.860429529985</v>
      </c>
      <c r="AZ51" s="344">
        <v>11557.247528750006</v>
      </c>
      <c r="BA51" s="344">
        <v>7394.9534957600117</v>
      </c>
      <c r="BB51" s="344">
        <v>9502.6079815600096</v>
      </c>
      <c r="BC51" s="344">
        <v>8122.2822071700357</v>
      </c>
      <c r="BD51" s="344">
        <v>6452.1808302900135</v>
      </c>
      <c r="BE51" s="344">
        <v>9805.9839340000144</v>
      </c>
      <c r="BF51" s="344">
        <v>9249.3379200000054</v>
      </c>
      <c r="BG51" s="344">
        <v>8382.429981940033</v>
      </c>
      <c r="BH51" s="344">
        <v>11773.728438250029</v>
      </c>
      <c r="BI51" s="344">
        <v>7783.3434178299831</v>
      </c>
      <c r="BJ51" s="344">
        <v>3310.4474722300183</v>
      </c>
      <c r="BK51" s="344">
        <v>10663.838859340001</v>
      </c>
      <c r="BL51" s="344">
        <v>14151.312258110025</v>
      </c>
      <c r="BM51" s="344">
        <v>13755.435508779978</v>
      </c>
      <c r="BN51" s="344">
        <v>13573.70957513</v>
      </c>
      <c r="BO51" s="344">
        <v>11569.891096699972</v>
      </c>
      <c r="BP51" s="344">
        <v>13901.436149529967</v>
      </c>
      <c r="BQ51" s="344">
        <v>12940.20258185003</v>
      </c>
      <c r="BR51" s="344">
        <v>10663.012542160006</v>
      </c>
      <c r="BS51" s="344">
        <v>12961.489235229987</v>
      </c>
      <c r="BT51" s="344">
        <v>8594.7057500899682</v>
      </c>
      <c r="BU51" s="344">
        <v>9990.9876657399764</v>
      </c>
      <c r="BV51" s="344">
        <v>9955.4516943599883</v>
      </c>
      <c r="BW51" s="344">
        <v>9226.6175954499886</v>
      </c>
      <c r="BX51" s="344">
        <v>14110.153878920006</v>
      </c>
      <c r="BY51" s="344">
        <v>10777.917274720021</v>
      </c>
      <c r="BZ51" s="344">
        <v>8830.1707238999879</v>
      </c>
      <c r="CA51" s="344">
        <v>7183.496983020028</v>
      </c>
      <c r="CB51" s="344">
        <v>8161.8608183300057</v>
      </c>
      <c r="CC51" s="344">
        <v>8099.0190825299796</v>
      </c>
      <c r="CD51" s="344">
        <v>6147.1284701500044</v>
      </c>
      <c r="CE51" s="344">
        <v>8123.6039251900002</v>
      </c>
    </row>
    <row r="52" spans="1:83" ht="12" x14ac:dyDescent="0.25">
      <c r="A52" s="365"/>
      <c r="C52" s="369" t="s">
        <v>30</v>
      </c>
      <c r="D52" s="356"/>
      <c r="E52" s="356"/>
      <c r="F52" s="57">
        <v>1866.905733375213</v>
      </c>
      <c r="G52" s="57">
        <v>945.90502659728099</v>
      </c>
      <c r="H52" s="57">
        <v>1080.8851564209549</v>
      </c>
      <c r="I52" s="57">
        <v>2804.5693840164722</v>
      </c>
      <c r="J52" s="57">
        <v>1564.1521523026131</v>
      </c>
      <c r="K52" s="57">
        <v>671.01764261092001</v>
      </c>
      <c r="L52" s="57">
        <v>869.05321870342016</v>
      </c>
      <c r="M52" s="57">
        <v>967.93592103251785</v>
      </c>
      <c r="N52" s="57">
        <v>506.57779262563207</v>
      </c>
      <c r="O52" s="57">
        <v>1209.624080813757</v>
      </c>
      <c r="P52" s="57">
        <v>712.70562199999995</v>
      </c>
      <c r="Q52" s="57">
        <v>398.483620351848</v>
      </c>
      <c r="R52" s="57">
        <v>2423.1233446496108</v>
      </c>
      <c r="S52" s="57">
        <v>2377.8749882105885</v>
      </c>
      <c r="T52" s="344">
        <v>2085.3787909813782</v>
      </c>
      <c r="U52" s="344">
        <v>4110.33</v>
      </c>
      <c r="V52" s="344">
        <v>3493.6416825603774</v>
      </c>
      <c r="W52" s="344">
        <v>3316.4524507482802</v>
      </c>
      <c r="X52" s="344">
        <v>3761.3604258603759</v>
      </c>
      <c r="Y52" s="344">
        <v>5110.2284692252224</v>
      </c>
      <c r="Z52" s="344">
        <v>5589.2551469540804</v>
      </c>
      <c r="AA52" s="344">
        <v>5528.6894261821753</v>
      </c>
      <c r="AB52" s="344">
        <v>4697.1451362311136</v>
      </c>
      <c r="AC52" s="344">
        <v>4489.6844951646863</v>
      </c>
      <c r="AD52" s="344">
        <v>5462.2732141712504</v>
      </c>
      <c r="AE52" s="344">
        <v>3961.4425145589908</v>
      </c>
      <c r="AF52" s="344">
        <v>5144.5836553354793</v>
      </c>
      <c r="AG52" s="344">
        <v>5481.922237557842</v>
      </c>
      <c r="AH52" s="344">
        <v>3312.6547882615341</v>
      </c>
      <c r="AI52" s="344">
        <v>5413.9085961764595</v>
      </c>
      <c r="AJ52" s="344">
        <v>4771.3484754136834</v>
      </c>
      <c r="AK52" s="344">
        <v>3916.7016964636541</v>
      </c>
      <c r="AL52" s="344">
        <v>1763.4593181455382</v>
      </c>
      <c r="AM52" s="344">
        <v>3553.8011195857225</v>
      </c>
      <c r="AN52" s="344">
        <v>3155.6962500711188</v>
      </c>
      <c r="AO52" s="344">
        <v>3980.3003192786623</v>
      </c>
      <c r="AP52" s="344">
        <v>2981.4762029785825</v>
      </c>
      <c r="AQ52" s="344">
        <v>6668.5996770291358</v>
      </c>
      <c r="AR52" s="344">
        <v>5088.4410957292421</v>
      </c>
      <c r="AS52" s="344">
        <v>3275.8541375686859</v>
      </c>
      <c r="AT52" s="344">
        <v>4378.0101979010924</v>
      </c>
      <c r="AU52" s="344">
        <v>1737.0375073303931</v>
      </c>
      <c r="AV52" s="344">
        <v>1932.07754488</v>
      </c>
      <c r="AW52" s="344">
        <v>5379.9107276900013</v>
      </c>
      <c r="AX52" s="344">
        <v>6970.6775581699994</v>
      </c>
      <c r="AY52" s="344">
        <v>5320.93071186</v>
      </c>
      <c r="AZ52" s="344">
        <v>3705.0223551899999</v>
      </c>
      <c r="BA52" s="344">
        <v>2738.4268458799997</v>
      </c>
      <c r="BB52" s="344">
        <v>2739.7175270000012</v>
      </c>
      <c r="BC52" s="344">
        <v>2575.6662370999998</v>
      </c>
      <c r="BD52" s="344">
        <v>1635.3894972099999</v>
      </c>
      <c r="BE52" s="344">
        <v>2362.9005218500001</v>
      </c>
      <c r="BF52" s="344">
        <v>3125.0227023299994</v>
      </c>
      <c r="BG52" s="344">
        <v>1558.45110987</v>
      </c>
      <c r="BH52" s="344">
        <v>2720.7233567500007</v>
      </c>
      <c r="BI52" s="344">
        <v>1015.6976863599999</v>
      </c>
      <c r="BJ52" s="344">
        <v>3256.6639536399998</v>
      </c>
      <c r="BK52" s="344">
        <v>4501.4497273199995</v>
      </c>
      <c r="BL52" s="344">
        <v>4229.7319741000001</v>
      </c>
      <c r="BM52" s="344">
        <v>3496.1878812</v>
      </c>
      <c r="BN52" s="344">
        <v>3393.8450939699997</v>
      </c>
      <c r="BO52" s="344">
        <v>5769.3813998799988</v>
      </c>
      <c r="BP52" s="344">
        <v>4727.9549617900002</v>
      </c>
      <c r="BQ52" s="344">
        <v>4234.4320354699994</v>
      </c>
      <c r="BR52" s="344">
        <v>5321.2695718799978</v>
      </c>
      <c r="BS52" s="344">
        <v>4491.4640985400001</v>
      </c>
      <c r="BT52" s="344">
        <v>4242.4150436300006</v>
      </c>
      <c r="BU52" s="344">
        <v>5139.6333989800005</v>
      </c>
      <c r="BV52" s="344">
        <v>5398.0261454000001</v>
      </c>
      <c r="BW52" s="344">
        <v>6120.8737521699977</v>
      </c>
      <c r="BX52" s="344">
        <v>8806.0843873400026</v>
      </c>
      <c r="BY52" s="344">
        <v>5685.4451979799987</v>
      </c>
      <c r="BZ52" s="344">
        <v>5887.763448839999</v>
      </c>
      <c r="CA52" s="344">
        <v>5977.329576600001</v>
      </c>
      <c r="CB52" s="344">
        <v>6281.7010005099992</v>
      </c>
      <c r="CC52" s="344">
        <v>7844.8626684300016</v>
      </c>
      <c r="CD52" s="344">
        <v>5892.1986958499992</v>
      </c>
      <c r="CE52" s="344">
        <v>7730.5376876200007</v>
      </c>
    </row>
    <row r="53" spans="1:83" ht="12" x14ac:dyDescent="0.25">
      <c r="A53" s="365"/>
      <c r="B53" s="356" t="s">
        <v>415</v>
      </c>
      <c r="C53" s="369"/>
      <c r="D53" s="356"/>
      <c r="E53" s="356"/>
      <c r="F53" s="57"/>
      <c r="G53" s="57"/>
      <c r="H53" s="57"/>
      <c r="I53" s="57"/>
      <c r="J53" s="57"/>
      <c r="K53" s="57"/>
      <c r="L53" s="57"/>
      <c r="M53" s="57"/>
      <c r="N53" s="57"/>
      <c r="O53" s="57"/>
      <c r="P53" s="57"/>
      <c r="Q53" s="57"/>
      <c r="R53" s="57"/>
      <c r="S53" s="57"/>
      <c r="T53" s="344"/>
      <c r="U53" s="344"/>
      <c r="V53" s="344"/>
      <c r="W53" s="344">
        <v>1485.8503414401362</v>
      </c>
      <c r="X53" s="344">
        <v>1476.7983573937204</v>
      </c>
      <c r="Y53" s="344">
        <v>1508.9764301529999</v>
      </c>
      <c r="Z53" s="344">
        <v>1773.8050396405845</v>
      </c>
      <c r="AA53" s="344">
        <v>1819.2769763273734</v>
      </c>
      <c r="AB53" s="344">
        <v>1805.2558376200175</v>
      </c>
      <c r="AC53" s="344">
        <v>1814.9695035006685</v>
      </c>
      <c r="AD53" s="344">
        <v>1836.6542793232923</v>
      </c>
      <c r="AE53" s="344">
        <v>1881.3111987664245</v>
      </c>
      <c r="AF53" s="344">
        <v>1867.9249590573143</v>
      </c>
      <c r="AG53" s="344">
        <v>1865.667359034368</v>
      </c>
      <c r="AH53" s="344">
        <v>1859.3642520831881</v>
      </c>
      <c r="AI53" s="344">
        <v>1851.2177003915326</v>
      </c>
      <c r="AJ53" s="344">
        <v>1833.8100847950302</v>
      </c>
      <c r="AK53" s="344">
        <v>1835.2695650867183</v>
      </c>
      <c r="AL53" s="344">
        <v>1845.3001724046926</v>
      </c>
      <c r="AM53" s="344">
        <v>1858.4487597676939</v>
      </c>
      <c r="AN53" s="344">
        <v>1853.1622872370901</v>
      </c>
      <c r="AO53" s="344">
        <v>1840.264201078395</v>
      </c>
      <c r="AP53" s="344">
        <v>1836.963456835304</v>
      </c>
      <c r="AQ53" s="344">
        <v>1826.1730711885218</v>
      </c>
      <c r="AR53" s="344">
        <v>1842.8623755480012</v>
      </c>
      <c r="AS53" s="344">
        <v>1823.2567528727566</v>
      </c>
      <c r="AT53" s="344">
        <v>1812.2294968847666</v>
      </c>
      <c r="AU53" s="344">
        <v>1805.5677651327051</v>
      </c>
      <c r="AV53" s="344">
        <v>1826.864116</v>
      </c>
      <c r="AW53" s="344">
        <v>1818.2687599999999</v>
      </c>
      <c r="AX53" s="344">
        <v>1831.4200519999999</v>
      </c>
      <c r="AY53" s="344">
        <v>1823.63258</v>
      </c>
      <c r="AZ53" s="344">
        <v>1817.124096</v>
      </c>
      <c r="BA53" s="344">
        <v>1805.90336</v>
      </c>
      <c r="BB53" s="344">
        <v>1808.0204800000001</v>
      </c>
      <c r="BC53" s="344">
        <v>1814.9697969000001</v>
      </c>
      <c r="BD53" s="344">
        <v>2476.2476186999997</v>
      </c>
      <c r="BE53" s="344">
        <v>2543.5132823700001</v>
      </c>
      <c r="BF53" s="344">
        <v>2551.3871664899998</v>
      </c>
      <c r="BG53" s="344">
        <v>2531.9242478699998</v>
      </c>
      <c r="BH53" s="344">
        <v>2817.0701956400003</v>
      </c>
      <c r="BI53" s="344">
        <v>2967.81715394</v>
      </c>
      <c r="BJ53" s="344">
        <v>2988.9433618199996</v>
      </c>
      <c r="BK53" s="344">
        <v>3049.2601328000001</v>
      </c>
      <c r="BL53" s="344">
        <v>3101.8657688200001</v>
      </c>
      <c r="BM53" s="344">
        <v>3054.3228068600001</v>
      </c>
      <c r="BN53" s="344">
        <v>3094.7968243400001</v>
      </c>
      <c r="BO53" s="344">
        <v>3110.2972936199999</v>
      </c>
      <c r="BP53" s="344">
        <v>3851.302476118</v>
      </c>
      <c r="BQ53" s="344">
        <v>3845.7850612580005</v>
      </c>
      <c r="BR53" s="344">
        <v>3831.9364932039998</v>
      </c>
      <c r="BS53" s="344">
        <v>3790.5300767980002</v>
      </c>
      <c r="BT53" s="344">
        <v>3808.0450716519999</v>
      </c>
      <c r="BU53" s="344">
        <v>3768.0404963200003</v>
      </c>
      <c r="BV53" s="344">
        <v>3742.4595729150001</v>
      </c>
      <c r="BW53" s="344">
        <v>3693.2606715419997</v>
      </c>
      <c r="BX53" s="344">
        <v>3694.7485481459998</v>
      </c>
      <c r="BY53" s="344">
        <v>3661.7441126400004</v>
      </c>
      <c r="BZ53" s="344">
        <v>3560.8236477300002</v>
      </c>
      <c r="CA53" s="344">
        <v>3553.5260620199997</v>
      </c>
      <c r="CB53" s="344">
        <v>3555.4470944180002</v>
      </c>
      <c r="CC53" s="344">
        <v>3776.1051903600001</v>
      </c>
      <c r="CD53" s="344">
        <v>3704.5275710819997</v>
      </c>
      <c r="CE53" s="344">
        <v>3643.4373397239997</v>
      </c>
    </row>
    <row r="54" spans="1:83" ht="36" customHeight="1" x14ac:dyDescent="0.25">
      <c r="A54" s="352" t="s">
        <v>118</v>
      </c>
      <c r="B54" s="343"/>
      <c r="C54" s="356"/>
      <c r="D54" s="356"/>
      <c r="E54" s="356"/>
      <c r="F54" s="57">
        <v>144976.46118349375</v>
      </c>
      <c r="G54" s="57">
        <v>139957.47920760955</v>
      </c>
      <c r="H54" s="57">
        <v>143466.66705582791</v>
      </c>
      <c r="I54" s="57">
        <v>149048.32867523812</v>
      </c>
      <c r="J54" s="57">
        <v>147319.65630373225</v>
      </c>
      <c r="K54" s="57">
        <v>146730.01808728647</v>
      </c>
      <c r="L54" s="57">
        <v>145908.99418024684</v>
      </c>
      <c r="M54" s="57">
        <v>139903.70380114665</v>
      </c>
      <c r="N54" s="57">
        <v>136586.03356106771</v>
      </c>
      <c r="O54" s="57">
        <v>142571.64990923303</v>
      </c>
      <c r="P54" s="57">
        <v>142259.32160910044</v>
      </c>
      <c r="Q54" s="57">
        <v>143491.70338886706</v>
      </c>
      <c r="R54" s="57">
        <v>152448.49320568296</v>
      </c>
      <c r="S54" s="57">
        <v>153973.88079735177</v>
      </c>
      <c r="T54" s="344">
        <v>150765.54994208633</v>
      </c>
      <c r="U54" s="344">
        <v>161311.29</v>
      </c>
      <c r="V54" s="344">
        <v>160799.22089409083</v>
      </c>
      <c r="W54" s="344">
        <v>154314.89813756762</v>
      </c>
      <c r="X54" s="344">
        <v>153924.00281413877</v>
      </c>
      <c r="Y54" s="344">
        <v>152867.84082886559</v>
      </c>
      <c r="Z54" s="344">
        <v>158549.55563893859</v>
      </c>
      <c r="AA54" s="344">
        <v>164278.24319419888</v>
      </c>
      <c r="AB54" s="344">
        <v>160965.55054361321</v>
      </c>
      <c r="AC54" s="344">
        <v>164209.80140029534</v>
      </c>
      <c r="AD54" s="344">
        <v>162378.33006311295</v>
      </c>
      <c r="AE54" s="344">
        <v>164685.92938702367</v>
      </c>
      <c r="AF54" s="344">
        <v>162730.1513520705</v>
      </c>
      <c r="AG54" s="344">
        <v>160735.62114771752</v>
      </c>
      <c r="AH54" s="344">
        <v>163819.56078199812</v>
      </c>
      <c r="AI54" s="344">
        <v>161256.43149301797</v>
      </c>
      <c r="AJ54" s="344">
        <v>164239.03285688013</v>
      </c>
      <c r="AK54" s="344">
        <v>173215.06023087393</v>
      </c>
      <c r="AL54" s="344">
        <v>176576.55793902033</v>
      </c>
      <c r="AM54" s="344">
        <v>180845.17466973927</v>
      </c>
      <c r="AN54" s="344">
        <v>174993.48875431623</v>
      </c>
      <c r="AO54" s="344">
        <v>169493.01506535817</v>
      </c>
      <c r="AP54" s="344">
        <v>171971.37067815027</v>
      </c>
      <c r="AQ54" s="344">
        <v>165203.57236037598</v>
      </c>
      <c r="AR54" s="344">
        <v>168206.35824118988</v>
      </c>
      <c r="AS54" s="344">
        <v>173886.53535701602</v>
      </c>
      <c r="AT54" s="344">
        <v>174374.64795688601</v>
      </c>
      <c r="AU54" s="344">
        <v>162875.89781162259</v>
      </c>
      <c r="AV54" s="344">
        <v>179385.47941650666</v>
      </c>
      <c r="AW54" s="344">
        <v>177334.22204245356</v>
      </c>
      <c r="AX54" s="344">
        <v>182716.16417031942</v>
      </c>
      <c r="AY54" s="344">
        <v>176802.06841069838</v>
      </c>
      <c r="AZ54" s="344">
        <v>172496.64671599824</v>
      </c>
      <c r="BA54" s="344">
        <v>175121.550154453</v>
      </c>
      <c r="BB54" s="344">
        <v>178375.80469565131</v>
      </c>
      <c r="BC54" s="344">
        <v>179224.94960325625</v>
      </c>
      <c r="BD54" s="344">
        <v>177643.15490664626</v>
      </c>
      <c r="BE54" s="344">
        <v>183126.40733635856</v>
      </c>
      <c r="BF54" s="344">
        <v>182692.85617413415</v>
      </c>
      <c r="BG54" s="344">
        <v>173643.71802598331</v>
      </c>
      <c r="BH54" s="344">
        <v>177702.45840384177</v>
      </c>
      <c r="BI54" s="344">
        <v>183005.14042206286</v>
      </c>
      <c r="BJ54" s="344">
        <v>186655.93257768379</v>
      </c>
      <c r="BK54" s="344">
        <v>181451.19821531529</v>
      </c>
      <c r="BL54" s="344">
        <v>178804.90938479669</v>
      </c>
      <c r="BM54" s="344">
        <v>178148.4926453045</v>
      </c>
      <c r="BN54" s="344">
        <v>178963.96817195212</v>
      </c>
      <c r="BO54" s="344">
        <v>180463.00524931878</v>
      </c>
      <c r="BP54" s="344">
        <v>176593.59451633474</v>
      </c>
      <c r="BQ54" s="344">
        <v>178114.56408930235</v>
      </c>
      <c r="BR54" s="344">
        <v>201711.94186617344</v>
      </c>
      <c r="BS54" s="344">
        <v>202168.67809290276</v>
      </c>
      <c r="BT54" s="344">
        <v>200923.27355949211</v>
      </c>
      <c r="BU54" s="344">
        <v>202221.34985700139</v>
      </c>
      <c r="BV54" s="344">
        <v>203709.23013321622</v>
      </c>
      <c r="BW54" s="344">
        <v>196480.43296196769</v>
      </c>
      <c r="BX54" s="344">
        <v>200892.47371829642</v>
      </c>
      <c r="BY54" s="344">
        <v>200329.33130575845</v>
      </c>
      <c r="BZ54" s="344">
        <v>190766.26709063663</v>
      </c>
      <c r="CA54" s="344">
        <v>187988.29917233795</v>
      </c>
      <c r="CB54" s="344">
        <v>185229.72051842805</v>
      </c>
      <c r="CC54" s="344">
        <v>184043.27417967113</v>
      </c>
      <c r="CD54" s="344">
        <v>180781.63015327026</v>
      </c>
      <c r="CE54" s="344">
        <v>171551.19590476458</v>
      </c>
    </row>
    <row r="55" spans="1:83" ht="13.2" x14ac:dyDescent="0.25">
      <c r="A55" s="352" t="s">
        <v>119</v>
      </c>
      <c r="B55" s="343"/>
      <c r="C55" s="356"/>
      <c r="D55" s="356"/>
      <c r="E55" s="356"/>
      <c r="F55" s="57">
        <v>144976.46118349375</v>
      </c>
      <c r="G55" s="57">
        <v>139957.47920760955</v>
      </c>
      <c r="H55" s="57">
        <v>143466.66705582791</v>
      </c>
      <c r="I55" s="57">
        <v>149048.32867523812</v>
      </c>
      <c r="J55" s="57">
        <v>147319.65630373225</v>
      </c>
      <c r="K55" s="57">
        <v>146730.01808728647</v>
      </c>
      <c r="L55" s="57">
        <v>145908.99418024684</v>
      </c>
      <c r="M55" s="57">
        <v>139903.70380114665</v>
      </c>
      <c r="N55" s="57">
        <v>136586.03356106771</v>
      </c>
      <c r="O55" s="57">
        <v>142571.64990923303</v>
      </c>
      <c r="P55" s="57">
        <v>142259.32160910044</v>
      </c>
      <c r="Q55" s="57">
        <v>143491.70338886706</v>
      </c>
      <c r="R55" s="57">
        <v>152448.49320568296</v>
      </c>
      <c r="S55" s="57">
        <v>153973.88079735177</v>
      </c>
      <c r="T55" s="344">
        <v>150765.54994208633</v>
      </c>
      <c r="U55" s="344">
        <v>161311.29</v>
      </c>
      <c r="V55" s="344">
        <v>160799.22089409083</v>
      </c>
      <c r="W55" s="344">
        <v>154314.89813756762</v>
      </c>
      <c r="X55" s="344">
        <v>153924.00281413877</v>
      </c>
      <c r="Y55" s="344">
        <v>152867.84082886559</v>
      </c>
      <c r="Z55" s="344">
        <v>158549.55563893859</v>
      </c>
      <c r="AA55" s="344">
        <v>164278.24319419888</v>
      </c>
      <c r="AB55" s="344">
        <v>160965.55054361321</v>
      </c>
      <c r="AC55" s="344">
        <v>164209.80140029534</v>
      </c>
      <c r="AD55" s="344">
        <v>162378.33006311295</v>
      </c>
      <c r="AE55" s="344">
        <v>164685.92938702367</v>
      </c>
      <c r="AF55" s="344">
        <v>162730.1513520705</v>
      </c>
      <c r="AG55" s="344">
        <v>160735.62114771752</v>
      </c>
      <c r="AH55" s="344">
        <v>163819.56078199812</v>
      </c>
      <c r="AI55" s="344">
        <v>161256.43149301797</v>
      </c>
      <c r="AJ55" s="344">
        <v>164239.03285688013</v>
      </c>
      <c r="AK55" s="344">
        <v>173215.06023087393</v>
      </c>
      <c r="AL55" s="344">
        <v>176576.55793902033</v>
      </c>
      <c r="AM55" s="344">
        <v>180845.17466973927</v>
      </c>
      <c r="AN55" s="344">
        <v>174993.48875431623</v>
      </c>
      <c r="AO55" s="344">
        <v>169493.01506535817</v>
      </c>
      <c r="AP55" s="344">
        <v>171971.37067815027</v>
      </c>
      <c r="AQ55" s="344">
        <v>165203.57236037598</v>
      </c>
      <c r="AR55" s="344">
        <v>168206.35824118988</v>
      </c>
      <c r="AS55" s="344">
        <v>173886.53535701602</v>
      </c>
      <c r="AT55" s="344">
        <v>174374.64795688601</v>
      </c>
      <c r="AU55" s="344">
        <v>162875.89781162259</v>
      </c>
      <c r="AV55" s="344">
        <v>179385.47941650666</v>
      </c>
      <c r="AW55" s="344">
        <v>177334.22204245356</v>
      </c>
      <c r="AX55" s="344">
        <v>182716.16417031942</v>
      </c>
      <c r="AY55" s="344">
        <v>176802.06841069838</v>
      </c>
      <c r="AZ55" s="344">
        <v>172496.64671599824</v>
      </c>
      <c r="BA55" s="344">
        <v>175121.550154453</v>
      </c>
      <c r="BB55" s="344">
        <v>178375.80469565131</v>
      </c>
      <c r="BC55" s="344">
        <v>179224.94960325625</v>
      </c>
      <c r="BD55" s="344">
        <v>177643.15490664626</v>
      </c>
      <c r="BE55" s="344">
        <v>183126.40733635856</v>
      </c>
      <c r="BF55" s="344">
        <v>182692.85617413415</v>
      </c>
      <c r="BG55" s="344">
        <v>173643.71802598331</v>
      </c>
      <c r="BH55" s="344">
        <v>177702.45840384177</v>
      </c>
      <c r="BI55" s="344">
        <v>183005.14042206286</v>
      </c>
      <c r="BJ55" s="344">
        <v>186655.93257768379</v>
      </c>
      <c r="BK55" s="344">
        <v>181451.19821531529</v>
      </c>
      <c r="BL55" s="344">
        <v>178804.90938479669</v>
      </c>
      <c r="BM55" s="344">
        <v>178148.4926453045</v>
      </c>
      <c r="BN55" s="344">
        <v>178963.96817195212</v>
      </c>
      <c r="BO55" s="344">
        <v>180463.00524931878</v>
      </c>
      <c r="BP55" s="344">
        <v>176593.59451633474</v>
      </c>
      <c r="BQ55" s="344">
        <v>178114.56408930235</v>
      </c>
      <c r="BR55" s="344">
        <v>201711.94186617344</v>
      </c>
      <c r="BS55" s="344">
        <v>202168.67809290276</v>
      </c>
      <c r="BT55" s="344">
        <v>200923.27355949211</v>
      </c>
      <c r="BU55" s="344">
        <v>202221.34985700139</v>
      </c>
      <c r="BV55" s="344">
        <v>203709.23013321622</v>
      </c>
      <c r="BW55" s="344">
        <v>196480.43296196769</v>
      </c>
      <c r="BX55" s="344">
        <v>200892.47371829642</v>
      </c>
      <c r="BY55" s="344">
        <v>200329.33130575845</v>
      </c>
      <c r="BZ55" s="344">
        <v>190766.26709063663</v>
      </c>
      <c r="CA55" s="344">
        <v>187988.29917233795</v>
      </c>
      <c r="CB55" s="344">
        <v>185229.72051842805</v>
      </c>
      <c r="CC55" s="344">
        <v>184043.27417967113</v>
      </c>
      <c r="CD55" s="344">
        <v>180781.63015327026</v>
      </c>
      <c r="CE55" s="344">
        <v>171551.19590476458</v>
      </c>
    </row>
    <row r="56" spans="1:83" ht="25.5" customHeight="1" x14ac:dyDescent="0.2"/>
    <row r="57" spans="1:83" ht="15.75" hidden="1" customHeight="1" x14ac:dyDescent="0.2">
      <c r="A57" s="343"/>
      <c r="B57" s="343"/>
      <c r="C57" s="343"/>
      <c r="D57" s="343"/>
    </row>
    <row r="58" spans="1:83" ht="30.75" hidden="1" customHeight="1" x14ac:dyDescent="0.25">
      <c r="A58" s="363"/>
      <c r="B58" s="352"/>
      <c r="C58" s="356"/>
      <c r="D58" s="356"/>
      <c r="E58" s="356"/>
      <c r="F58" s="343">
        <v>-14363.511017995499</v>
      </c>
      <c r="G58" s="343">
        <v>-14217.0717736346</v>
      </c>
      <c r="H58" s="343">
        <v>-14176.129590436101</v>
      </c>
      <c r="I58" s="343">
        <v>-14120.796837895601</v>
      </c>
      <c r="J58" s="343">
        <v>-14130.5256735071</v>
      </c>
      <c r="K58" s="343">
        <v>-14145.422953037203</v>
      </c>
      <c r="L58" s="343">
        <v>-13922.875838423701</v>
      </c>
      <c r="M58" s="343">
        <v>-13719.2796848451</v>
      </c>
      <c r="N58" s="343">
        <v>-13580.745119418601</v>
      </c>
      <c r="O58" s="343">
        <v>-13770.660097918499</v>
      </c>
      <c r="P58" s="343">
        <v>-13720.59713133</v>
      </c>
      <c r="Q58" s="343">
        <v>-13750.5943744697</v>
      </c>
      <c r="R58" s="343">
        <v>-13894.196041777199</v>
      </c>
      <c r="S58" s="343">
        <v>-14028.9809518118</v>
      </c>
      <c r="T58" s="344">
        <v>-14100.62977241</v>
      </c>
      <c r="U58" s="344">
        <v>-14266.43</v>
      </c>
      <c r="V58" s="344">
        <v>-14323.582255173198</v>
      </c>
      <c r="W58" s="344">
        <v>-14322.670176834601</v>
      </c>
      <c r="X58" s="344">
        <v>-14235.414682443798</v>
      </c>
      <c r="Y58" s="344">
        <v>-14344.15468881</v>
      </c>
      <c r="Z58" s="344">
        <v>-14397.663284673401</v>
      </c>
      <c r="AA58" s="344">
        <v>-14766.750985685399</v>
      </c>
      <c r="AB58" s="344">
        <v>-14652.9438774382</v>
      </c>
      <c r="AC58" s="344">
        <v>-14731.787982706499</v>
      </c>
      <c r="AD58" s="344">
        <v>-14573.593061981701</v>
      </c>
      <c r="AE58" s="344">
        <v>-14356.619759437299</v>
      </c>
      <c r="AF58" s="344">
        <v>-14254.466985516303</v>
      </c>
      <c r="AG58" s="344">
        <v>-14237.238839120899</v>
      </c>
      <c r="AH58" s="344">
        <v>-14201.971810029199</v>
      </c>
      <c r="AI58" s="344">
        <v>-14139.747798930501</v>
      </c>
      <c r="AJ58" s="344">
        <v>-14006.787045573097</v>
      </c>
      <c r="AK58" s="344">
        <v>-14017.934669711298</v>
      </c>
      <c r="AL58" s="344">
        <v>-14094.549250152</v>
      </c>
      <c r="AM58" s="344">
        <v>-14194.979209433399</v>
      </c>
      <c r="AN58" s="344">
        <v>-14167.4141752008</v>
      </c>
      <c r="AO58" s="344">
        <v>-14167.4141752008</v>
      </c>
      <c r="AP58" s="344">
        <v>-14043.574205229099</v>
      </c>
      <c r="AQ58" s="344">
        <v>-13961.081786606399</v>
      </c>
      <c r="AR58" s="344">
        <v>-14088.671411969999</v>
      </c>
      <c r="AS58" s="344">
        <v>-13938.78653833</v>
      </c>
      <c r="AT58" s="344">
        <v>-13867.036375695097</v>
      </c>
      <c r="AU58" s="344">
        <v>-13816.0613307722</v>
      </c>
      <c r="AV58" s="344">
        <v>-13979.01932726518</v>
      </c>
      <c r="AW58" s="344">
        <v>-13913.248344849801</v>
      </c>
      <c r="AX58" s="344">
        <v>-14013.880988206462</v>
      </c>
      <c r="AY58" s="344">
        <v>-13954.291870085899</v>
      </c>
      <c r="AZ58" s="344">
        <v>-13917.09934227936</v>
      </c>
      <c r="BA58" s="344">
        <v>-13831.1612943776</v>
      </c>
      <c r="BB58" s="344">
        <v>-13847.376020396801</v>
      </c>
      <c r="BC58" s="344">
        <v>-13904.330245539242</v>
      </c>
      <c r="BD58" s="344">
        <v>-13941.624115383398</v>
      </c>
      <c r="BE58" s="344">
        <v>-14320.339309969339</v>
      </c>
      <c r="BF58" s="344">
        <v>-14374.253273983179</v>
      </c>
      <c r="BG58" s="344">
        <v>-14264.601189278339</v>
      </c>
      <c r="BH58" s="344">
        <v>-14305.847398589682</v>
      </c>
      <c r="BI58" s="344">
        <v>-14492.82345799858</v>
      </c>
      <c r="BJ58" s="344">
        <v>-14595.989652295741</v>
      </c>
      <c r="BK58" s="344">
        <v>-14601.3607802896</v>
      </c>
      <c r="BL58" s="344">
        <v>-14585.855448533739</v>
      </c>
      <c r="BM58" s="344">
        <v>-14362.294913544021</v>
      </c>
      <c r="BN58" s="344">
        <v>-14552.61526019438</v>
      </c>
      <c r="BO58" s="344">
        <v>-14627.912394146038</v>
      </c>
      <c r="BP58" s="344">
        <v>-14455.630930192039</v>
      </c>
      <c r="BQ58" s="344">
        <v>-14479.446309032741</v>
      </c>
      <c r="BR58" s="344">
        <v>-41947.249466823443</v>
      </c>
      <c r="BS58" s="344">
        <v>-41493.983792512285</v>
      </c>
      <c r="BT58" s="344">
        <v>-41685.716056304715</v>
      </c>
      <c r="BU58" s="344">
        <v>-41256.306470115203</v>
      </c>
      <c r="BV58" s="344">
        <v>-41220.669597735956</v>
      </c>
      <c r="BW58" s="344">
        <v>-40990.649785106325</v>
      </c>
      <c r="BX58" s="344">
        <v>-41081.361823889842</v>
      </c>
      <c r="BY58" s="344">
        <v>-40714.390394265603</v>
      </c>
      <c r="BZ58" s="344">
        <v>-39592.270693729202</v>
      </c>
      <c r="CA58" s="344">
        <v>-39751.311281206792</v>
      </c>
      <c r="CB58" s="344">
        <v>-39105.724303890318</v>
      </c>
      <c r="CC58" s="344">
        <v>-38982.6151083984</v>
      </c>
      <c r="CD58" s="344">
        <v>-38327.014464462962</v>
      </c>
      <c r="CE58" s="344">
        <v>-37694.975389042716</v>
      </c>
    </row>
    <row r="59" spans="1:83" ht="12" hidden="1" x14ac:dyDescent="0.25">
      <c r="A59" s="363"/>
      <c r="B59" s="356"/>
      <c r="C59" s="356"/>
      <c r="D59" s="356"/>
      <c r="E59" s="356"/>
      <c r="F59" s="343">
        <v>0</v>
      </c>
      <c r="G59" s="343">
        <v>0</v>
      </c>
      <c r="H59" s="343">
        <v>0</v>
      </c>
      <c r="I59" s="343">
        <v>0</v>
      </c>
      <c r="J59" s="343">
        <v>0</v>
      </c>
      <c r="K59" s="343">
        <v>0</v>
      </c>
      <c r="L59" s="343">
        <v>0</v>
      </c>
      <c r="M59" s="343">
        <v>0</v>
      </c>
      <c r="N59" s="343">
        <v>0</v>
      </c>
      <c r="O59" s="343">
        <v>0</v>
      </c>
      <c r="P59" s="343">
        <v>0</v>
      </c>
      <c r="Q59" s="343">
        <v>0</v>
      </c>
      <c r="R59" s="343">
        <v>0</v>
      </c>
      <c r="S59" s="343">
        <v>0</v>
      </c>
      <c r="T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c r="BZ59" s="343">
        <v>0</v>
      </c>
      <c r="CA59" s="343">
        <v>0</v>
      </c>
      <c r="CB59" s="343">
        <v>0</v>
      </c>
      <c r="CC59" s="343">
        <v>0</v>
      </c>
      <c r="CD59" s="343">
        <v>0</v>
      </c>
      <c r="CE59" s="343">
        <v>0</v>
      </c>
    </row>
    <row r="60" spans="1:83" ht="12" hidden="1" x14ac:dyDescent="0.25">
      <c r="A60" s="363"/>
      <c r="C60" s="356"/>
      <c r="D60" s="356"/>
      <c r="E60" s="356"/>
      <c r="F60" s="343">
        <v>0</v>
      </c>
      <c r="G60" s="343">
        <v>0</v>
      </c>
      <c r="H60" s="343">
        <v>0</v>
      </c>
      <c r="I60" s="343">
        <v>0</v>
      </c>
      <c r="J60" s="343">
        <v>0</v>
      </c>
      <c r="K60" s="343">
        <v>0</v>
      </c>
      <c r="L60" s="343">
        <v>-439.80587799068451</v>
      </c>
      <c r="M60" s="343">
        <v>-432.7696347705911</v>
      </c>
      <c r="N60" s="343">
        <v>-424.52222564087845</v>
      </c>
      <c r="O60" s="343">
        <v>-435.52405521141617</v>
      </c>
      <c r="P60" s="343">
        <v>-437.33872973308411</v>
      </c>
      <c r="Q60" s="343">
        <v>-438.48995544077633</v>
      </c>
      <c r="R60" s="343">
        <v>-431.80162200000001</v>
      </c>
      <c r="S60" s="343">
        <v>-441.46300246172052</v>
      </c>
      <c r="T60" s="343">
        <v>-442.54432700000001</v>
      </c>
      <c r="U60" s="343">
        <v>-448.22</v>
      </c>
      <c r="V60" s="343">
        <v>-458.68399689171781</v>
      </c>
      <c r="W60" s="343">
        <v>-456.27635635988838</v>
      </c>
      <c r="X60" s="343">
        <v>0</v>
      </c>
      <c r="Y60" s="343">
        <v>0</v>
      </c>
      <c r="Z60" s="343">
        <v>0</v>
      </c>
      <c r="AA60" s="343">
        <v>0</v>
      </c>
      <c r="AB60" s="343">
        <v>0</v>
      </c>
      <c r="AC60" s="343">
        <v>0</v>
      </c>
      <c r="AD60" s="343">
        <v>0</v>
      </c>
      <c r="AE60" s="343">
        <v>0</v>
      </c>
      <c r="AF60" s="343">
        <v>0</v>
      </c>
      <c r="AG60" s="343">
        <v>0</v>
      </c>
      <c r="AH60" s="343">
        <v>0</v>
      </c>
      <c r="AI60" s="343">
        <v>0</v>
      </c>
      <c r="AJ60" s="343">
        <v>0</v>
      </c>
      <c r="AK60" s="343">
        <v>0</v>
      </c>
      <c r="AL60" s="343">
        <v>0</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c r="BY60" s="343">
        <v>0</v>
      </c>
      <c r="BZ60" s="343">
        <v>0</v>
      </c>
      <c r="CA60" s="343">
        <v>0</v>
      </c>
      <c r="CB60" s="343">
        <v>0</v>
      </c>
      <c r="CC60" s="343">
        <v>0</v>
      </c>
      <c r="CD60" s="343">
        <v>0</v>
      </c>
      <c r="CE60" s="343">
        <v>0</v>
      </c>
    </row>
    <row r="61" spans="1:83" ht="12" hidden="1" x14ac:dyDescent="0.25">
      <c r="A61" s="363"/>
      <c r="C61" s="356"/>
      <c r="D61" s="356"/>
      <c r="E61" s="356"/>
      <c r="F61" s="343">
        <v>0</v>
      </c>
      <c r="G61" s="343">
        <v>0</v>
      </c>
      <c r="H61" s="343">
        <v>0</v>
      </c>
      <c r="I61" s="343">
        <v>0</v>
      </c>
      <c r="J61" s="343">
        <v>0</v>
      </c>
      <c r="K61" s="343">
        <v>0</v>
      </c>
      <c r="L61" s="343">
        <v>0</v>
      </c>
      <c r="M61" s="343">
        <v>0</v>
      </c>
      <c r="N61" s="343">
        <v>0</v>
      </c>
      <c r="O61" s="343">
        <v>0</v>
      </c>
      <c r="P61" s="343">
        <v>0</v>
      </c>
      <c r="Q61" s="343">
        <v>0</v>
      </c>
      <c r="R61" s="343">
        <v>0</v>
      </c>
      <c r="S61" s="343">
        <v>0</v>
      </c>
      <c r="T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row>
    <row r="62" spans="1:83" ht="12" hidden="1" x14ac:dyDescent="0.25">
      <c r="A62" s="363"/>
      <c r="C62" s="356"/>
      <c r="D62" s="356"/>
      <c r="E62" s="356"/>
      <c r="F62" s="343">
        <v>-17424.029398509498</v>
      </c>
      <c r="G62" s="343">
        <v>-13495.052998892432</v>
      </c>
      <c r="H62" s="343">
        <v>-12867.448569875831</v>
      </c>
      <c r="I62" s="343">
        <v>-17068.358848219734</v>
      </c>
      <c r="J62" s="343">
        <v>-15887.026653256024</v>
      </c>
      <c r="K62" s="343">
        <v>-13896.075446512217</v>
      </c>
      <c r="L62" s="343">
        <v>-15139.7594834181</v>
      </c>
      <c r="M62" s="343">
        <v>-11535.991859520871</v>
      </c>
      <c r="N62" s="343">
        <v>-8371.3766515682746</v>
      </c>
      <c r="O62" s="343">
        <v>-12319.216842668999</v>
      </c>
      <c r="P62" s="343">
        <v>-11704.362207</v>
      </c>
      <c r="Q62" s="343">
        <v>-12806.925491226451</v>
      </c>
      <c r="R62" s="343">
        <v>-19630.088984790822</v>
      </c>
      <c r="S62" s="343">
        <v>-17124.442466831639</v>
      </c>
      <c r="T62" s="344">
        <v>-12563.260002000001</v>
      </c>
      <c r="U62" s="344">
        <v>-20408.349999999999</v>
      </c>
      <c r="V62" s="344">
        <v>-18187.144800357961</v>
      </c>
      <c r="W62" s="344">
        <v>-13499.075170611122</v>
      </c>
      <c r="X62" s="344">
        <v>-16595.372767081539</v>
      </c>
      <c r="Y62" s="344">
        <v>-12602.067168308058</v>
      </c>
      <c r="Z62" s="344">
        <v>-17611.975713535288</v>
      </c>
      <c r="AA62" s="344">
        <v>-21763.526664640627</v>
      </c>
      <c r="AB62" s="344">
        <v>-19525.889148301321</v>
      </c>
      <c r="AC62" s="344">
        <v>-20386.84152122874</v>
      </c>
      <c r="AD62" s="344">
        <v>-21310.448139119591</v>
      </c>
      <c r="AE62" s="344">
        <v>-23521.106271706034</v>
      </c>
      <c r="AF62" s="344">
        <v>-20443.085184743148</v>
      </c>
      <c r="AG62" s="344">
        <v>-18468.09135730944</v>
      </c>
      <c r="AH62" s="344">
        <v>-21431.596209699506</v>
      </c>
      <c r="AI62" s="344">
        <v>-19438.186490331213</v>
      </c>
      <c r="AJ62" s="344">
        <v>-23736.080231533848</v>
      </c>
      <c r="AK62" s="344">
        <v>-31045.01156804667</v>
      </c>
      <c r="AL62" s="344">
        <v>-30839.926339663198</v>
      </c>
      <c r="AM62" s="344">
        <v>-34082.975063605903</v>
      </c>
      <c r="AN62" s="344">
        <v>-28794.671478026583</v>
      </c>
      <c r="AO62" s="344">
        <v>-28794.671478026583</v>
      </c>
      <c r="AP62" s="344">
        <v>-27136.064798022973</v>
      </c>
      <c r="AQ62" s="344">
        <v>-18765.695592180607</v>
      </c>
      <c r="AR62" s="344">
        <v>-16457.365795736674</v>
      </c>
      <c r="AS62" s="344">
        <v>-23056.402242172855</v>
      </c>
      <c r="AT62" s="344">
        <v>-21183.47399372757</v>
      </c>
      <c r="AU62" s="344">
        <v>-11160.374127870988</v>
      </c>
      <c r="AV62" s="344">
        <v>-25771.595911799999</v>
      </c>
      <c r="AW62" s="344">
        <v>-24690.73570112</v>
      </c>
      <c r="AX62" s="344">
        <v>-27829.848303029998</v>
      </c>
      <c r="AY62" s="344">
        <v>-21018.661221149992</v>
      </c>
      <c r="AZ62" s="344">
        <v>-15163.963895929999</v>
      </c>
      <c r="BA62" s="344">
        <v>-18840.618908019998</v>
      </c>
      <c r="BB62" s="344">
        <v>-22142.234716670002</v>
      </c>
      <c r="BC62" s="344">
        <v>-22185.601218850003</v>
      </c>
      <c r="BD62" s="344">
        <v>-18723.406443159995</v>
      </c>
      <c r="BE62" s="344">
        <v>-18507.303539029999</v>
      </c>
      <c r="BF62" s="344">
        <v>-17166.630322589997</v>
      </c>
      <c r="BG62" s="344">
        <v>-14331.458431419998</v>
      </c>
      <c r="BH62" s="344">
        <v>-17829.183927190003</v>
      </c>
      <c r="BI62" s="344">
        <v>-22015.454199590004</v>
      </c>
      <c r="BJ62" s="344">
        <v>-21910.481887179998</v>
      </c>
      <c r="BK62" s="344">
        <v>-17579.883810239997</v>
      </c>
      <c r="BL62" s="344">
        <v>-16633.888305009998</v>
      </c>
      <c r="BM62" s="344">
        <v>-20225.828128290002</v>
      </c>
      <c r="BN62" s="344">
        <v>-18512.950781640004</v>
      </c>
      <c r="BO62" s="344">
        <v>-17737.510757399999</v>
      </c>
      <c r="BP62" s="344">
        <v>-17172.50763489</v>
      </c>
      <c r="BQ62" s="344">
        <v>-15928.680912940001</v>
      </c>
      <c r="BR62" s="344">
        <v>-13607.687749430001</v>
      </c>
      <c r="BS62" s="344">
        <v>-17051.341587309998</v>
      </c>
      <c r="BT62" s="344">
        <v>-15156.441525829998</v>
      </c>
      <c r="BU62" s="344">
        <v>-16846.7016368</v>
      </c>
      <c r="BV62" s="344">
        <v>-17262.11630034</v>
      </c>
      <c r="BW62" s="344">
        <v>-12824.214314749996</v>
      </c>
      <c r="BX62" s="344">
        <v>-16751.21652899</v>
      </c>
      <c r="BY62" s="344">
        <v>-20816.105564829995</v>
      </c>
      <c r="BZ62" s="344">
        <v>-17186.24200948</v>
      </c>
      <c r="CA62" s="344">
        <v>-14240.214515100002</v>
      </c>
      <c r="CB62" s="344">
        <v>-14679.930966900003</v>
      </c>
      <c r="CC62" s="344">
        <v>-12314.52828199</v>
      </c>
      <c r="CD62" s="344">
        <v>-13825.359142970003</v>
      </c>
      <c r="CE62" s="344">
        <v>-9680.3204412800023</v>
      </c>
    </row>
    <row r="63" spans="1:83" ht="12" hidden="1" x14ac:dyDescent="0.25">
      <c r="A63" s="363"/>
      <c r="B63" s="356"/>
      <c r="C63" s="356"/>
      <c r="D63" s="356"/>
      <c r="E63" s="356"/>
      <c r="F63" s="343">
        <v>-74052.449999391421</v>
      </c>
      <c r="G63" s="343">
        <v>-74277.170966220758</v>
      </c>
      <c r="H63" s="343">
        <v>-76835.847811160769</v>
      </c>
      <c r="I63" s="343">
        <v>-78052.605638058725</v>
      </c>
      <c r="J63" s="343">
        <v>-77958.464794196014</v>
      </c>
      <c r="K63" s="343">
        <v>-78623.101968665345</v>
      </c>
      <c r="L63" s="343">
        <v>-77497.501054203924</v>
      </c>
      <c r="M63" s="343">
        <v>-77132.7043252156</v>
      </c>
      <c r="N63" s="343">
        <v>-77097.077813681084</v>
      </c>
      <c r="O63" s="343">
        <v>-78123.916668059508</v>
      </c>
      <c r="P63" s="343">
        <v>-78114.456655846865</v>
      </c>
      <c r="Q63" s="343">
        <v>-78136.584381307621</v>
      </c>
      <c r="R63" s="343">
        <v>-78771.682754405367</v>
      </c>
      <c r="S63" s="343">
        <v>-81543.409003548775</v>
      </c>
      <c r="T63" s="344">
        <v>-82332.974091690005</v>
      </c>
      <c r="U63" s="344">
        <v>-83589.009999999995</v>
      </c>
      <c r="V63" s="344">
        <v>-83627.736639764655</v>
      </c>
      <c r="W63" s="344">
        <v>-81280.550356361928</v>
      </c>
      <c r="X63" s="344">
        <v>-78307.36773593293</v>
      </c>
      <c r="Y63" s="344">
        <v>-80271.713658213746</v>
      </c>
      <c r="Z63" s="344">
        <v>-80934.348048408094</v>
      </c>
      <c r="AA63" s="344">
        <v>-80433.435468870608</v>
      </c>
      <c r="AB63" s="344">
        <v>-78820.973950880158</v>
      </c>
      <c r="AC63" s="344">
        <v>-79632.038463211851</v>
      </c>
      <c r="AD63" s="344">
        <v>-77052.417133859286</v>
      </c>
      <c r="AE63" s="344">
        <v>-76918.074669799767</v>
      </c>
      <c r="AF63" s="344">
        <v>-77426.613707768978</v>
      </c>
      <c r="AG63" s="344">
        <v>-76846.984138090964</v>
      </c>
      <c r="AH63" s="344">
        <v>-76565.989946137634</v>
      </c>
      <c r="AI63" s="344">
        <v>-76185.716059588216</v>
      </c>
      <c r="AJ63" s="344">
        <v>-74160.606395719631</v>
      </c>
      <c r="AK63" s="344">
        <v>-75282.300024892451</v>
      </c>
      <c r="AL63" s="344">
        <v>-77385.369703228789</v>
      </c>
      <c r="AM63" s="344">
        <v>-76775.233939036523</v>
      </c>
      <c r="AN63" s="344">
        <v>-76166.842820049336</v>
      </c>
      <c r="AO63" s="344">
        <v>-76166.842820049336</v>
      </c>
      <c r="AP63" s="344">
        <v>-73581.531544754267</v>
      </c>
      <c r="AQ63" s="344">
        <v>-72957.707671308759</v>
      </c>
      <c r="AR63" s="344">
        <v>-74491.137030273589</v>
      </c>
      <c r="AS63" s="344">
        <v>-71973.211915887834</v>
      </c>
      <c r="AT63" s="344">
        <v>-72488.26922104301</v>
      </c>
      <c r="AU63" s="344">
        <v>-70588.38789155698</v>
      </c>
      <c r="AV63" s="344">
        <v>-70111.363353043489</v>
      </c>
      <c r="AW63" s="344">
        <v>-69157.911221682079</v>
      </c>
      <c r="AX63" s="344">
        <v>-69156.88943557936</v>
      </c>
      <c r="AY63" s="344">
        <v>-67952.273702277933</v>
      </c>
      <c r="AZ63" s="344">
        <v>-67729.455513966997</v>
      </c>
      <c r="BA63" s="344">
        <v>-64603.900353899655</v>
      </c>
      <c r="BB63" s="344">
        <v>-63187.07141307713</v>
      </c>
      <c r="BC63" s="344">
        <v>-62990.263833788609</v>
      </c>
      <c r="BD63" s="344">
        <v>-63012.983028683069</v>
      </c>
      <c r="BE63" s="344">
        <v>-64343.326413342955</v>
      </c>
      <c r="BF63" s="344">
        <v>-64663.156607799552</v>
      </c>
      <c r="BG63" s="344">
        <v>-58639.762865595148</v>
      </c>
      <c r="BH63" s="344">
        <v>-58244.61810132362</v>
      </c>
      <c r="BI63" s="344">
        <v>-58146.128083359086</v>
      </c>
      <c r="BJ63" s="344">
        <v>-58799.60569833652</v>
      </c>
      <c r="BK63" s="344">
        <v>-57883.541339007017</v>
      </c>
      <c r="BL63" s="344">
        <v>-57268.274640217525</v>
      </c>
      <c r="BM63" s="344">
        <v>-53635.398493910645</v>
      </c>
      <c r="BN63" s="344">
        <v>-54339.228896970701</v>
      </c>
      <c r="BO63" s="344">
        <v>-55063.833588579175</v>
      </c>
      <c r="BP63" s="344">
        <v>-54157.197173584726</v>
      </c>
      <c r="BQ63" s="344">
        <v>-55868.834486791304</v>
      </c>
      <c r="BR63" s="344">
        <v>-54949.533126851296</v>
      </c>
      <c r="BS63" s="344">
        <v>-53304.284821157613</v>
      </c>
      <c r="BT63" s="344">
        <v>-53861.991108518996</v>
      </c>
      <c r="BU63" s="344">
        <v>-55270.435450369638</v>
      </c>
      <c r="BV63" s="344">
        <v>-56041.952041065255</v>
      </c>
      <c r="BW63" s="344">
        <v>-54856.062562676459</v>
      </c>
      <c r="BX63" s="344">
        <v>-54051.607276304123</v>
      </c>
      <c r="BY63" s="344">
        <v>-51476.66289728204</v>
      </c>
      <c r="BZ63" s="344">
        <v>-49767.030581084626</v>
      </c>
      <c r="CA63" s="344">
        <v>-50140.898559779314</v>
      </c>
      <c r="CB63" s="344">
        <v>-48923.91861891147</v>
      </c>
      <c r="CC63" s="344">
        <v>-50195.449258716668</v>
      </c>
      <c r="CD63" s="344">
        <v>-47876.625955348267</v>
      </c>
      <c r="CE63" s="344">
        <v>-45773.413136448784</v>
      </c>
    </row>
    <row r="64" spans="1:83" ht="12" hidden="1" x14ac:dyDescent="0.25">
      <c r="A64" s="363"/>
      <c r="B64" s="356"/>
      <c r="C64" s="356"/>
      <c r="D64" s="356"/>
      <c r="E64" s="356"/>
      <c r="F64" s="343">
        <v>-8.1714745610952376E-7</v>
      </c>
      <c r="G64" s="343">
        <v>8.6372971534729004E-8</v>
      </c>
      <c r="H64" s="343">
        <v>-1.8681300282478332E-6</v>
      </c>
      <c r="I64" s="343">
        <v>8.6340391635894777E-7</v>
      </c>
      <c r="J64" s="343">
        <v>7.2825497388839718E-7</v>
      </c>
      <c r="K64" s="343">
        <v>7.8300991654396057E-7</v>
      </c>
      <c r="L64" s="343">
        <v>-1.1024798154830934E-6</v>
      </c>
      <c r="M64" s="343">
        <v>-1.2874535396695138E-6</v>
      </c>
      <c r="N64" s="343">
        <v>-8.4336012601852417E-8</v>
      </c>
      <c r="O64" s="343">
        <v>-3.576900064945221E-8</v>
      </c>
      <c r="P64" s="343">
        <v>0</v>
      </c>
      <c r="Q64" s="343">
        <v>-6.7885747551918025E-7</v>
      </c>
      <c r="R64" s="343">
        <v>3.5642850399017335E-7</v>
      </c>
      <c r="S64" s="343">
        <v>-7.5889015197753903E-7</v>
      </c>
      <c r="T64" s="343">
        <v>0</v>
      </c>
      <c r="U64" s="343">
        <v>0</v>
      </c>
      <c r="V64" s="343">
        <v>-7.8419198095798491E-7</v>
      </c>
      <c r="W64" s="343">
        <v>2.4500000476837158E-6</v>
      </c>
      <c r="X64" s="343">
        <v>1.904001235961914E-7</v>
      </c>
      <c r="Y64" s="343">
        <v>2.0353479981422423E-6</v>
      </c>
      <c r="Z64" s="343">
        <v>0</v>
      </c>
      <c r="AA64" s="343">
        <v>-5.8126199245452882E-7</v>
      </c>
      <c r="AB64" s="343">
        <v>1.4048007130622863E-7</v>
      </c>
      <c r="AC64" s="343">
        <v>5.0848004221916194E-7</v>
      </c>
      <c r="AD64" s="343">
        <v>-1.7700230330228806E-7</v>
      </c>
      <c r="AE64" s="343">
        <v>-1.228458434343338E-6</v>
      </c>
      <c r="AF64" s="343">
        <v>-1.2244406417012215E-6</v>
      </c>
      <c r="AG64" s="343">
        <v>-1.7467341944575309E-6</v>
      </c>
      <c r="AH64" s="343">
        <v>8.4714040160179144E-8</v>
      </c>
      <c r="AI64" s="343">
        <v>2.7849450707435609E-8</v>
      </c>
      <c r="AJ64" s="343">
        <v>-5.3141117095947265E-9</v>
      </c>
      <c r="AK64" s="343">
        <v>1.0542420148849486E-6</v>
      </c>
      <c r="AL64" s="343">
        <v>0</v>
      </c>
      <c r="AM64" s="343">
        <v>1.0361437797546386E-6</v>
      </c>
      <c r="AN64" s="343">
        <v>1.4462912082672118E-7</v>
      </c>
      <c r="AO64" s="343">
        <v>1.4462912082672118E-7</v>
      </c>
      <c r="AP64" s="343">
        <v>1.4148390293121338E-6</v>
      </c>
      <c r="AQ64" s="343">
        <v>-2.1909298971295355E-6</v>
      </c>
      <c r="AR64" s="343">
        <v>-7.5006492435932165E-8</v>
      </c>
      <c r="AS64" s="343">
        <v>5.4965124279260638E-7</v>
      </c>
      <c r="AT64" s="343">
        <v>2.8383858501911164E-7</v>
      </c>
      <c r="AU64" s="343">
        <v>1.2774250507354737E-6</v>
      </c>
      <c r="AV64" s="343">
        <v>0</v>
      </c>
      <c r="AW64" s="343">
        <v>0</v>
      </c>
      <c r="AX64" s="343">
        <v>0</v>
      </c>
      <c r="AY64" s="343">
        <v>0</v>
      </c>
      <c r="AZ64" s="343">
        <v>0</v>
      </c>
      <c r="BA64" s="343">
        <v>0</v>
      </c>
      <c r="BB64" s="343">
        <v>0</v>
      </c>
      <c r="BC64" s="343">
        <v>0</v>
      </c>
      <c r="BD64" s="343">
        <v>0</v>
      </c>
      <c r="BE64" s="343">
        <v>0</v>
      </c>
      <c r="BF64" s="343">
        <v>0</v>
      </c>
      <c r="BG64" s="343">
        <v>0</v>
      </c>
      <c r="BH64" s="343">
        <v>0</v>
      </c>
      <c r="BI64" s="343">
        <v>0</v>
      </c>
      <c r="BJ64" s="343">
        <v>0</v>
      </c>
      <c r="BK64" s="343">
        <v>0</v>
      </c>
      <c r="BL64" s="343">
        <v>0</v>
      </c>
      <c r="BM64" s="343">
        <v>0</v>
      </c>
      <c r="BN64" s="343">
        <v>0</v>
      </c>
      <c r="BO64" s="343">
        <v>0</v>
      </c>
      <c r="BP64" s="343">
        <v>0</v>
      </c>
      <c r="BQ64" s="343">
        <v>0</v>
      </c>
      <c r="BR64" s="343">
        <v>0</v>
      </c>
      <c r="BS64" s="343">
        <v>0</v>
      </c>
      <c r="BT64" s="343">
        <v>0</v>
      </c>
      <c r="BU64" s="343">
        <v>0</v>
      </c>
      <c r="BV64" s="343">
        <v>0</v>
      </c>
      <c r="BW64" s="343">
        <v>0</v>
      </c>
      <c r="BX64" s="343">
        <v>0</v>
      </c>
      <c r="BY64" s="343">
        <v>0</v>
      </c>
      <c r="BZ64" s="343">
        <v>0</v>
      </c>
      <c r="CA64" s="343">
        <v>0</v>
      </c>
      <c r="CB64" s="343">
        <v>0</v>
      </c>
      <c r="CC64" s="343">
        <v>0</v>
      </c>
      <c r="CD64" s="343">
        <v>0</v>
      </c>
      <c r="CE64" s="343">
        <v>0</v>
      </c>
    </row>
    <row r="65" spans="1:83" ht="12" x14ac:dyDescent="0.25">
      <c r="A65" s="363"/>
      <c r="B65" s="356"/>
      <c r="C65" s="356"/>
      <c r="D65" s="356"/>
      <c r="E65" s="356"/>
    </row>
    <row r="66" spans="1:83" ht="21.75" customHeight="1" x14ac:dyDescent="0.2">
      <c r="A66" s="360" t="s">
        <v>120</v>
      </c>
      <c r="D66" s="358"/>
      <c r="E66" s="343" t="s">
        <v>77</v>
      </c>
      <c r="F66" s="57">
        <v>-105839.99041671347</v>
      </c>
      <c r="G66" s="57">
        <v>-101989.29573866144</v>
      </c>
      <c r="H66" s="57">
        <v>-103879.42597334084</v>
      </c>
      <c r="I66" s="57">
        <v>-109241.7613233108</v>
      </c>
      <c r="J66" s="57">
        <v>-107976.01712023064</v>
      </c>
      <c r="K66" s="57">
        <v>-106664.60036743179</v>
      </c>
      <c r="L66" s="57">
        <v>-106999.94225513891</v>
      </c>
      <c r="M66" s="57">
        <v>-102820.74550563942</v>
      </c>
      <c r="N66" s="57">
        <v>-99473.721810392875</v>
      </c>
      <c r="O66" s="57">
        <v>-104649.31766389417</v>
      </c>
      <c r="P66" s="57">
        <v>-103976.75472347993</v>
      </c>
      <c r="Q66" s="57">
        <v>-105132.59420312347</v>
      </c>
      <c r="R66" s="57">
        <v>-112727.76940261702</v>
      </c>
      <c r="S66" s="57">
        <v>-113138.29542541287</v>
      </c>
      <c r="T66" s="344">
        <v>-109439.40819387999</v>
      </c>
      <c r="U66" s="344">
        <v>-118712.01</v>
      </c>
      <c r="V66" s="344">
        <v>-116597.14769297192</v>
      </c>
      <c r="W66" s="344">
        <v>-109558.57205771742</v>
      </c>
      <c r="X66" s="344">
        <v>-109138.15518526787</v>
      </c>
      <c r="Y66" s="344">
        <v>-107217.93551329631</v>
      </c>
      <c r="Z66" s="344">
        <v>-112943.98704661678</v>
      </c>
      <c r="AA66" s="344">
        <v>-116963.71311977784</v>
      </c>
      <c r="AB66" s="344">
        <v>-112999.80697647938</v>
      </c>
      <c r="AC66" s="344">
        <v>-114750.66796663887</v>
      </c>
      <c r="AD66" s="344">
        <v>-112936.45833513756</v>
      </c>
      <c r="AE66" s="344">
        <v>-114795.80070217147</v>
      </c>
      <c r="AF66" s="344">
        <v>-112124.16587925298</v>
      </c>
      <c r="AG66" s="344">
        <v>-109552.31433626794</v>
      </c>
      <c r="AH66" s="344">
        <v>-112199.55796578173</v>
      </c>
      <c r="AI66" s="344">
        <v>-109763.65034882183</v>
      </c>
      <c r="AJ66" s="344">
        <v>-111903.47367283171</v>
      </c>
      <c r="AK66" s="344">
        <v>-120345.24626159608</v>
      </c>
      <c r="AL66" s="344">
        <v>-122319.84529304388</v>
      </c>
      <c r="AM66" s="344">
        <v>-125053.1882110398</v>
      </c>
      <c r="AN66" s="344">
        <v>-119128.92847313198</v>
      </c>
      <c r="AO66" s="344">
        <v>-113800.20999945418</v>
      </c>
      <c r="AP66" s="344">
        <v>-114761.17054659128</v>
      </c>
      <c r="AQ66" s="344">
        <v>-105684.48505228671</v>
      </c>
      <c r="AR66" s="344">
        <v>-105037.17423805516</v>
      </c>
      <c r="AS66" s="344">
        <v>-108968.40069584113</v>
      </c>
      <c r="AT66" s="344">
        <v>-107538.77959018186</v>
      </c>
      <c r="AU66" s="344">
        <v>-95564.823348922815</v>
      </c>
      <c r="AV66" s="344">
        <v>-109861.97859210879</v>
      </c>
      <c r="AW66" s="344">
        <v>-107761.89526765177</v>
      </c>
      <c r="AX66" s="344">
        <v>-111000.6187268158</v>
      </c>
      <c r="AY66" s="344">
        <v>-102925.22679351384</v>
      </c>
      <c r="AZ66" s="344">
        <v>-96810.518752176387</v>
      </c>
      <c r="BA66" s="344">
        <v>-97275.68055629736</v>
      </c>
      <c r="BB66" s="344">
        <v>-99176.682150144043</v>
      </c>
      <c r="BC66" s="344">
        <v>-99080.19529817786</v>
      </c>
      <c r="BD66" s="344">
        <v>-95678.013587226538</v>
      </c>
      <c r="BE66" s="344">
        <v>-97170.969262342333</v>
      </c>
      <c r="BF66" s="344">
        <v>-96204.040204372868</v>
      </c>
      <c r="BG66" s="344">
        <v>-87235.822486293488</v>
      </c>
      <c r="BH66" s="344">
        <v>-90379.649427103344</v>
      </c>
      <c r="BI66" s="344">
        <v>-94654.405740947841</v>
      </c>
      <c r="BJ66" s="344">
        <v>-95306.077237812249</v>
      </c>
      <c r="BK66" s="344">
        <v>-90064.785929536709</v>
      </c>
      <c r="BL66" s="344">
        <v>-88488.01839376126</v>
      </c>
      <c r="BM66" s="344">
        <v>-88223.521535744789</v>
      </c>
      <c r="BN66" s="344">
        <v>-87404.794938805149</v>
      </c>
      <c r="BO66" s="344">
        <v>-87429.256740125289</v>
      </c>
      <c r="BP66" s="344">
        <v>-85785.335738666734</v>
      </c>
      <c r="BQ66" s="344">
        <v>-86276.961708764022</v>
      </c>
      <c r="BR66" s="344">
        <v>-110504.47034310467</v>
      </c>
      <c r="BS66" s="344">
        <v>-111849.61020097985</v>
      </c>
      <c r="BT66" s="344">
        <v>-110704.14869065376</v>
      </c>
      <c r="BU66" s="344">
        <v>-113373.44355728483</v>
      </c>
      <c r="BV66" s="344">
        <v>-114524.73793914121</v>
      </c>
      <c r="BW66" s="344">
        <v>-108670.92666253271</v>
      </c>
      <c r="BX66" s="344">
        <v>-111884.18562918392</v>
      </c>
      <c r="BY66" s="344">
        <v>-113007.15885637759</v>
      </c>
      <c r="BZ66" s="344">
        <v>-106545.54328429389</v>
      </c>
      <c r="CA66" s="344">
        <v>-104132.42435608606</v>
      </c>
      <c r="CB66" s="344">
        <v>-102709.57388970183</v>
      </c>
      <c r="CC66" s="344">
        <v>-101492.59264910506</v>
      </c>
      <c r="CD66" s="344">
        <v>-100028.99956278117</v>
      </c>
      <c r="CE66" s="344">
        <v>-93148.708966771432</v>
      </c>
    </row>
    <row r="67" spans="1:83" s="350" customFormat="1" ht="30.75" customHeight="1" x14ac:dyDescent="0.3">
      <c r="A67" s="346"/>
      <c r="B67" s="347"/>
      <c r="C67" s="348"/>
      <c r="D67" s="346"/>
      <c r="E67" s="348"/>
      <c r="F67" s="349">
        <v>42461</v>
      </c>
      <c r="G67" s="349">
        <v>42491</v>
      </c>
      <c r="H67" s="349">
        <v>42522</v>
      </c>
      <c r="I67" s="349">
        <v>42552</v>
      </c>
      <c r="J67" s="349">
        <v>42583</v>
      </c>
      <c r="K67" s="349">
        <v>42614</v>
      </c>
      <c r="L67" s="349">
        <v>42644</v>
      </c>
      <c r="M67" s="349">
        <v>42675</v>
      </c>
      <c r="N67" s="349">
        <v>42705</v>
      </c>
      <c r="O67" s="349">
        <v>42736</v>
      </c>
      <c r="P67" s="349">
        <v>42767</v>
      </c>
      <c r="Q67" s="349">
        <v>42795</v>
      </c>
      <c r="R67" s="349">
        <v>42826</v>
      </c>
      <c r="S67" s="349">
        <v>42856</v>
      </c>
      <c r="T67" s="349">
        <v>42887</v>
      </c>
      <c r="U67" s="349">
        <v>42917</v>
      </c>
      <c r="V67" s="349">
        <v>42978</v>
      </c>
      <c r="W67" s="349">
        <v>42979</v>
      </c>
      <c r="X67" s="349">
        <v>43009</v>
      </c>
      <c r="Y67" s="349">
        <v>43040</v>
      </c>
      <c r="Z67" s="349">
        <v>43070</v>
      </c>
      <c r="AA67" s="349">
        <v>43101</v>
      </c>
      <c r="AB67" s="349">
        <v>43132</v>
      </c>
      <c r="AC67" s="349">
        <v>43160</v>
      </c>
      <c r="AD67" s="349">
        <v>43191</v>
      </c>
      <c r="AE67" s="349">
        <v>43221</v>
      </c>
      <c r="AF67" s="349">
        <v>43252</v>
      </c>
      <c r="AG67" s="349">
        <v>43282</v>
      </c>
      <c r="AH67" s="349">
        <v>43313</v>
      </c>
      <c r="AI67" s="349">
        <v>43344</v>
      </c>
      <c r="AJ67" s="349">
        <v>43374</v>
      </c>
      <c r="AK67" s="349">
        <v>43405</v>
      </c>
      <c r="AL67" s="349">
        <v>43435</v>
      </c>
      <c r="AM67" s="349">
        <v>43466</v>
      </c>
      <c r="AN67" s="349">
        <v>43497</v>
      </c>
      <c r="AO67" s="349">
        <v>43525</v>
      </c>
      <c r="AP67" s="349">
        <v>43556</v>
      </c>
      <c r="AQ67" s="349">
        <v>43586</v>
      </c>
      <c r="AR67" s="349">
        <v>43617</v>
      </c>
      <c r="AS67" s="349">
        <v>43647</v>
      </c>
      <c r="AT67" s="349">
        <v>43678</v>
      </c>
      <c r="AU67" s="349">
        <v>43709</v>
      </c>
      <c r="AV67" s="349">
        <v>43739</v>
      </c>
      <c r="AW67" s="349">
        <v>43770</v>
      </c>
      <c r="AX67" s="349">
        <v>43800</v>
      </c>
      <c r="AY67" s="349">
        <v>43831</v>
      </c>
      <c r="AZ67" s="349">
        <v>43862</v>
      </c>
      <c r="BA67" s="349">
        <v>43891</v>
      </c>
      <c r="BB67" s="349">
        <v>43922</v>
      </c>
      <c r="BC67" s="349">
        <v>43952</v>
      </c>
      <c r="BD67" s="349">
        <v>43983</v>
      </c>
      <c r="BE67" s="349">
        <v>44013</v>
      </c>
      <c r="BF67" s="349">
        <v>44044</v>
      </c>
      <c r="BG67" s="349">
        <v>44075</v>
      </c>
      <c r="BH67" s="349">
        <v>44105</v>
      </c>
      <c r="BI67" s="349">
        <v>44136</v>
      </c>
      <c r="BJ67" s="349">
        <v>44166</v>
      </c>
      <c r="BK67" s="349">
        <v>44197</v>
      </c>
      <c r="BL67" s="349">
        <v>44228</v>
      </c>
      <c r="BM67" s="349">
        <v>44256</v>
      </c>
      <c r="BN67" s="349">
        <v>44287</v>
      </c>
      <c r="BO67" s="349">
        <v>44317</v>
      </c>
      <c r="BP67" s="349">
        <v>44348</v>
      </c>
      <c r="BQ67" s="349">
        <v>44378</v>
      </c>
      <c r="BR67" s="349">
        <v>44409</v>
      </c>
      <c r="BS67" s="349">
        <v>44440</v>
      </c>
      <c r="BT67" s="349">
        <v>44470</v>
      </c>
      <c r="BU67" s="349">
        <v>44501</v>
      </c>
      <c r="BV67" s="349">
        <v>44531</v>
      </c>
      <c r="BW67" s="349">
        <v>44562</v>
      </c>
      <c r="BX67" s="349">
        <v>44593</v>
      </c>
      <c r="BY67" s="349">
        <v>44621</v>
      </c>
      <c r="BZ67" s="349">
        <v>44652</v>
      </c>
      <c r="CA67" s="349">
        <v>44682</v>
      </c>
      <c r="CB67" s="349">
        <v>44713</v>
      </c>
      <c r="CC67" s="349">
        <v>44743</v>
      </c>
      <c r="CD67" s="349">
        <v>44774</v>
      </c>
      <c r="CE67" s="349">
        <v>44805</v>
      </c>
    </row>
    <row r="68" spans="1:83" ht="15.6" x14ac:dyDescent="0.3">
      <c r="A68" s="341" t="s">
        <v>172</v>
      </c>
      <c r="C68" s="356"/>
      <c r="D68" s="356"/>
      <c r="E68" s="356"/>
    </row>
    <row r="69" spans="1:83" ht="38.25" customHeight="1" x14ac:dyDescent="0.25">
      <c r="A69" s="359">
        <v>1</v>
      </c>
      <c r="B69" s="360" t="s">
        <v>7</v>
      </c>
      <c r="C69" s="356"/>
      <c r="D69" s="356"/>
      <c r="E69" s="356"/>
      <c r="F69" s="57">
        <v>12235.993059004317</v>
      </c>
      <c r="G69" s="57">
        <v>12409.79315988614</v>
      </c>
      <c r="H69" s="57">
        <v>12817.481001353541</v>
      </c>
      <c r="I69" s="57">
        <v>12243.561425257276</v>
      </c>
      <c r="J69" s="57">
        <v>12034.10653654652</v>
      </c>
      <c r="K69" s="57">
        <v>11462.167776679005</v>
      </c>
      <c r="L69" s="57">
        <v>11204.062392055344</v>
      </c>
      <c r="M69" s="57">
        <v>11188.894511234515</v>
      </c>
      <c r="N69" s="57">
        <v>11372.930380080295</v>
      </c>
      <c r="O69" s="57">
        <v>11394.328463251295</v>
      </c>
      <c r="P69" s="57">
        <v>11435.845700481867</v>
      </c>
      <c r="Q69" s="57">
        <v>10057.673058081557</v>
      </c>
      <c r="R69" s="57">
        <v>10409.410001827286</v>
      </c>
      <c r="S69" s="57">
        <v>11572.738681306839</v>
      </c>
      <c r="T69" s="344">
        <v>10600.31667027217</v>
      </c>
      <c r="U69" s="344">
        <v>10546.82</v>
      </c>
      <c r="V69" s="344">
        <v>12155.183460151451</v>
      </c>
      <c r="W69" s="344">
        <v>11185.411764634362</v>
      </c>
      <c r="X69" s="344">
        <v>10255.153157063611</v>
      </c>
      <c r="Y69" s="344">
        <v>11688.398674558892</v>
      </c>
      <c r="Z69" s="344">
        <v>12382.089912881627</v>
      </c>
      <c r="AA69" s="344">
        <v>11943.151528001068</v>
      </c>
      <c r="AB69" s="344">
        <v>10858.006001471358</v>
      </c>
      <c r="AC69" s="344">
        <v>10865.338715415657</v>
      </c>
      <c r="AD69" s="344">
        <v>10209.418846752516</v>
      </c>
      <c r="AE69" s="344">
        <v>9967.4483465239864</v>
      </c>
      <c r="AF69" s="344">
        <v>9355.7719556212014</v>
      </c>
      <c r="AG69" s="344">
        <v>9525.253415836929</v>
      </c>
      <c r="AH69" s="344">
        <v>9393.2853206267646</v>
      </c>
      <c r="AI69" s="344">
        <v>8934.5851508589003</v>
      </c>
      <c r="AJ69" s="344">
        <v>9279.9255932950055</v>
      </c>
      <c r="AK69" s="344">
        <v>9088.7609539675668</v>
      </c>
      <c r="AL69" s="344">
        <v>9115.5972168585249</v>
      </c>
      <c r="AM69" s="344">
        <v>8053.5353796944628</v>
      </c>
      <c r="AN69" s="344">
        <v>8991.2529147267142</v>
      </c>
      <c r="AO69" s="344">
        <v>7485.7441860395875</v>
      </c>
      <c r="AP69" s="344">
        <v>7048.5559749788663</v>
      </c>
      <c r="AQ69" s="344">
        <v>7258.2576150997666</v>
      </c>
      <c r="AR69" s="344">
        <v>7043.5070032089116</v>
      </c>
      <c r="AS69" s="344">
        <v>7090.4099828758754</v>
      </c>
      <c r="AT69" s="344">
        <v>7199.2121231427373</v>
      </c>
      <c r="AU69" s="344">
        <v>6871.3502758089317</v>
      </c>
      <c r="AV69" s="344">
        <v>7802.525267500986</v>
      </c>
      <c r="AW69" s="344">
        <v>8874.1682759934065</v>
      </c>
      <c r="AX69" s="344">
        <v>10445.779873153437</v>
      </c>
      <c r="AY69" s="344">
        <v>8288.2216145965285</v>
      </c>
      <c r="AZ69" s="344">
        <v>7943.7514689743366</v>
      </c>
      <c r="BA69" s="344">
        <v>6446.9416178135034</v>
      </c>
      <c r="BB69" s="344">
        <v>11404.965778326776</v>
      </c>
      <c r="BC69" s="344">
        <v>15851.055072972844</v>
      </c>
      <c r="BD69" s="344">
        <v>16466.319577757018</v>
      </c>
      <c r="BE69" s="344">
        <v>18146.662193210446</v>
      </c>
      <c r="BF69" s="344">
        <v>17434.940705995279</v>
      </c>
      <c r="BG69" s="344">
        <v>17263.160627850626</v>
      </c>
      <c r="BH69" s="344">
        <v>17151.804183629043</v>
      </c>
      <c r="BI69" s="344">
        <v>18227.566633784685</v>
      </c>
      <c r="BJ69" s="344">
        <v>20360.2012165177</v>
      </c>
      <c r="BK69" s="344">
        <v>17389.789675877946</v>
      </c>
      <c r="BL69" s="344">
        <v>16631.050164269567</v>
      </c>
      <c r="BM69" s="344">
        <v>18984.939749746442</v>
      </c>
      <c r="BN69" s="344">
        <v>19001.015602361294</v>
      </c>
      <c r="BO69" s="344">
        <v>17154.462843521167</v>
      </c>
      <c r="BP69" s="344">
        <v>15371.857744838224</v>
      </c>
      <c r="BQ69" s="344">
        <v>16017.677236527503</v>
      </c>
      <c r="BR69" s="344">
        <v>15876.295746934233</v>
      </c>
      <c r="BS69" s="344">
        <v>15457.303139239701</v>
      </c>
      <c r="BT69" s="344">
        <v>17603.773355912788</v>
      </c>
      <c r="BU69" s="344">
        <v>18893.546855894685</v>
      </c>
      <c r="BV69" s="344">
        <v>19098.588966687421</v>
      </c>
      <c r="BW69" s="344">
        <v>17744.386841282736</v>
      </c>
      <c r="BX69" s="344">
        <v>14319.552912087569</v>
      </c>
      <c r="BY69" s="344">
        <v>15236.562118882815</v>
      </c>
      <c r="BZ69" s="344">
        <v>14090.892219216526</v>
      </c>
      <c r="CA69" s="344">
        <v>13542.079021332758</v>
      </c>
      <c r="CB69" s="344">
        <v>12425.685418721981</v>
      </c>
      <c r="CC69" s="344">
        <v>11383.331262737793</v>
      </c>
      <c r="CD69" s="344">
        <v>10452.965681454618</v>
      </c>
      <c r="CE69" s="344">
        <v>9232.5201210749219</v>
      </c>
    </row>
    <row r="70" spans="1:83" ht="12" x14ac:dyDescent="0.25">
      <c r="B70" s="356"/>
      <c r="C70" s="361"/>
      <c r="D70" s="356"/>
      <c r="E70" s="356"/>
      <c r="F70" s="57"/>
      <c r="G70" s="57"/>
      <c r="H70" s="57"/>
      <c r="I70" s="57"/>
      <c r="J70" s="57"/>
      <c r="K70" s="57"/>
      <c r="L70" s="57"/>
      <c r="M70" s="57"/>
      <c r="N70" s="57"/>
      <c r="O70" s="57"/>
      <c r="P70" s="57"/>
      <c r="Q70" s="57"/>
      <c r="R70" s="57"/>
      <c r="S70" s="57"/>
    </row>
    <row r="71" spans="1:83" ht="12" x14ac:dyDescent="0.25">
      <c r="A71" s="356" t="s">
        <v>9</v>
      </c>
      <c r="B71" s="356"/>
      <c r="C71" s="356"/>
      <c r="D71" s="361"/>
      <c r="E71" s="356"/>
      <c r="F71" s="57">
        <v>11694.685414771486</v>
      </c>
      <c r="G71" s="57">
        <v>11705.731694325979</v>
      </c>
      <c r="H71" s="57">
        <v>12209.485773437949</v>
      </c>
      <c r="I71" s="57">
        <v>11631.345829303749</v>
      </c>
      <c r="J71" s="57">
        <v>11426.772451372563</v>
      </c>
      <c r="K71" s="57">
        <v>11127.836687962248</v>
      </c>
      <c r="L71" s="57">
        <v>10918.483889595758</v>
      </c>
      <c r="M71" s="57">
        <v>10678.89384920341</v>
      </c>
      <c r="N71" s="57">
        <v>10796.631323028754</v>
      </c>
      <c r="O71" s="57">
        <v>10378.295022627615</v>
      </c>
      <c r="P71" s="57">
        <v>9391.2358244999996</v>
      </c>
      <c r="Q71" s="57">
        <v>9711.5500547572556</v>
      </c>
      <c r="R71" s="57">
        <v>9988.6411502094488</v>
      </c>
      <c r="S71" s="57">
        <v>10903.572183474873</v>
      </c>
      <c r="T71" s="344">
        <v>10123.459890260903</v>
      </c>
      <c r="U71" s="344">
        <v>10071.51</v>
      </c>
      <c r="V71" s="344">
        <v>11543.270310910308</v>
      </c>
      <c r="W71" s="344">
        <v>10730.101299411552</v>
      </c>
      <c r="X71" s="344">
        <v>9838.5227983900513</v>
      </c>
      <c r="Y71" s="344">
        <v>11102.931093858362</v>
      </c>
      <c r="Z71" s="344">
        <v>11783.052547954623</v>
      </c>
      <c r="AA71" s="344">
        <v>11454.087660214707</v>
      </c>
      <c r="AB71" s="344">
        <v>9676.8562042308095</v>
      </c>
      <c r="AC71" s="344">
        <v>10461.224073807487</v>
      </c>
      <c r="AD71" s="344">
        <v>9798.8674764804564</v>
      </c>
      <c r="AE71" s="344">
        <v>9043.6507113915395</v>
      </c>
      <c r="AF71" s="344">
        <v>8739.3938978806382</v>
      </c>
      <c r="AG71" s="344">
        <v>8897.3038073659955</v>
      </c>
      <c r="AH71" s="344">
        <v>8632.3503451671822</v>
      </c>
      <c r="AI71" s="344">
        <v>8295.4547400672873</v>
      </c>
      <c r="AJ71" s="344">
        <v>8641.0035542132973</v>
      </c>
      <c r="AK71" s="344">
        <v>8413.4393535310483</v>
      </c>
      <c r="AL71" s="344">
        <v>8384.2543553107316</v>
      </c>
      <c r="AM71" s="344">
        <v>7345.5545915689809</v>
      </c>
      <c r="AN71" s="344">
        <v>8061.9119768153132</v>
      </c>
      <c r="AO71" s="344">
        <v>6757.2554834183529</v>
      </c>
      <c r="AP71" s="344">
        <v>6337.6723329556244</v>
      </c>
      <c r="AQ71" s="344">
        <v>6384.9518005322825</v>
      </c>
      <c r="AR71" s="344">
        <v>6354.9532899264295</v>
      </c>
      <c r="AS71" s="344">
        <v>6392.6779892709001</v>
      </c>
      <c r="AT71" s="344">
        <v>6292.9019580063368</v>
      </c>
      <c r="AU71" s="344">
        <v>6229.4437331119861</v>
      </c>
      <c r="AV71" s="344">
        <v>7147.3692543799998</v>
      </c>
      <c r="AW71" s="344">
        <v>8179.5201079399994</v>
      </c>
      <c r="AX71" s="344">
        <v>9678.3530619299981</v>
      </c>
      <c r="AY71" s="344">
        <v>7370.8700573300002</v>
      </c>
      <c r="AZ71" s="344">
        <v>6732.7111311699973</v>
      </c>
      <c r="BA71" s="344">
        <v>5779.9550829700001</v>
      </c>
      <c r="BB71" s="344">
        <v>10611.289505829998</v>
      </c>
      <c r="BC71" s="344">
        <v>14884.544009040001</v>
      </c>
      <c r="BD71" s="344">
        <v>15784.216925010001</v>
      </c>
      <c r="BE71" s="344">
        <v>17381.841608009996</v>
      </c>
      <c r="BF71" s="344">
        <v>16609.452697109999</v>
      </c>
      <c r="BG71" s="344">
        <v>16507.610133599999</v>
      </c>
      <c r="BH71" s="344">
        <v>16411.158441830001</v>
      </c>
      <c r="BI71" s="344">
        <v>17476.35201839</v>
      </c>
      <c r="BJ71" s="344">
        <v>17204.218552960003</v>
      </c>
      <c r="BK71" s="344">
        <v>15595.329055000002</v>
      </c>
      <c r="BL71" s="344">
        <v>14188.023393630001</v>
      </c>
      <c r="BM71" s="344">
        <v>17062.808134609993</v>
      </c>
      <c r="BN71" s="344">
        <v>18027.625344890002</v>
      </c>
      <c r="BO71" s="344">
        <v>16210.539527449997</v>
      </c>
      <c r="BP71" s="344">
        <v>14788.684424050003</v>
      </c>
      <c r="BQ71" s="344">
        <v>15448.501767209998</v>
      </c>
      <c r="BR71" s="344">
        <v>15175.322050380004</v>
      </c>
      <c r="BS71" s="344">
        <v>14849.879770629997</v>
      </c>
      <c r="BT71" s="344">
        <v>14909.819100970002</v>
      </c>
      <c r="BU71" s="344">
        <v>15954.258594239996</v>
      </c>
      <c r="BV71" s="344">
        <v>16010.982028870003</v>
      </c>
      <c r="BW71" s="344">
        <v>16129.197049130005</v>
      </c>
      <c r="BX71" s="344">
        <v>13379.172861970004</v>
      </c>
      <c r="BY71" s="344">
        <v>14529.187244000001</v>
      </c>
      <c r="BZ71" s="344">
        <v>13400.903422100002</v>
      </c>
      <c r="CA71" s="344">
        <v>11694.775265700002</v>
      </c>
      <c r="CB71" s="344">
        <v>10764.924640389998</v>
      </c>
      <c r="CC71" s="344">
        <v>9753.3337089700035</v>
      </c>
      <c r="CD71" s="344">
        <v>8639.4144432399989</v>
      </c>
      <c r="CE71" s="344">
        <v>6198.4516050800003</v>
      </c>
    </row>
    <row r="72" spans="1:83" ht="12" x14ac:dyDescent="0.25">
      <c r="A72" s="356" t="s">
        <v>10</v>
      </c>
      <c r="F72" s="57">
        <v>8400.4423130158939</v>
      </c>
      <c r="G72" s="57">
        <v>8606.4477404700647</v>
      </c>
      <c r="H72" s="57">
        <v>8717.2498459212984</v>
      </c>
      <c r="I72" s="57">
        <v>8378.9184611703131</v>
      </c>
      <c r="J72" s="57">
        <v>8439.3995974810314</v>
      </c>
      <c r="K72" s="57">
        <v>7999.7019353128735</v>
      </c>
      <c r="L72" s="57">
        <v>7127.6516552629182</v>
      </c>
      <c r="M72" s="57">
        <v>6815.5703360073067</v>
      </c>
      <c r="N72" s="57">
        <v>7068.5084181998118</v>
      </c>
      <c r="O72" s="57">
        <v>6428.5766150772124</v>
      </c>
      <c r="P72" s="57">
        <v>5728.3638305000004</v>
      </c>
      <c r="Q72" s="57">
        <v>6742.5450141873589</v>
      </c>
      <c r="R72" s="57">
        <v>6507.1228331191314</v>
      </c>
      <c r="S72" s="57">
        <v>7046.2593191834603</v>
      </c>
      <c r="T72" s="344">
        <v>7087.1312968740976</v>
      </c>
      <c r="U72" s="344">
        <v>7237.92</v>
      </c>
      <c r="V72" s="344">
        <v>7732.5218464791478</v>
      </c>
      <c r="W72" s="344">
        <v>6973.7325413968465</v>
      </c>
      <c r="X72" s="344">
        <v>6901.5745635853509</v>
      </c>
      <c r="Y72" s="344">
        <v>6994.1142340226916</v>
      </c>
      <c r="Z72" s="344">
        <v>7582.2557033235471</v>
      </c>
      <c r="AA72" s="344">
        <v>7763.3534752825153</v>
      </c>
      <c r="AB72" s="344">
        <v>6543.3471570366582</v>
      </c>
      <c r="AC72" s="344">
        <v>6891.0076261571485</v>
      </c>
      <c r="AD72" s="344">
        <v>6770.7979633406794</v>
      </c>
      <c r="AE72" s="344">
        <v>6761.0798268144672</v>
      </c>
      <c r="AF72" s="344">
        <v>6533.1736534930087</v>
      </c>
      <c r="AG72" s="344">
        <v>6518.2015020049557</v>
      </c>
      <c r="AH72" s="344">
        <v>6427.4413075300099</v>
      </c>
      <c r="AI72" s="344">
        <v>6372.4590157997618</v>
      </c>
      <c r="AJ72" s="344">
        <v>6309.3921461357995</v>
      </c>
      <c r="AK72" s="344">
        <v>6302.1006577894041</v>
      </c>
      <c r="AL72" s="344">
        <v>6391.1002116331965</v>
      </c>
      <c r="AM72" s="344">
        <v>6352.9597957191772</v>
      </c>
      <c r="AN72" s="344">
        <v>7476.1002051417581</v>
      </c>
      <c r="AO72" s="344">
        <v>6521.5838267337504</v>
      </c>
      <c r="AP72" s="344">
        <v>5957.7372299961471</v>
      </c>
      <c r="AQ72" s="344">
        <v>6007.3240095174706</v>
      </c>
      <c r="AR72" s="344">
        <v>6172.8638563916529</v>
      </c>
      <c r="AS72" s="344">
        <v>6076.0462029094897</v>
      </c>
      <c r="AT72" s="344">
        <v>6088.1805164492134</v>
      </c>
      <c r="AU72" s="344">
        <v>6027.1332283249658</v>
      </c>
      <c r="AV72" s="344">
        <v>6073.6076319499998</v>
      </c>
      <c r="AW72" s="344">
        <v>5932.8936024899995</v>
      </c>
      <c r="AX72" s="344">
        <v>5789.9640914299989</v>
      </c>
      <c r="AY72" s="344">
        <v>5166.5826413900004</v>
      </c>
      <c r="AZ72" s="344">
        <v>4880.9265565599981</v>
      </c>
      <c r="BA72" s="344">
        <v>3947.8879427900001</v>
      </c>
      <c r="BB72" s="344">
        <v>5982.5183150599987</v>
      </c>
      <c r="BC72" s="344">
        <v>5996.751543819998</v>
      </c>
      <c r="BD72" s="344">
        <v>6010.5113525299994</v>
      </c>
      <c r="BE72" s="344">
        <v>6149.6356936799984</v>
      </c>
      <c r="BF72" s="344">
        <v>6216.1910725999987</v>
      </c>
      <c r="BG72" s="344">
        <v>6175.5479064300025</v>
      </c>
      <c r="BH72" s="344">
        <v>6599.7970218000019</v>
      </c>
      <c r="BI72" s="344">
        <v>6677.5491831499994</v>
      </c>
      <c r="BJ72" s="344">
        <v>5770.3787052800008</v>
      </c>
      <c r="BK72" s="344">
        <v>5629.7011705399991</v>
      </c>
      <c r="BL72" s="344">
        <v>4976.5097742399994</v>
      </c>
      <c r="BM72" s="344">
        <v>6122.3964542799986</v>
      </c>
      <c r="BN72" s="344">
        <v>6235.1368478700006</v>
      </c>
      <c r="BO72" s="344">
        <v>6261.3122388299971</v>
      </c>
      <c r="BP72" s="344">
        <v>5433.8933771900029</v>
      </c>
      <c r="BQ72" s="344">
        <v>5900.4573048599977</v>
      </c>
      <c r="BR72" s="344">
        <v>5864.5575306999999</v>
      </c>
      <c r="BS72" s="344">
        <v>5959.8455958100003</v>
      </c>
      <c r="BT72" s="344">
        <v>6013.4807837500002</v>
      </c>
      <c r="BU72" s="344">
        <v>6257.9989421299988</v>
      </c>
      <c r="BV72" s="344">
        <v>6094.2561166500009</v>
      </c>
      <c r="BW72" s="344">
        <v>6066.4095728500006</v>
      </c>
      <c r="BX72" s="344">
        <v>4687.6717893800023</v>
      </c>
      <c r="BY72" s="344">
        <v>6154.8304546400004</v>
      </c>
      <c r="BZ72" s="344">
        <v>5880.2056936500003</v>
      </c>
      <c r="CA72" s="344">
        <v>5323.3232584200014</v>
      </c>
      <c r="CB72" s="344">
        <v>4969.5958808899986</v>
      </c>
      <c r="CC72" s="344">
        <v>5019.2936920200027</v>
      </c>
      <c r="CD72" s="344">
        <v>4901.3104646700003</v>
      </c>
      <c r="CE72" s="344">
        <v>4739.5084977000006</v>
      </c>
    </row>
    <row r="73" spans="1:83" ht="12" x14ac:dyDescent="0.25">
      <c r="A73" s="362" t="s">
        <v>11</v>
      </c>
      <c r="B73" s="363" t="s">
        <v>12</v>
      </c>
      <c r="C73" s="356"/>
      <c r="D73" s="356"/>
      <c r="E73" s="356"/>
      <c r="F73" s="57">
        <v>8400.4423130158939</v>
      </c>
      <c r="G73" s="57">
        <v>8606.4477404700647</v>
      </c>
      <c r="H73" s="57">
        <v>8717.2498459212984</v>
      </c>
      <c r="I73" s="57">
        <v>8378.9184611703131</v>
      </c>
      <c r="J73" s="57">
        <v>8439.3995974810314</v>
      </c>
      <c r="K73" s="57">
        <v>7999.7019353128735</v>
      </c>
      <c r="L73" s="57">
        <v>7127.6516552629182</v>
      </c>
      <c r="M73" s="57">
        <v>6815.5703360073067</v>
      </c>
      <c r="N73" s="57">
        <v>7068.5084181998118</v>
      </c>
      <c r="O73" s="57">
        <v>6428.5766150772124</v>
      </c>
      <c r="P73" s="57">
        <v>5728.3638305000004</v>
      </c>
      <c r="Q73" s="57">
        <v>6742.5450141873589</v>
      </c>
      <c r="R73" s="57">
        <v>6507.1228331191314</v>
      </c>
      <c r="S73" s="57">
        <v>7046.2593191834603</v>
      </c>
      <c r="T73" s="344">
        <v>7087.1312968740976</v>
      </c>
      <c r="U73" s="344">
        <v>7237.92</v>
      </c>
      <c r="V73" s="344">
        <v>7732.5218464791478</v>
      </c>
      <c r="W73" s="344">
        <v>6973.7325413968465</v>
      </c>
      <c r="X73" s="344">
        <v>6901.5745635853509</v>
      </c>
      <c r="Y73" s="344">
        <v>6994.1142340226916</v>
      </c>
      <c r="Z73" s="344">
        <v>7582.2557033235471</v>
      </c>
      <c r="AA73" s="344">
        <v>7763.3534752825153</v>
      </c>
      <c r="AB73" s="344">
        <v>6543.3471570366582</v>
      </c>
      <c r="AC73" s="344">
        <v>6891.0076261571485</v>
      </c>
      <c r="AD73" s="344">
        <v>6770.7979633406794</v>
      </c>
      <c r="AE73" s="344">
        <v>6761.0798268144672</v>
      </c>
      <c r="AF73" s="344">
        <v>6533.1736534930087</v>
      </c>
      <c r="AG73" s="344">
        <v>6518.2015020049557</v>
      </c>
      <c r="AH73" s="344">
        <v>6427.4413075300099</v>
      </c>
      <c r="AI73" s="344">
        <v>6372.4590157997618</v>
      </c>
      <c r="AJ73" s="344">
        <v>6309.3921461357995</v>
      </c>
      <c r="AK73" s="344">
        <v>6302.1006577894041</v>
      </c>
      <c r="AL73" s="344">
        <v>6391.1002116331965</v>
      </c>
      <c r="AM73" s="344">
        <v>6352.9597957191772</v>
      </c>
      <c r="AN73" s="344">
        <v>7476.1002051417581</v>
      </c>
      <c r="AO73" s="344">
        <v>6521.5838267337504</v>
      </c>
      <c r="AP73" s="344">
        <v>5957.7372299961471</v>
      </c>
      <c r="AQ73" s="344">
        <v>6007.3240095174706</v>
      </c>
      <c r="AR73" s="344">
        <v>6172.8638563916529</v>
      </c>
      <c r="AS73" s="344">
        <v>6076.0462029094897</v>
      </c>
      <c r="AT73" s="344">
        <v>6088.1805164492134</v>
      </c>
      <c r="AU73" s="344">
        <v>6027.1332283249658</v>
      </c>
      <c r="AV73" s="344">
        <v>6073.6076319499998</v>
      </c>
      <c r="AW73" s="344">
        <v>5932.8936024899995</v>
      </c>
      <c r="AX73" s="344">
        <v>5789.9640914299989</v>
      </c>
      <c r="AY73" s="344">
        <v>5166.5826413900004</v>
      </c>
      <c r="AZ73" s="344">
        <v>4880.9265565599981</v>
      </c>
      <c r="BA73" s="344">
        <v>3947.8879427900001</v>
      </c>
      <c r="BB73" s="344">
        <v>5982.5183150599987</v>
      </c>
      <c r="BC73" s="344">
        <v>5996.751543819998</v>
      </c>
      <c r="BD73" s="344">
        <v>6010.5113525299994</v>
      </c>
      <c r="BE73" s="344">
        <v>6149.6356936799984</v>
      </c>
      <c r="BF73" s="344">
        <v>6216.1910725999987</v>
      </c>
      <c r="BG73" s="344">
        <v>6175.5479064300025</v>
      </c>
      <c r="BH73" s="344">
        <v>6599.7970218000019</v>
      </c>
      <c r="BI73" s="344">
        <v>6677.5491831499994</v>
      </c>
      <c r="BJ73" s="344">
        <v>5770.3787052800008</v>
      </c>
      <c r="BK73" s="344">
        <v>5629.7011705399991</v>
      </c>
      <c r="BL73" s="344">
        <v>4976.5097742399994</v>
      </c>
      <c r="BM73" s="344">
        <v>6122.3964542799986</v>
      </c>
      <c r="BN73" s="344">
        <v>6235.1368478700006</v>
      </c>
      <c r="BO73" s="344">
        <v>6261.3122388299971</v>
      </c>
      <c r="BP73" s="344">
        <v>5433.8933771900029</v>
      </c>
      <c r="BQ73" s="344">
        <v>5900.4573048599977</v>
      </c>
      <c r="BR73" s="344">
        <v>5864.5575306999999</v>
      </c>
      <c r="BS73" s="344">
        <v>5959.8455958100003</v>
      </c>
      <c r="BT73" s="344">
        <v>6013.4807837500002</v>
      </c>
      <c r="BU73" s="344">
        <v>6257.9989421299988</v>
      </c>
      <c r="BV73" s="344">
        <v>6094.2561166500009</v>
      </c>
      <c r="BW73" s="344">
        <v>6066.4095728500006</v>
      </c>
      <c r="BX73" s="344">
        <v>4687.6717893800023</v>
      </c>
      <c r="BY73" s="344">
        <v>6154.8304546400004</v>
      </c>
      <c r="BZ73" s="344">
        <v>5880.2056936500003</v>
      </c>
      <c r="CA73" s="344">
        <v>5323.3232584200014</v>
      </c>
      <c r="CB73" s="344">
        <v>4969.5958808899986</v>
      </c>
      <c r="CC73" s="344">
        <v>5019.2936920200027</v>
      </c>
      <c r="CD73" s="344">
        <v>4901.3104646700003</v>
      </c>
      <c r="CE73" s="344">
        <v>4739.5084977000006</v>
      </c>
    </row>
    <row r="74" spans="1:83"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343">
        <v>0</v>
      </c>
      <c r="U74" s="343">
        <v>0</v>
      </c>
      <c r="V74" s="343">
        <v>0</v>
      </c>
      <c r="W74" s="343">
        <v>0</v>
      </c>
      <c r="X74" s="343">
        <v>0</v>
      </c>
      <c r="Y74" s="343">
        <v>0</v>
      </c>
      <c r="Z74" s="343">
        <v>0</v>
      </c>
      <c r="AA74" s="343">
        <v>0</v>
      </c>
      <c r="AB74" s="343">
        <v>0</v>
      </c>
      <c r="AC74" s="343">
        <v>0</v>
      </c>
      <c r="AD74" s="343">
        <v>0</v>
      </c>
      <c r="AE74" s="343">
        <v>0</v>
      </c>
      <c r="AF74" s="343">
        <v>0</v>
      </c>
      <c r="AG74" s="343">
        <v>0</v>
      </c>
      <c r="AH74" s="343">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c r="BY74" s="343">
        <v>0</v>
      </c>
      <c r="BZ74" s="343">
        <v>0</v>
      </c>
      <c r="CA74" s="343">
        <v>0</v>
      </c>
      <c r="CB74" s="343">
        <v>0</v>
      </c>
      <c r="CC74" s="343">
        <v>0</v>
      </c>
      <c r="CD74" s="343">
        <v>0</v>
      </c>
      <c r="CE74" s="343">
        <v>0</v>
      </c>
    </row>
    <row r="75" spans="1:83"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343">
        <v>0</v>
      </c>
      <c r="U75" s="343">
        <v>0</v>
      </c>
      <c r="V75" s="343">
        <v>0</v>
      </c>
      <c r="W75" s="343">
        <v>0</v>
      </c>
      <c r="X75" s="343">
        <v>0</v>
      </c>
      <c r="Y75" s="343">
        <v>0</v>
      </c>
      <c r="Z75" s="343">
        <v>0</v>
      </c>
      <c r="AA75" s="343">
        <v>0</v>
      </c>
      <c r="AB75" s="343">
        <v>0</v>
      </c>
      <c r="AC75" s="343">
        <v>0</v>
      </c>
      <c r="AD75" s="343">
        <v>0</v>
      </c>
      <c r="AE75" s="343">
        <v>0</v>
      </c>
      <c r="AF75" s="343">
        <v>0</v>
      </c>
      <c r="AG75" s="343">
        <v>0</v>
      </c>
      <c r="AH75" s="343">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c r="BZ75" s="343">
        <v>0</v>
      </c>
      <c r="CA75" s="343">
        <v>0</v>
      </c>
      <c r="CB75" s="343">
        <v>0</v>
      </c>
      <c r="CC75" s="343">
        <v>0</v>
      </c>
      <c r="CD75" s="343">
        <v>0</v>
      </c>
      <c r="CE75" s="343">
        <v>0</v>
      </c>
    </row>
    <row r="76" spans="1:83"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343">
        <v>0</v>
      </c>
      <c r="U76" s="343">
        <v>0</v>
      </c>
      <c r="V76" s="343">
        <v>0</v>
      </c>
      <c r="W76" s="343">
        <v>0</v>
      </c>
      <c r="X76" s="343">
        <v>0</v>
      </c>
      <c r="Y76" s="343">
        <v>0</v>
      </c>
      <c r="Z76" s="343">
        <v>0</v>
      </c>
      <c r="AA76" s="343">
        <v>0</v>
      </c>
      <c r="AB76" s="343">
        <v>0</v>
      </c>
      <c r="AC76" s="343">
        <v>0</v>
      </c>
      <c r="AD76" s="343">
        <v>0</v>
      </c>
      <c r="AE76" s="343">
        <v>0</v>
      </c>
      <c r="AF76" s="343">
        <v>0</v>
      </c>
      <c r="AG76" s="343">
        <v>0</v>
      </c>
      <c r="AH76" s="343">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c r="BY76" s="343">
        <v>0</v>
      </c>
      <c r="BZ76" s="343">
        <v>0</v>
      </c>
      <c r="CA76" s="343">
        <v>0</v>
      </c>
      <c r="CB76" s="343">
        <v>0</v>
      </c>
      <c r="CC76" s="343">
        <v>0</v>
      </c>
      <c r="CD76" s="343">
        <v>0</v>
      </c>
      <c r="CE76" s="343">
        <v>0</v>
      </c>
    </row>
    <row r="77" spans="1:83"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343">
        <v>0</v>
      </c>
      <c r="U77" s="343">
        <v>0</v>
      </c>
      <c r="V77" s="343">
        <v>0</v>
      </c>
      <c r="W77" s="343">
        <v>0</v>
      </c>
      <c r="X77" s="343">
        <v>0</v>
      </c>
      <c r="Y77" s="343">
        <v>0</v>
      </c>
      <c r="Z77" s="343">
        <v>0</v>
      </c>
      <c r="AA77" s="343">
        <v>0</v>
      </c>
      <c r="AB77" s="343">
        <v>0</v>
      </c>
      <c r="AC77" s="343">
        <v>0</v>
      </c>
      <c r="AD77" s="343">
        <v>0</v>
      </c>
      <c r="AE77" s="343">
        <v>0</v>
      </c>
      <c r="AF77" s="343">
        <v>0</v>
      </c>
      <c r="AG77" s="343">
        <v>0</v>
      </c>
      <c r="AH77" s="343">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c r="BZ77" s="343">
        <v>0</v>
      </c>
      <c r="CA77" s="343">
        <v>0</v>
      </c>
      <c r="CB77" s="343">
        <v>0</v>
      </c>
      <c r="CC77" s="343">
        <v>0</v>
      </c>
      <c r="CD77" s="343">
        <v>0</v>
      </c>
      <c r="CE77" s="343">
        <v>0</v>
      </c>
    </row>
    <row r="78" spans="1:83"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343">
        <v>0</v>
      </c>
      <c r="U78" s="343">
        <v>0</v>
      </c>
      <c r="V78" s="343">
        <v>0</v>
      </c>
      <c r="W78" s="343">
        <v>0</v>
      </c>
      <c r="X78" s="343">
        <v>0</v>
      </c>
      <c r="Y78" s="343">
        <v>0</v>
      </c>
      <c r="Z78" s="343">
        <v>0</v>
      </c>
      <c r="AA78" s="343">
        <v>0</v>
      </c>
      <c r="AB78" s="343">
        <v>0</v>
      </c>
      <c r="AC78" s="343">
        <v>0</v>
      </c>
      <c r="AD78" s="343">
        <v>0</v>
      </c>
      <c r="AE78" s="343">
        <v>0</v>
      </c>
      <c r="AF78" s="343">
        <v>0</v>
      </c>
      <c r="AG78" s="343">
        <v>0</v>
      </c>
      <c r="AH78" s="343">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c r="BY78" s="343">
        <v>0</v>
      </c>
      <c r="BZ78" s="343">
        <v>0</v>
      </c>
      <c r="CA78" s="343">
        <v>0</v>
      </c>
      <c r="CB78" s="343">
        <v>0</v>
      </c>
      <c r="CC78" s="343">
        <v>0</v>
      </c>
      <c r="CD78" s="343">
        <v>0</v>
      </c>
      <c r="CE78" s="343">
        <v>0</v>
      </c>
    </row>
    <row r="79" spans="1:83"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343">
        <v>0</v>
      </c>
      <c r="U79" s="343">
        <v>0</v>
      </c>
      <c r="V79" s="343">
        <v>0</v>
      </c>
      <c r="W79" s="343">
        <v>0</v>
      </c>
      <c r="X79" s="343">
        <v>0</v>
      </c>
      <c r="Y79" s="343">
        <v>0</v>
      </c>
      <c r="Z79" s="343">
        <v>0</v>
      </c>
      <c r="AA79" s="343">
        <v>0</v>
      </c>
      <c r="AB79" s="343">
        <v>0</v>
      </c>
      <c r="AC79" s="343">
        <v>0</v>
      </c>
      <c r="AD79" s="343">
        <v>0</v>
      </c>
      <c r="AE79" s="343">
        <v>0</v>
      </c>
      <c r="AF79" s="343">
        <v>0</v>
      </c>
      <c r="AG79" s="343">
        <v>0</v>
      </c>
      <c r="AH79" s="343">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c r="BY79" s="343">
        <v>0</v>
      </c>
      <c r="BZ79" s="343">
        <v>0</v>
      </c>
      <c r="CA79" s="343">
        <v>0</v>
      </c>
      <c r="CB79" s="343">
        <v>0</v>
      </c>
      <c r="CC79" s="343">
        <v>0</v>
      </c>
      <c r="CD79" s="343">
        <v>0</v>
      </c>
      <c r="CE79" s="343">
        <v>0</v>
      </c>
    </row>
    <row r="80" spans="1:83" ht="12" x14ac:dyDescent="0.25">
      <c r="B80" s="356"/>
      <c r="D80" s="361"/>
      <c r="E80" s="356"/>
      <c r="F80" s="57"/>
      <c r="G80" s="57"/>
      <c r="H80" s="57"/>
      <c r="I80" s="57"/>
      <c r="J80" s="57"/>
      <c r="K80" s="57"/>
      <c r="L80" s="57"/>
      <c r="M80" s="57"/>
      <c r="N80" s="57"/>
      <c r="O80" s="57"/>
      <c r="P80" s="57"/>
      <c r="Q80" s="57"/>
      <c r="R80" s="57"/>
      <c r="S80" s="57"/>
    </row>
    <row r="81" spans="1:83" ht="12" x14ac:dyDescent="0.25">
      <c r="A81" s="356" t="s">
        <v>19</v>
      </c>
      <c r="F81" s="57">
        <v>3294.2431017555919</v>
      </c>
      <c r="G81" s="57">
        <v>3099.2839538559151</v>
      </c>
      <c r="H81" s="57">
        <v>3492.2359275166514</v>
      </c>
      <c r="I81" s="57">
        <v>3252.4273681334366</v>
      </c>
      <c r="J81" s="57">
        <v>2987.3728538915311</v>
      </c>
      <c r="K81" s="57">
        <v>3128.1347526493741</v>
      </c>
      <c r="L81" s="57">
        <v>3790.83223433284</v>
      </c>
      <c r="M81" s="57">
        <v>3863.3235131961028</v>
      </c>
      <c r="N81" s="57">
        <v>3728.1229048289429</v>
      </c>
      <c r="O81" s="57">
        <v>3949.7184075504038</v>
      </c>
      <c r="P81" s="57">
        <v>3662.8719940000001</v>
      </c>
      <c r="Q81" s="57">
        <v>2969.0050405698967</v>
      </c>
      <c r="R81" s="57">
        <v>3481.5183170903183</v>
      </c>
      <c r="S81" s="57">
        <v>3857.3128642914116</v>
      </c>
      <c r="T81" s="344">
        <v>3036.328593386806</v>
      </c>
      <c r="U81" s="344">
        <v>2833.58</v>
      </c>
      <c r="V81" s="344">
        <v>3810.7484644311594</v>
      </c>
      <c r="W81" s="344">
        <v>3756.3687580147052</v>
      </c>
      <c r="X81" s="344">
        <v>2936.9482348046995</v>
      </c>
      <c r="Y81" s="344">
        <v>4108.8168598356706</v>
      </c>
      <c r="Z81" s="344">
        <v>4200.7968446310761</v>
      </c>
      <c r="AA81" s="344">
        <v>3690.7341849321915</v>
      </c>
      <c r="AB81" s="344">
        <v>3133.5090471941512</v>
      </c>
      <c r="AC81" s="344">
        <v>3570.216447650339</v>
      </c>
      <c r="AD81" s="344">
        <v>3028.069513139777</v>
      </c>
      <c r="AE81" s="344">
        <v>2282.5708845770723</v>
      </c>
      <c r="AF81" s="344">
        <v>2206.2202443876299</v>
      </c>
      <c r="AG81" s="344">
        <v>2379.1023053610402</v>
      </c>
      <c r="AH81" s="344">
        <v>2204.9090376371723</v>
      </c>
      <c r="AI81" s="344">
        <v>1922.9957242675248</v>
      </c>
      <c r="AJ81" s="344">
        <v>2331.6114080774969</v>
      </c>
      <c r="AK81" s="344">
        <v>2111.3386957416437</v>
      </c>
      <c r="AL81" s="344">
        <v>1993.154143677536</v>
      </c>
      <c r="AM81" s="344">
        <v>992.59479584980397</v>
      </c>
      <c r="AN81" s="344">
        <v>585.81177167355497</v>
      </c>
      <c r="AO81" s="344">
        <v>235.67165668460299</v>
      </c>
      <c r="AP81" s="344">
        <v>379.93510295947704</v>
      </c>
      <c r="AQ81" s="344">
        <v>377.62779101481198</v>
      </c>
      <c r="AR81" s="344">
        <v>182.08943353477704</v>
      </c>
      <c r="AS81" s="344">
        <v>316.63178636141004</v>
      </c>
      <c r="AT81" s="344">
        <v>204.721441557123</v>
      </c>
      <c r="AU81" s="344">
        <v>202.31050478701999</v>
      </c>
      <c r="AV81" s="344">
        <v>1073.76162243</v>
      </c>
      <c r="AW81" s="344">
        <v>2246.62650545</v>
      </c>
      <c r="AX81" s="344">
        <v>3888.3889704999997</v>
      </c>
      <c r="AY81" s="344">
        <v>2204.2874159399998</v>
      </c>
      <c r="AZ81" s="344">
        <v>1851.7845746099997</v>
      </c>
      <c r="BA81" s="344">
        <v>1832.06714018</v>
      </c>
      <c r="BB81" s="344">
        <v>4628.7711907700004</v>
      </c>
      <c r="BC81" s="344">
        <v>8887.7924652200018</v>
      </c>
      <c r="BD81" s="344">
        <v>9773.705572480003</v>
      </c>
      <c r="BE81" s="344">
        <v>11232.205914329998</v>
      </c>
      <c r="BF81" s="344">
        <v>10393.261624509998</v>
      </c>
      <c r="BG81" s="344">
        <v>10332.062227169998</v>
      </c>
      <c r="BH81" s="344">
        <v>9811.361420029998</v>
      </c>
      <c r="BI81" s="344">
        <v>10798.802835240002</v>
      </c>
      <c r="BJ81" s="344">
        <v>11433.839847680001</v>
      </c>
      <c r="BK81" s="344">
        <v>9965.6278844600038</v>
      </c>
      <c r="BL81" s="344">
        <v>9211.5136193900016</v>
      </c>
      <c r="BM81" s="344">
        <v>10940.411680329993</v>
      </c>
      <c r="BN81" s="344">
        <v>11792.488497020002</v>
      </c>
      <c r="BO81" s="344">
        <v>9949.2272886199989</v>
      </c>
      <c r="BP81" s="344">
        <v>9354.7910468600003</v>
      </c>
      <c r="BQ81" s="344">
        <v>9548.0444623500007</v>
      </c>
      <c r="BR81" s="344">
        <v>9310.764519680004</v>
      </c>
      <c r="BS81" s="344">
        <v>8890.0341748199971</v>
      </c>
      <c r="BT81" s="344">
        <v>8896.3383172200029</v>
      </c>
      <c r="BU81" s="344">
        <v>9696.2596521099986</v>
      </c>
      <c r="BV81" s="344">
        <v>9916.725912220003</v>
      </c>
      <c r="BW81" s="344">
        <v>10062.787476280004</v>
      </c>
      <c r="BX81" s="344">
        <v>8691.5010725900029</v>
      </c>
      <c r="BY81" s="344">
        <v>8374.3567893599993</v>
      </c>
      <c r="BZ81" s="344">
        <v>7520.6977284500017</v>
      </c>
      <c r="CA81" s="344">
        <v>6371.4520072799996</v>
      </c>
      <c r="CB81" s="344">
        <v>5795.3287594999993</v>
      </c>
      <c r="CC81" s="344">
        <v>4734.0400169500008</v>
      </c>
      <c r="CD81" s="344">
        <v>3738.1039785699982</v>
      </c>
      <c r="CE81" s="344">
        <v>1458.9431073799997</v>
      </c>
    </row>
    <row r="82" spans="1:83" ht="12" x14ac:dyDescent="0.25">
      <c r="A82" s="362" t="s">
        <v>11</v>
      </c>
      <c r="B82" s="363" t="s">
        <v>12</v>
      </c>
      <c r="C82" s="356"/>
      <c r="D82" s="361"/>
      <c r="E82" s="356"/>
      <c r="F82" s="57">
        <v>3294.2431017555919</v>
      </c>
      <c r="G82" s="57">
        <v>3099.2839538559151</v>
      </c>
      <c r="H82" s="57">
        <v>3492.2359275166514</v>
      </c>
      <c r="I82" s="57">
        <v>3252.4273681334366</v>
      </c>
      <c r="J82" s="57">
        <v>2987.3728538915311</v>
      </c>
      <c r="K82" s="57">
        <v>3128.1347526493741</v>
      </c>
      <c r="L82" s="57">
        <v>3790.83223433284</v>
      </c>
      <c r="M82" s="57">
        <v>3863.3235131961028</v>
      </c>
      <c r="N82" s="57">
        <v>3728.1229048289429</v>
      </c>
      <c r="O82" s="57">
        <v>3949.7184075504038</v>
      </c>
      <c r="P82" s="57">
        <v>3662.8719940000001</v>
      </c>
      <c r="Q82" s="57">
        <v>2969.0050405698967</v>
      </c>
      <c r="R82" s="57">
        <v>3481.5183170903183</v>
      </c>
      <c r="S82" s="57">
        <v>3857.3128642914116</v>
      </c>
      <c r="T82" s="344">
        <v>3036.328593386806</v>
      </c>
      <c r="U82" s="344">
        <v>2833.58</v>
      </c>
      <c r="V82" s="344">
        <v>3810.7484644311594</v>
      </c>
      <c r="W82" s="344">
        <v>3756.3687580147052</v>
      </c>
      <c r="X82" s="344">
        <v>2936.9482348046995</v>
      </c>
      <c r="Y82" s="344">
        <v>4108.8168598356706</v>
      </c>
      <c r="Z82" s="344">
        <v>4200.7968446310761</v>
      </c>
      <c r="AA82" s="344">
        <v>3690.7341849321915</v>
      </c>
      <c r="AB82" s="344">
        <v>3133.5090471941512</v>
      </c>
      <c r="AC82" s="344">
        <v>3570.216447650339</v>
      </c>
      <c r="AD82" s="344">
        <v>3028.069513139777</v>
      </c>
      <c r="AE82" s="344">
        <v>2282.5708845770723</v>
      </c>
      <c r="AF82" s="344">
        <v>2206.2202443876299</v>
      </c>
      <c r="AG82" s="344">
        <v>2379.1023053610402</v>
      </c>
      <c r="AH82" s="344">
        <v>2204.9090376371723</v>
      </c>
      <c r="AI82" s="344">
        <v>1922.9957242675248</v>
      </c>
      <c r="AJ82" s="344">
        <v>2331.6114080774969</v>
      </c>
      <c r="AK82" s="344">
        <v>2111.3386957416437</v>
      </c>
      <c r="AL82" s="344">
        <v>1993.154143677536</v>
      </c>
      <c r="AM82" s="344">
        <v>992.59479584980397</v>
      </c>
      <c r="AN82" s="344">
        <v>585.81177167355497</v>
      </c>
      <c r="AO82" s="344">
        <v>235.67165668460299</v>
      </c>
      <c r="AP82" s="344">
        <v>379.93510295947704</v>
      </c>
      <c r="AQ82" s="344">
        <v>377.62779101481198</v>
      </c>
      <c r="AR82" s="344">
        <v>182.08943353477704</v>
      </c>
      <c r="AS82" s="344">
        <v>316.63178636141004</v>
      </c>
      <c r="AT82" s="344">
        <v>204.721441557123</v>
      </c>
      <c r="AU82" s="344">
        <v>202.31050478701999</v>
      </c>
      <c r="AV82" s="344">
        <v>763.76582600999996</v>
      </c>
      <c r="AW82" s="344">
        <v>1790.7960894300002</v>
      </c>
      <c r="AX82" s="344">
        <v>3176.6574445799997</v>
      </c>
      <c r="AY82" s="344">
        <v>1508.0944418299996</v>
      </c>
      <c r="AZ82" s="344">
        <v>1162.0989699699999</v>
      </c>
      <c r="BA82" s="344">
        <v>1144.30776216</v>
      </c>
      <c r="BB82" s="344">
        <v>4183.8806985900001</v>
      </c>
      <c r="BC82" s="344">
        <v>8211.1144282000023</v>
      </c>
      <c r="BD82" s="344">
        <v>9258.289959380003</v>
      </c>
      <c r="BE82" s="344">
        <v>10250.999272429997</v>
      </c>
      <c r="BF82" s="344">
        <v>9519.1810399299975</v>
      </c>
      <c r="BG82" s="344">
        <v>9371.3110474899986</v>
      </c>
      <c r="BH82" s="344">
        <v>8980.9240492199988</v>
      </c>
      <c r="BI82" s="344">
        <v>10111.598313170001</v>
      </c>
      <c r="BJ82" s="344">
        <v>10769.01094523</v>
      </c>
      <c r="BK82" s="344">
        <v>9631.1455523800032</v>
      </c>
      <c r="BL82" s="344">
        <v>8877.4854744900022</v>
      </c>
      <c r="BM82" s="344">
        <v>10616.701232399993</v>
      </c>
      <c r="BN82" s="344">
        <v>10910.833165470001</v>
      </c>
      <c r="BO82" s="344">
        <v>9040.4294036399988</v>
      </c>
      <c r="BP82" s="344">
        <v>8456.9883631100001</v>
      </c>
      <c r="BQ82" s="344">
        <v>9160.6491678800012</v>
      </c>
      <c r="BR82" s="344">
        <v>8924.6368480200035</v>
      </c>
      <c r="BS82" s="344">
        <v>8647.4888317299974</v>
      </c>
      <c r="BT82" s="344">
        <v>8654.3028335000035</v>
      </c>
      <c r="BU82" s="344">
        <v>9600.3878514599983</v>
      </c>
      <c r="BV82" s="344">
        <v>9916.725912220003</v>
      </c>
      <c r="BW82" s="344">
        <v>10062.787476280004</v>
      </c>
      <c r="BX82" s="344">
        <v>8691.5010725900029</v>
      </c>
      <c r="BY82" s="344">
        <v>8374.3567893599993</v>
      </c>
      <c r="BZ82" s="344">
        <v>7520.6977284500017</v>
      </c>
      <c r="CA82" s="344">
        <v>6371.4520072799996</v>
      </c>
      <c r="CB82" s="344">
        <v>5795.3287594999993</v>
      </c>
      <c r="CC82" s="344">
        <v>4734.0400169500008</v>
      </c>
      <c r="CD82" s="344">
        <v>3738.1039785699982</v>
      </c>
      <c r="CE82" s="344">
        <v>1458.9431073799997</v>
      </c>
    </row>
    <row r="83" spans="1:83"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343">
        <v>0</v>
      </c>
      <c r="U83" s="343">
        <v>0</v>
      </c>
      <c r="V83" s="343">
        <v>0</v>
      </c>
      <c r="W83" s="343">
        <v>0</v>
      </c>
      <c r="X83" s="343">
        <v>0</v>
      </c>
      <c r="Y83" s="343">
        <v>0</v>
      </c>
      <c r="Z83" s="343">
        <v>0</v>
      </c>
      <c r="AA83" s="343">
        <v>0</v>
      </c>
      <c r="AB83" s="343">
        <v>0</v>
      </c>
      <c r="AC83" s="343">
        <v>0</v>
      </c>
      <c r="AD83" s="343">
        <v>0</v>
      </c>
      <c r="AE83" s="343">
        <v>0</v>
      </c>
      <c r="AF83" s="343">
        <v>0</v>
      </c>
      <c r="AG83" s="343">
        <v>0</v>
      </c>
      <c r="AH83" s="343">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c r="BY83" s="343">
        <v>0</v>
      </c>
      <c r="BZ83" s="343">
        <v>0</v>
      </c>
      <c r="CA83" s="343">
        <v>0</v>
      </c>
      <c r="CB83" s="343">
        <v>0</v>
      </c>
      <c r="CC83" s="343">
        <v>0</v>
      </c>
      <c r="CD83" s="343">
        <v>0</v>
      </c>
      <c r="CE83" s="343">
        <v>0</v>
      </c>
    </row>
    <row r="84" spans="1:83"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343">
        <v>0</v>
      </c>
      <c r="U84" s="343">
        <v>0</v>
      </c>
      <c r="V84" s="343">
        <v>0</v>
      </c>
      <c r="W84" s="343">
        <v>0</v>
      </c>
      <c r="X84" s="343">
        <v>0</v>
      </c>
      <c r="Y84" s="343">
        <v>0</v>
      </c>
      <c r="Z84" s="343">
        <v>0</v>
      </c>
      <c r="AA84" s="343">
        <v>0</v>
      </c>
      <c r="AB84" s="343">
        <v>0</v>
      </c>
      <c r="AC84" s="343">
        <v>0</v>
      </c>
      <c r="AD84" s="343">
        <v>0</v>
      </c>
      <c r="AE84" s="343">
        <v>0</v>
      </c>
      <c r="AF84" s="343">
        <v>0</v>
      </c>
      <c r="AG84" s="343">
        <v>0</v>
      </c>
      <c r="AH84" s="343">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c r="BY84" s="343">
        <v>0</v>
      </c>
      <c r="BZ84" s="343">
        <v>0</v>
      </c>
      <c r="CA84" s="343">
        <v>0</v>
      </c>
      <c r="CB84" s="343">
        <v>0</v>
      </c>
      <c r="CC84" s="343">
        <v>0</v>
      </c>
      <c r="CD84" s="343">
        <v>0</v>
      </c>
      <c r="CE84" s="343">
        <v>0</v>
      </c>
    </row>
    <row r="85" spans="1:83"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343">
        <v>0</v>
      </c>
      <c r="U85" s="343">
        <v>0</v>
      </c>
      <c r="V85" s="343">
        <v>0</v>
      </c>
      <c r="W85" s="343">
        <v>0</v>
      </c>
      <c r="X85" s="343">
        <v>0</v>
      </c>
      <c r="Y85" s="343">
        <v>0</v>
      </c>
      <c r="Z85" s="343">
        <v>0</v>
      </c>
      <c r="AA85" s="343">
        <v>0</v>
      </c>
      <c r="AB85" s="343">
        <v>0</v>
      </c>
      <c r="AC85" s="343">
        <v>0</v>
      </c>
      <c r="AD85" s="343">
        <v>0</v>
      </c>
      <c r="AE85" s="343">
        <v>0</v>
      </c>
      <c r="AF85" s="343">
        <v>0</v>
      </c>
      <c r="AG85" s="343">
        <v>0</v>
      </c>
      <c r="AH85" s="343">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c r="BZ85" s="343">
        <v>0</v>
      </c>
      <c r="CA85" s="343">
        <v>0</v>
      </c>
      <c r="CB85" s="343">
        <v>0</v>
      </c>
      <c r="CC85" s="343">
        <v>0</v>
      </c>
      <c r="CD85" s="343">
        <v>0</v>
      </c>
      <c r="CE85" s="343">
        <v>0</v>
      </c>
    </row>
    <row r="86" spans="1:83"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343">
        <v>0</v>
      </c>
      <c r="U86" s="343">
        <v>0</v>
      </c>
      <c r="V86" s="343">
        <v>0</v>
      </c>
      <c r="W86" s="343">
        <v>0</v>
      </c>
      <c r="X86" s="343">
        <v>0</v>
      </c>
      <c r="Y86" s="343">
        <v>0</v>
      </c>
      <c r="Z86" s="343">
        <v>0</v>
      </c>
      <c r="AA86" s="343">
        <v>0</v>
      </c>
      <c r="AB86" s="343">
        <v>0</v>
      </c>
      <c r="AC86" s="343">
        <v>0</v>
      </c>
      <c r="AD86" s="343">
        <v>0</v>
      </c>
      <c r="AE86" s="343">
        <v>0</v>
      </c>
      <c r="AF86" s="343">
        <v>0</v>
      </c>
      <c r="AG86" s="343">
        <v>0</v>
      </c>
      <c r="AH86" s="343">
        <v>0</v>
      </c>
      <c r="AI86" s="343">
        <v>0</v>
      </c>
      <c r="AJ86" s="343">
        <v>0</v>
      </c>
      <c r="AK86" s="343">
        <v>0</v>
      </c>
      <c r="AL86" s="343">
        <v>0</v>
      </c>
      <c r="AM86" s="343">
        <v>0</v>
      </c>
      <c r="AN86" s="343">
        <v>0</v>
      </c>
      <c r="AO86" s="343">
        <v>0</v>
      </c>
      <c r="AP86" s="343">
        <v>0</v>
      </c>
      <c r="AQ86" s="343">
        <v>0</v>
      </c>
      <c r="AR86" s="343">
        <v>0</v>
      </c>
      <c r="AS86" s="343">
        <v>0</v>
      </c>
      <c r="AT86" s="343">
        <v>0</v>
      </c>
      <c r="AU86" s="343">
        <v>0</v>
      </c>
      <c r="AV86" s="344">
        <v>309.99579641999998</v>
      </c>
      <c r="AW86" s="344">
        <v>455.83041601999997</v>
      </c>
      <c r="AX86" s="344">
        <v>711.73152592000008</v>
      </c>
      <c r="AY86" s="344">
        <v>696.19297411000002</v>
      </c>
      <c r="AZ86" s="344">
        <v>689.68560463999995</v>
      </c>
      <c r="BA86" s="344">
        <v>687.75937801999999</v>
      </c>
      <c r="BB86" s="344">
        <v>444.89049218000002</v>
      </c>
      <c r="BC86" s="344">
        <v>676.67803702000003</v>
      </c>
      <c r="BD86" s="344">
        <v>515.41561310000009</v>
      </c>
      <c r="BE86" s="344">
        <v>981.20664190000014</v>
      </c>
      <c r="BF86" s="344">
        <v>874.08058457999994</v>
      </c>
      <c r="BG86" s="344">
        <v>960.75117967999984</v>
      </c>
      <c r="BH86" s="344">
        <v>830.43737081000006</v>
      </c>
      <c r="BI86" s="344">
        <v>687.20452207000005</v>
      </c>
      <c r="BJ86" s="344">
        <v>664.8289024500001</v>
      </c>
      <c r="BK86" s="344">
        <v>334.48233207999999</v>
      </c>
      <c r="BL86" s="344">
        <v>334.02814489999997</v>
      </c>
      <c r="BM86" s="344">
        <v>323.71044792999999</v>
      </c>
      <c r="BN86" s="344">
        <v>881.65533154999991</v>
      </c>
      <c r="BO86" s="344">
        <v>908.79788498000005</v>
      </c>
      <c r="BP86" s="344">
        <v>897.80268375000003</v>
      </c>
      <c r="BQ86" s="344">
        <v>387.39529447000001</v>
      </c>
      <c r="BR86" s="344">
        <v>386.12767166000003</v>
      </c>
      <c r="BS86" s="344">
        <v>242.54534308999996</v>
      </c>
      <c r="BT86" s="344">
        <v>242.03548372000003</v>
      </c>
      <c r="BU86" s="344">
        <v>95.871800650000012</v>
      </c>
      <c r="BV86" s="344">
        <v>0</v>
      </c>
      <c r="BW86" s="344">
        <v>0</v>
      </c>
      <c r="BX86" s="344">
        <v>0</v>
      </c>
      <c r="BY86" s="344">
        <v>0</v>
      </c>
      <c r="BZ86" s="344">
        <v>0</v>
      </c>
      <c r="CA86" s="344">
        <v>0</v>
      </c>
      <c r="CB86" s="344">
        <v>0</v>
      </c>
      <c r="CC86" s="344">
        <v>0</v>
      </c>
      <c r="CD86" s="344">
        <v>0</v>
      </c>
      <c r="CE86" s="344">
        <v>0</v>
      </c>
    </row>
    <row r="87" spans="1:83"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343">
        <v>0</v>
      </c>
      <c r="U87" s="343">
        <v>0</v>
      </c>
      <c r="V87" s="343">
        <v>0</v>
      </c>
      <c r="W87" s="343">
        <v>0</v>
      </c>
      <c r="X87" s="343">
        <v>0</v>
      </c>
      <c r="Y87" s="343">
        <v>0</v>
      </c>
      <c r="Z87" s="343">
        <v>0</v>
      </c>
      <c r="AA87" s="343">
        <v>0</v>
      </c>
      <c r="AB87" s="343">
        <v>0</v>
      </c>
      <c r="AC87" s="343">
        <v>0</v>
      </c>
      <c r="AD87" s="343">
        <v>0</v>
      </c>
      <c r="AE87" s="343">
        <v>0</v>
      </c>
      <c r="AF87" s="343">
        <v>0</v>
      </c>
      <c r="AG87" s="343">
        <v>0</v>
      </c>
      <c r="AH87" s="343">
        <v>0</v>
      </c>
      <c r="AI87" s="343">
        <v>0</v>
      </c>
      <c r="AJ87" s="343">
        <v>0</v>
      </c>
      <c r="AK87" s="343">
        <v>0</v>
      </c>
      <c r="AL87" s="343">
        <v>0</v>
      </c>
      <c r="AM87" s="343">
        <v>0</v>
      </c>
      <c r="AN87" s="343">
        <v>0</v>
      </c>
      <c r="AO87" s="343">
        <v>0</v>
      </c>
      <c r="AP87" s="343">
        <v>0</v>
      </c>
      <c r="AQ87" s="343">
        <v>0</v>
      </c>
      <c r="AR87" s="343">
        <v>0</v>
      </c>
      <c r="AS87" s="343">
        <v>0</v>
      </c>
      <c r="AT87" s="343">
        <v>0</v>
      </c>
      <c r="AU87" s="343">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row>
    <row r="88" spans="1:83"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343">
        <v>0</v>
      </c>
      <c r="U88" s="343">
        <v>0</v>
      </c>
      <c r="V88" s="343">
        <v>0</v>
      </c>
      <c r="W88" s="343">
        <v>0</v>
      </c>
      <c r="X88" s="343">
        <v>0</v>
      </c>
      <c r="Y88" s="343">
        <v>0</v>
      </c>
      <c r="Z88" s="343">
        <v>0</v>
      </c>
      <c r="AA88" s="343">
        <v>0</v>
      </c>
      <c r="AB88" s="343">
        <v>0</v>
      </c>
      <c r="AC88" s="343">
        <v>0</v>
      </c>
      <c r="AD88" s="343">
        <v>0</v>
      </c>
      <c r="AE88" s="343">
        <v>0</v>
      </c>
      <c r="AF88" s="343">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4">
        <v>309.99579641999998</v>
      </c>
      <c r="AW88" s="344">
        <v>455.83041601999997</v>
      </c>
      <c r="AX88" s="344">
        <v>711.73152592000008</v>
      </c>
      <c r="AY88" s="344">
        <v>696.19297411000002</v>
      </c>
      <c r="AZ88" s="344">
        <v>689.68560463999995</v>
      </c>
      <c r="BA88" s="344">
        <v>687.75937801999999</v>
      </c>
      <c r="BB88" s="344">
        <v>444.89049218000002</v>
      </c>
      <c r="BC88" s="344">
        <v>676.67803702000003</v>
      </c>
      <c r="BD88" s="344">
        <v>515.41561310000009</v>
      </c>
      <c r="BE88" s="344">
        <v>981.20664190000014</v>
      </c>
      <c r="BF88" s="344">
        <v>874.08058457999994</v>
      </c>
      <c r="BG88" s="344">
        <v>960.75117967999984</v>
      </c>
      <c r="BH88" s="344">
        <v>830.43737081000006</v>
      </c>
      <c r="BI88" s="344">
        <v>687.20452207000005</v>
      </c>
      <c r="BJ88" s="344">
        <v>664.8289024500001</v>
      </c>
      <c r="BK88" s="344">
        <v>334.48233207999999</v>
      </c>
      <c r="BL88" s="344">
        <v>334.02814489999997</v>
      </c>
      <c r="BM88" s="344">
        <v>323.71044792999999</v>
      </c>
      <c r="BN88" s="344">
        <v>881.65533154999991</v>
      </c>
      <c r="BO88" s="344">
        <v>908.79788498000005</v>
      </c>
      <c r="BP88" s="344">
        <v>897.80268375000003</v>
      </c>
      <c r="BQ88" s="344">
        <v>387.39529447000001</v>
      </c>
      <c r="BR88" s="344">
        <v>386.12767166000003</v>
      </c>
      <c r="BS88" s="344">
        <v>242.54534308999996</v>
      </c>
      <c r="BT88" s="344">
        <v>242.03548372000003</v>
      </c>
      <c r="BU88" s="344">
        <v>95.871800650000012</v>
      </c>
      <c r="BV88" s="344">
        <v>0</v>
      </c>
      <c r="BW88" s="344">
        <v>0</v>
      </c>
      <c r="BX88" s="344">
        <v>0</v>
      </c>
      <c r="BY88" s="344">
        <v>0</v>
      </c>
      <c r="BZ88" s="344">
        <v>0</v>
      </c>
      <c r="CA88" s="344">
        <v>0</v>
      </c>
      <c r="CB88" s="344">
        <v>0</v>
      </c>
      <c r="CC88" s="344">
        <v>0</v>
      </c>
      <c r="CD88" s="344">
        <v>0</v>
      </c>
      <c r="CE88" s="344">
        <v>0</v>
      </c>
    </row>
    <row r="89" spans="1:83" ht="12" x14ac:dyDescent="0.25">
      <c r="A89" s="356"/>
      <c r="B89" s="364"/>
      <c r="C89" s="361"/>
      <c r="D89" s="356"/>
      <c r="E89" s="356"/>
      <c r="F89" s="57"/>
      <c r="G89" s="57"/>
      <c r="H89" s="57"/>
      <c r="I89" s="57"/>
      <c r="J89" s="57"/>
      <c r="K89" s="57"/>
      <c r="L89" s="57"/>
      <c r="M89" s="57"/>
      <c r="N89" s="57"/>
      <c r="O89" s="57"/>
      <c r="P89" s="57"/>
      <c r="Q89" s="57"/>
      <c r="R89" s="57"/>
      <c r="S89" s="57"/>
    </row>
    <row r="90" spans="1:83" ht="12" x14ac:dyDescent="0.25">
      <c r="A90" s="356" t="s">
        <v>80</v>
      </c>
      <c r="B90" s="356"/>
      <c r="C90" s="356"/>
      <c r="D90" s="356"/>
      <c r="E90" s="356"/>
      <c r="F90" s="57">
        <v>541.30764423283142</v>
      </c>
      <c r="G90" s="57">
        <v>704.06146556016051</v>
      </c>
      <c r="H90" s="57">
        <v>607.99522791559161</v>
      </c>
      <c r="I90" s="57">
        <v>612.21559595352744</v>
      </c>
      <c r="J90" s="57">
        <v>607.33408517395708</v>
      </c>
      <c r="K90" s="57">
        <v>334.33108871675682</v>
      </c>
      <c r="L90" s="57">
        <v>285.57850245958707</v>
      </c>
      <c r="M90" s="57">
        <v>510.0006620311043</v>
      </c>
      <c r="N90" s="57">
        <v>576.2990570515409</v>
      </c>
      <c r="O90" s="57">
        <v>1016.0334406236803</v>
      </c>
      <c r="P90" s="57">
        <v>2044.6098759818674</v>
      </c>
      <c r="Q90" s="57">
        <v>346.12300332430004</v>
      </c>
      <c r="R90" s="57">
        <v>420.76885161783753</v>
      </c>
      <c r="S90" s="57">
        <v>669.16649783196658</v>
      </c>
      <c r="T90" s="344">
        <v>476.85678001126638</v>
      </c>
      <c r="U90" s="343">
        <v>475.31</v>
      </c>
      <c r="V90" s="344">
        <v>611.91314924114408</v>
      </c>
      <c r="W90" s="344">
        <v>455.3104652228111</v>
      </c>
      <c r="X90" s="344">
        <v>416.63035867355944</v>
      </c>
      <c r="Y90" s="344">
        <v>585.46758070052999</v>
      </c>
      <c r="Z90" s="344">
        <v>599.037364927005</v>
      </c>
      <c r="AA90" s="344">
        <v>489.06386778636085</v>
      </c>
      <c r="AB90" s="344">
        <v>1181.1497972405487</v>
      </c>
      <c r="AC90" s="344">
        <v>404.1146416081699</v>
      </c>
      <c r="AD90" s="344">
        <v>410.55137027206075</v>
      </c>
      <c r="AE90" s="344">
        <v>923.79763513244779</v>
      </c>
      <c r="AF90" s="344">
        <v>616.37805774056312</v>
      </c>
      <c r="AG90" s="344">
        <v>627.94960847093387</v>
      </c>
      <c r="AH90" s="344">
        <v>760.93497545958189</v>
      </c>
      <c r="AI90" s="344">
        <v>639.13041079161383</v>
      </c>
      <c r="AJ90" s="344">
        <v>638.92203908170745</v>
      </c>
      <c r="AK90" s="344">
        <v>675.32160043651834</v>
      </c>
      <c r="AL90" s="344">
        <v>731.34286154779261</v>
      </c>
      <c r="AM90" s="344">
        <v>707.98078812548215</v>
      </c>
      <c r="AN90" s="344">
        <v>929.34093791140162</v>
      </c>
      <c r="AO90" s="344">
        <v>728.48870262123444</v>
      </c>
      <c r="AP90" s="344">
        <v>710.88364202324203</v>
      </c>
      <c r="AQ90" s="344">
        <v>873.30581456748416</v>
      </c>
      <c r="AR90" s="344">
        <v>688.55371328248248</v>
      </c>
      <c r="AS90" s="344">
        <v>697.73199360497483</v>
      </c>
      <c r="AT90" s="344">
        <v>906.31016513640043</v>
      </c>
      <c r="AU90" s="344">
        <v>641.90654269694551</v>
      </c>
      <c r="AV90" s="344">
        <v>655.15601312098636</v>
      </c>
      <c r="AW90" s="344">
        <v>694.64816805340683</v>
      </c>
      <c r="AX90" s="344">
        <v>767.42681122343913</v>
      </c>
      <c r="AY90" s="344">
        <v>917.35155726652761</v>
      </c>
      <c r="AZ90" s="344">
        <v>1211.0403378043391</v>
      </c>
      <c r="BA90" s="344">
        <v>666.98653484350314</v>
      </c>
      <c r="BB90" s="344">
        <v>793.67627249677832</v>
      </c>
      <c r="BC90" s="344">
        <v>966.51106393284397</v>
      </c>
      <c r="BD90" s="344">
        <v>682.10265274701817</v>
      </c>
      <c r="BE90" s="344">
        <v>764.82058520045132</v>
      </c>
      <c r="BF90" s="344">
        <v>825.48800888528137</v>
      </c>
      <c r="BG90" s="344">
        <v>755.55049425062634</v>
      </c>
      <c r="BH90" s="344">
        <v>740.64574179904218</v>
      </c>
      <c r="BI90" s="344">
        <v>751.2146153946851</v>
      </c>
      <c r="BJ90" s="344">
        <v>3155.9826635576969</v>
      </c>
      <c r="BK90" s="344">
        <v>1794.4606208779428</v>
      </c>
      <c r="BL90" s="344">
        <v>2443.0267706395671</v>
      </c>
      <c r="BM90" s="344">
        <v>1922.1316151364467</v>
      </c>
      <c r="BN90" s="344">
        <v>973.39025747129301</v>
      </c>
      <c r="BO90" s="344">
        <v>943.92331607117001</v>
      </c>
      <c r="BP90" s="344">
        <v>583.17332078822096</v>
      </c>
      <c r="BQ90" s="344">
        <v>569.1754693175053</v>
      </c>
      <c r="BR90" s="344">
        <v>700.97369655422915</v>
      </c>
      <c r="BS90" s="344">
        <v>607.42336860970238</v>
      </c>
      <c r="BT90" s="344">
        <v>2693.9542549427861</v>
      </c>
      <c r="BU90" s="344">
        <v>2939.2882616546899</v>
      </c>
      <c r="BV90" s="344">
        <v>3087.6069378174166</v>
      </c>
      <c r="BW90" s="344">
        <v>1615.1897921527307</v>
      </c>
      <c r="BX90" s="344">
        <v>940.38005011756547</v>
      </c>
      <c r="BY90" s="344">
        <v>707.37487488281499</v>
      </c>
      <c r="BZ90" s="344">
        <v>689.98879711652501</v>
      </c>
      <c r="CA90" s="344">
        <v>1847.3037556327563</v>
      </c>
      <c r="CB90" s="344">
        <v>1660.7607783319829</v>
      </c>
      <c r="CC90" s="344">
        <v>1629.9975537677899</v>
      </c>
      <c r="CD90" s="344">
        <v>1813.5512382146192</v>
      </c>
      <c r="CE90" s="344">
        <v>3034.0685159949212</v>
      </c>
    </row>
    <row r="91" spans="1:83" ht="12" x14ac:dyDescent="0.25">
      <c r="A91" s="362" t="s">
        <v>11</v>
      </c>
      <c r="B91" s="356" t="s">
        <v>21</v>
      </c>
      <c r="F91" s="57">
        <v>35.605026562443761</v>
      </c>
      <c r="G91" s="57">
        <v>701.32239250945929</v>
      </c>
      <c r="H91" s="57">
        <v>604.17787222499385</v>
      </c>
      <c r="I91" s="57">
        <v>607.80185334129328</v>
      </c>
      <c r="J91" s="57">
        <v>602.9621928704895</v>
      </c>
      <c r="K91" s="57">
        <v>332.09911403701227</v>
      </c>
      <c r="L91" s="57">
        <v>282.87240750451252</v>
      </c>
      <c r="M91" s="57">
        <v>508.13169229092563</v>
      </c>
      <c r="N91" s="57">
        <v>571.27257228333895</v>
      </c>
      <c r="O91" s="57">
        <v>1011.1105377052086</v>
      </c>
      <c r="P91" s="57">
        <v>2040.9660881465236</v>
      </c>
      <c r="Q91" s="57">
        <v>342.39434027224871</v>
      </c>
      <c r="R91" s="57">
        <v>418.3094035323756</v>
      </c>
      <c r="S91" s="57">
        <v>666.69955701011884</v>
      </c>
      <c r="T91" s="344">
        <v>474.16477588646586</v>
      </c>
      <c r="U91" s="343">
        <v>472.68</v>
      </c>
      <c r="V91" s="344">
        <v>608.05546242266951</v>
      </c>
      <c r="W91" s="344">
        <v>453.85191923263739</v>
      </c>
      <c r="X91" s="344">
        <v>415.53189194362864</v>
      </c>
      <c r="Y91" s="344">
        <v>581.88873948975731</v>
      </c>
      <c r="Z91" s="344">
        <v>598.99566234976567</v>
      </c>
      <c r="AA91" s="344">
        <v>487.02329203103022</v>
      </c>
      <c r="AB91" s="344">
        <v>1179.6113237605564</v>
      </c>
      <c r="AC91" s="344">
        <v>402.73343673663032</v>
      </c>
      <c r="AD91" s="344">
        <v>408.89916520644789</v>
      </c>
      <c r="AE91" s="344">
        <v>921.92597501585954</v>
      </c>
      <c r="AF91" s="344">
        <v>615.22358774133795</v>
      </c>
      <c r="AG91" s="344">
        <v>625.48993746861947</v>
      </c>
      <c r="AH91" s="344">
        <v>759.65607977304887</v>
      </c>
      <c r="AI91" s="344">
        <v>638.25030288290941</v>
      </c>
      <c r="AJ91" s="344">
        <v>636.36959696452709</v>
      </c>
      <c r="AK91" s="344">
        <v>673.79318334796949</v>
      </c>
      <c r="AL91" s="344">
        <v>730.39835224850856</v>
      </c>
      <c r="AM91" s="344">
        <v>704.28857306659711</v>
      </c>
      <c r="AN91" s="344">
        <v>927.52458708846723</v>
      </c>
      <c r="AO91" s="344">
        <v>726.67999409918355</v>
      </c>
      <c r="AP91" s="344">
        <v>709.99624373709014</v>
      </c>
      <c r="AQ91" s="344">
        <v>871.99969223305436</v>
      </c>
      <c r="AR91" s="344">
        <v>687.84685072119703</v>
      </c>
      <c r="AS91" s="344">
        <v>692.51917651397105</v>
      </c>
      <c r="AT91" s="344">
        <v>905.127276741218</v>
      </c>
      <c r="AU91" s="344">
        <v>637.80012900755855</v>
      </c>
      <c r="AV91" s="344">
        <v>653.94092065792938</v>
      </c>
      <c r="AW91" s="344">
        <v>692.90148162696892</v>
      </c>
      <c r="AX91" s="344">
        <v>766.06898543606292</v>
      </c>
      <c r="AY91" s="344">
        <v>912.9220027918293</v>
      </c>
      <c r="AZ91" s="344">
        <v>1205.6990973218867</v>
      </c>
      <c r="BA91" s="344">
        <v>665.29005548305679</v>
      </c>
      <c r="BB91" s="344">
        <v>790.7179848869597</v>
      </c>
      <c r="BC91" s="344">
        <v>963.55090090643341</v>
      </c>
      <c r="BD91" s="344">
        <v>680.58987665356483</v>
      </c>
      <c r="BE91" s="344">
        <v>763.77471127088722</v>
      </c>
      <c r="BF91" s="344">
        <v>824.66155964887298</v>
      </c>
      <c r="BG91" s="344">
        <v>753.16012632383888</v>
      </c>
      <c r="BH91" s="344">
        <v>739.74601117061377</v>
      </c>
      <c r="BI91" s="344">
        <v>750.56469374741152</v>
      </c>
      <c r="BJ91" s="344">
        <v>3155.2413157169003</v>
      </c>
      <c r="BK91" s="344">
        <v>1788.950535163327</v>
      </c>
      <c r="BL91" s="344">
        <v>2439.5166687329474</v>
      </c>
      <c r="BM91" s="344">
        <v>1918.1268281854448</v>
      </c>
      <c r="BN91" s="344">
        <v>969.51568796163065</v>
      </c>
      <c r="BO91" s="344">
        <v>940.15615045978382</v>
      </c>
      <c r="BP91" s="344">
        <v>580.24473484039243</v>
      </c>
      <c r="BQ91" s="344">
        <v>566.07605869681868</v>
      </c>
      <c r="BR91" s="344">
        <v>697.27205487974913</v>
      </c>
      <c r="BS91" s="344">
        <v>604.87525162985537</v>
      </c>
      <c r="BT91" s="344">
        <v>2690.8538842630933</v>
      </c>
      <c r="BU91" s="344">
        <v>2936.2789092363118</v>
      </c>
      <c r="BV91" s="344">
        <v>3085.0886138350847</v>
      </c>
      <c r="BW91" s="344">
        <v>1611.2123339851298</v>
      </c>
      <c r="BX91" s="344">
        <v>939.79349582701104</v>
      </c>
      <c r="BY91" s="344">
        <v>705.29314050988273</v>
      </c>
      <c r="BZ91" s="344">
        <v>688.03550899043455</v>
      </c>
      <c r="CA91" s="344">
        <v>1845.5930803262033</v>
      </c>
      <c r="CB91" s="344">
        <v>1658.2002180456996</v>
      </c>
      <c r="CC91" s="344">
        <v>1626.6593091992079</v>
      </c>
      <c r="CD91" s="344">
        <v>1812.5511338815704</v>
      </c>
      <c r="CE91" s="344">
        <v>3031.5696256642727</v>
      </c>
    </row>
    <row r="92" spans="1:83" ht="12" x14ac:dyDescent="0.25">
      <c r="A92" s="362" t="s">
        <v>13</v>
      </c>
      <c r="B92" s="356" t="s">
        <v>22</v>
      </c>
      <c r="F92" s="57">
        <v>502.37526604337319</v>
      </c>
      <c r="G92" s="57">
        <v>9.0677453964862487E-3</v>
      </c>
      <c r="H92" s="57">
        <v>5.8676085013788879E-3</v>
      </c>
      <c r="I92" s="57">
        <v>4.6507496991749567E-3</v>
      </c>
      <c r="J92" s="57">
        <v>9.2342555033381839E-3</v>
      </c>
      <c r="K92" s="57">
        <v>5.9910921996656971E-3</v>
      </c>
      <c r="L92" s="57">
        <v>6.6843400032886961E-3</v>
      </c>
      <c r="M92" s="57">
        <v>7.0253472502757449E-3</v>
      </c>
      <c r="N92" s="57">
        <v>8.739317999604982E-3</v>
      </c>
      <c r="O92" s="57">
        <v>6.6220780510078802E-3</v>
      </c>
      <c r="P92" s="57">
        <v>8.0753024020672783E-3</v>
      </c>
      <c r="Q92" s="57">
        <v>7.9242117482051667E-3</v>
      </c>
      <c r="R92" s="57">
        <v>5.6821410988036249E-3</v>
      </c>
      <c r="S92" s="57">
        <v>6.4082249986078133E-3</v>
      </c>
      <c r="T92" s="344">
        <v>6.9683732994362578E-3</v>
      </c>
      <c r="U92" s="343">
        <v>0.01</v>
      </c>
      <c r="V92" s="344">
        <v>6.0984500472456345E-3</v>
      </c>
      <c r="W92" s="344">
        <v>8.6710702487093113E-3</v>
      </c>
      <c r="X92" s="344">
        <v>7.908359403851371E-3</v>
      </c>
      <c r="Y92" s="344">
        <v>8.4075286511661237E-3</v>
      </c>
      <c r="Z92" s="344">
        <v>9.3433260049033771E-3</v>
      </c>
      <c r="AA92" s="344">
        <v>1.0023265500536244E-2</v>
      </c>
      <c r="AB92" s="344">
        <v>5.0599377993849641E-3</v>
      </c>
      <c r="AC92" s="344">
        <v>9.4176456026962719E-3</v>
      </c>
      <c r="AD92" s="344">
        <v>1.0332451651329269E-2</v>
      </c>
      <c r="AE92" s="344">
        <v>5.6756557013706707E-3</v>
      </c>
      <c r="AF92" s="344">
        <v>8.778056550958124E-3</v>
      </c>
      <c r="AG92" s="344">
        <v>7.8950020473646486E-3</v>
      </c>
      <c r="AH92" s="344">
        <v>6.2906919023222084E-3</v>
      </c>
      <c r="AI92" s="344">
        <v>5.9365656016889526E-3</v>
      </c>
      <c r="AJ92" s="344">
        <v>6.916747598694809E-3</v>
      </c>
      <c r="AK92" s="344">
        <v>6.5042183995060046E-3</v>
      </c>
      <c r="AL92" s="344">
        <v>1.1165699995712371E-2</v>
      </c>
      <c r="AM92" s="344">
        <v>1.0422503204865225E-2</v>
      </c>
      <c r="AN92" s="344">
        <v>4.8547772016989295E-3</v>
      </c>
      <c r="AO92" s="344">
        <v>7.1923365028068089E-3</v>
      </c>
      <c r="AP92" s="344">
        <v>4.8375885996337943E-3</v>
      </c>
      <c r="AQ92" s="344">
        <v>8.424146798722899E-3</v>
      </c>
      <c r="AR92" s="344">
        <v>6.2876253015294653E-3</v>
      </c>
      <c r="AS92" s="344">
        <v>5.6020185020251301E-3</v>
      </c>
      <c r="AT92" s="344">
        <v>7.5852732987408446E-3</v>
      </c>
      <c r="AU92" s="344">
        <v>5.9647577494318562E-3</v>
      </c>
      <c r="AV92" s="344">
        <v>0</v>
      </c>
      <c r="AW92" s="344">
        <v>0</v>
      </c>
      <c r="AX92" s="344">
        <v>0</v>
      </c>
      <c r="AY92" s="344">
        <v>0</v>
      </c>
      <c r="AZ92" s="344">
        <v>0</v>
      </c>
      <c r="BA92" s="344">
        <v>0</v>
      </c>
      <c r="BB92" s="344">
        <v>0</v>
      </c>
      <c r="BC92" s="344">
        <v>0</v>
      </c>
      <c r="BD92" s="344">
        <v>0</v>
      </c>
      <c r="BE92" s="344">
        <v>0</v>
      </c>
      <c r="BF92" s="344">
        <v>0</v>
      </c>
      <c r="BG92" s="344">
        <v>0</v>
      </c>
      <c r="BH92" s="344">
        <v>0</v>
      </c>
      <c r="BI92" s="344">
        <v>0</v>
      </c>
      <c r="BJ92" s="344">
        <v>0</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c r="CA92" s="344">
        <v>0</v>
      </c>
      <c r="CB92" s="344">
        <v>0</v>
      </c>
      <c r="CC92" s="344">
        <v>0</v>
      </c>
      <c r="CD92" s="344">
        <v>0</v>
      </c>
      <c r="CE92" s="344">
        <v>0</v>
      </c>
    </row>
    <row r="93" spans="1:83" x14ac:dyDescent="0.2">
      <c r="C93" s="361" t="s">
        <v>15</v>
      </c>
      <c r="F93" s="57">
        <v>502.37526604337319</v>
      </c>
      <c r="G93" s="57">
        <v>9.0677453964862487E-3</v>
      </c>
      <c r="H93" s="57">
        <v>5.8676085013788879E-3</v>
      </c>
      <c r="I93" s="57">
        <v>4.6507496991749567E-3</v>
      </c>
      <c r="J93" s="57">
        <v>9.2342555033381839E-3</v>
      </c>
      <c r="K93" s="57">
        <v>5.9910921996656971E-3</v>
      </c>
      <c r="L93" s="57">
        <v>6.6843400032886961E-3</v>
      </c>
      <c r="M93" s="57">
        <v>7.0253472502757449E-3</v>
      </c>
      <c r="N93" s="57">
        <v>8.739317999604982E-3</v>
      </c>
      <c r="O93" s="57">
        <v>6.6220780510078802E-3</v>
      </c>
      <c r="P93" s="57">
        <v>8.0753024020672783E-3</v>
      </c>
      <c r="Q93" s="57">
        <v>7.9242117482051667E-3</v>
      </c>
      <c r="R93" s="57">
        <v>5.6821410988036249E-3</v>
      </c>
      <c r="S93" s="57">
        <v>6.4082249986078133E-3</v>
      </c>
      <c r="T93" s="344">
        <v>6.9683732994362578E-3</v>
      </c>
      <c r="U93" s="343">
        <v>0.01</v>
      </c>
      <c r="V93" s="344">
        <v>6.0984500472456345E-3</v>
      </c>
      <c r="W93" s="344">
        <v>8.6710702487093113E-3</v>
      </c>
      <c r="X93" s="344">
        <v>7.908359403851371E-3</v>
      </c>
      <c r="Y93" s="344">
        <v>8.4075286511661237E-3</v>
      </c>
      <c r="Z93" s="344">
        <v>9.3433260049033771E-3</v>
      </c>
      <c r="AA93" s="344">
        <v>1.0023265500536244E-2</v>
      </c>
      <c r="AB93" s="344">
        <v>5.0599377993849641E-3</v>
      </c>
      <c r="AC93" s="344">
        <v>9.4176456026962719E-3</v>
      </c>
      <c r="AD93" s="344">
        <v>1.0332451651329269E-2</v>
      </c>
      <c r="AE93" s="344">
        <v>5.6756557013706707E-3</v>
      </c>
      <c r="AF93" s="344">
        <v>8.778056550958124E-3</v>
      </c>
      <c r="AG93" s="344">
        <v>7.8950020473646486E-3</v>
      </c>
      <c r="AH93" s="344">
        <v>6.2906919023222084E-3</v>
      </c>
      <c r="AI93" s="344">
        <v>5.9365656016889526E-3</v>
      </c>
      <c r="AJ93" s="344">
        <v>6.916747598694809E-3</v>
      </c>
      <c r="AK93" s="344">
        <v>6.5042183995060046E-3</v>
      </c>
      <c r="AL93" s="344">
        <v>1.1165699995712371E-2</v>
      </c>
      <c r="AM93" s="344">
        <v>1.0422503204865225E-2</v>
      </c>
      <c r="AN93" s="344">
        <v>4.8547772016989295E-3</v>
      </c>
      <c r="AO93" s="344">
        <v>7.1923365028068089E-3</v>
      </c>
      <c r="AP93" s="344">
        <v>4.8375885996337943E-3</v>
      </c>
      <c r="AQ93" s="344">
        <v>8.424146798722899E-3</v>
      </c>
      <c r="AR93" s="344">
        <v>6.2876253015294653E-3</v>
      </c>
      <c r="AS93" s="344">
        <v>5.6020185020251301E-3</v>
      </c>
      <c r="AT93" s="344">
        <v>7.5852732987408446E-3</v>
      </c>
      <c r="AU93" s="344">
        <v>5.9647577494318562E-3</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row>
    <row r="94" spans="1:83"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344">
        <v>0</v>
      </c>
      <c r="U94" s="343">
        <v>0</v>
      </c>
      <c r="V94" s="344">
        <v>0</v>
      </c>
      <c r="W94" s="344">
        <v>0</v>
      </c>
      <c r="X94" s="344">
        <v>0</v>
      </c>
      <c r="Y94" s="344">
        <v>0</v>
      </c>
      <c r="Z94" s="344">
        <v>0</v>
      </c>
      <c r="AA94" s="344">
        <v>0</v>
      </c>
      <c r="AB94" s="344">
        <v>0</v>
      </c>
      <c r="AC94" s="344">
        <v>0</v>
      </c>
      <c r="AD94" s="344">
        <v>0</v>
      </c>
      <c r="AE94" s="344">
        <v>0</v>
      </c>
      <c r="AF94" s="344">
        <v>0</v>
      </c>
      <c r="AG94" s="344">
        <v>0</v>
      </c>
      <c r="AH94" s="344">
        <v>0</v>
      </c>
      <c r="AI94" s="344">
        <v>0</v>
      </c>
      <c r="AJ94" s="344">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c r="CA94" s="344">
        <v>0</v>
      </c>
      <c r="CB94" s="344">
        <v>0</v>
      </c>
      <c r="CC94" s="344">
        <v>0</v>
      </c>
      <c r="CD94" s="344">
        <v>0</v>
      </c>
      <c r="CE94" s="344">
        <v>0</v>
      </c>
    </row>
    <row r="95" spans="1:83" ht="12" x14ac:dyDescent="0.25">
      <c r="A95" s="362" t="s">
        <v>17</v>
      </c>
      <c r="B95" s="356" t="s">
        <v>23</v>
      </c>
      <c r="F95" s="57">
        <v>3.3273516270144694</v>
      </c>
      <c r="G95" s="57">
        <v>2.7300053053047657</v>
      </c>
      <c r="H95" s="57">
        <v>3.811488082096409</v>
      </c>
      <c r="I95" s="57">
        <v>4.4090918625350293</v>
      </c>
      <c r="J95" s="57">
        <v>4.3626580479642136</v>
      </c>
      <c r="K95" s="57">
        <v>2.2259835875448815</v>
      </c>
      <c r="L95" s="57">
        <v>2.6994106150712529</v>
      </c>
      <c r="M95" s="57">
        <v>1.8619443929284289</v>
      </c>
      <c r="N95" s="57">
        <v>5.0177454502024235</v>
      </c>
      <c r="O95" s="57">
        <v>4.9162808404207405</v>
      </c>
      <c r="P95" s="57">
        <v>3.6357125329417062</v>
      </c>
      <c r="Q95" s="57">
        <v>3.7207388403030892</v>
      </c>
      <c r="R95" s="57">
        <v>2.4537659443631044</v>
      </c>
      <c r="S95" s="57">
        <v>2.4605325968491445</v>
      </c>
      <c r="T95" s="344">
        <v>2.6850357515010699</v>
      </c>
      <c r="U95" s="343">
        <v>2.63</v>
      </c>
      <c r="V95" s="344">
        <v>3.8515883684273606</v>
      </c>
      <c r="W95" s="344">
        <v>1.449874919925024</v>
      </c>
      <c r="X95" s="344">
        <v>1.0905583705269419</v>
      </c>
      <c r="Y95" s="344">
        <v>3.5704336821214326</v>
      </c>
      <c r="Z95" s="344">
        <v>3.2359251234463482E-2</v>
      </c>
      <c r="AA95" s="344">
        <v>2.0305524898300829</v>
      </c>
      <c r="AB95" s="344">
        <v>1.5334135421929522</v>
      </c>
      <c r="AC95" s="344">
        <v>1.3717872259368658</v>
      </c>
      <c r="AD95" s="344">
        <v>1.6418726139615574</v>
      </c>
      <c r="AE95" s="344">
        <v>1.8659844608869545</v>
      </c>
      <c r="AF95" s="344">
        <v>1.1456919426742611</v>
      </c>
      <c r="AG95" s="344">
        <v>2.4517760002670146</v>
      </c>
      <c r="AH95" s="344">
        <v>1.272604994630705</v>
      </c>
      <c r="AI95" s="344">
        <v>0.87417134310275013</v>
      </c>
      <c r="AJ95" s="344">
        <v>2.5455253695817257</v>
      </c>
      <c r="AK95" s="344">
        <v>1.5219128701493783</v>
      </c>
      <c r="AL95" s="344">
        <v>0.93334359928833266</v>
      </c>
      <c r="AM95" s="344">
        <v>3.6817925556802287</v>
      </c>
      <c r="AN95" s="344">
        <v>1.8114960457326843</v>
      </c>
      <c r="AO95" s="344">
        <v>1.8015161855480941</v>
      </c>
      <c r="AP95" s="344">
        <v>0.88256069755222455</v>
      </c>
      <c r="AQ95" s="344">
        <v>1.2976981876310665</v>
      </c>
      <c r="AR95" s="344">
        <v>0.7005749359838892</v>
      </c>
      <c r="AS95" s="344">
        <v>5.2072150725016968</v>
      </c>
      <c r="AT95" s="344">
        <v>1.1753031218836565</v>
      </c>
      <c r="AU95" s="344">
        <v>4.100448931637473</v>
      </c>
      <c r="AV95" s="344">
        <v>1.21509246305695</v>
      </c>
      <c r="AW95" s="344">
        <v>1.7466864264379516</v>
      </c>
      <c r="AX95" s="344">
        <v>1.3578257873762025</v>
      </c>
      <c r="AY95" s="344">
        <v>4.4295544746982847</v>
      </c>
      <c r="AZ95" s="344">
        <v>5.3412404824524238</v>
      </c>
      <c r="BA95" s="344">
        <v>1.6964793604463351</v>
      </c>
      <c r="BB95" s="344">
        <v>2.9582876098185853</v>
      </c>
      <c r="BC95" s="344">
        <v>2.9601630264105236</v>
      </c>
      <c r="BD95" s="344">
        <v>1.5127760934533037</v>
      </c>
      <c r="BE95" s="344">
        <v>1.0458739295640882</v>
      </c>
      <c r="BF95" s="344">
        <v>0.82644923640837642</v>
      </c>
      <c r="BG95" s="344">
        <v>2.3903679267875191</v>
      </c>
      <c r="BH95" s="344">
        <v>0.89973062842846607</v>
      </c>
      <c r="BI95" s="344">
        <v>0.64992164727362589</v>
      </c>
      <c r="BJ95" s="344">
        <v>0.7413478407966736</v>
      </c>
      <c r="BK95" s="344">
        <v>5.5100857146157844</v>
      </c>
      <c r="BL95" s="344">
        <v>3.5101019066196959</v>
      </c>
      <c r="BM95" s="344">
        <v>4.0047869510019343</v>
      </c>
      <c r="BN95" s="344">
        <v>3.8745695096623622</v>
      </c>
      <c r="BO95" s="344">
        <v>3.7671656113861784</v>
      </c>
      <c r="BP95" s="344">
        <v>2.928585947828481</v>
      </c>
      <c r="BQ95" s="344">
        <v>3.0994106206866467</v>
      </c>
      <c r="BR95" s="344">
        <v>3.7016416744800362</v>
      </c>
      <c r="BS95" s="344">
        <v>2.548116979846959</v>
      </c>
      <c r="BT95" s="344">
        <v>3.1003706796928641</v>
      </c>
      <c r="BU95" s="344">
        <v>3.0093524183778979</v>
      </c>
      <c r="BV95" s="344">
        <v>2.5183239823316326</v>
      </c>
      <c r="BW95" s="344">
        <v>3.9774581676007643</v>
      </c>
      <c r="BX95" s="344">
        <v>0.58655429055438191</v>
      </c>
      <c r="BY95" s="344">
        <v>2.0817343729322388</v>
      </c>
      <c r="BZ95" s="344">
        <v>1.953288126090486</v>
      </c>
      <c r="CA95" s="344">
        <v>1.7106753065528666</v>
      </c>
      <c r="CB95" s="344">
        <v>2.5605602862833643</v>
      </c>
      <c r="CC95" s="344">
        <v>3.3382445685820312</v>
      </c>
      <c r="CD95" s="344">
        <v>1.0001043330487835</v>
      </c>
      <c r="CE95" s="344">
        <v>2.4988903306482606</v>
      </c>
    </row>
    <row r="96" spans="1:83"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344">
        <v>0</v>
      </c>
      <c r="U96" s="343">
        <v>0</v>
      </c>
      <c r="V96" s="344">
        <v>0</v>
      </c>
      <c r="W96" s="344">
        <v>0</v>
      </c>
      <c r="X96" s="344">
        <v>0</v>
      </c>
      <c r="Y96" s="344">
        <v>0</v>
      </c>
      <c r="Z96" s="344">
        <v>0</v>
      </c>
      <c r="AA96" s="344">
        <v>0</v>
      </c>
      <c r="AB96" s="344">
        <v>0</v>
      </c>
      <c r="AC96" s="344">
        <v>0</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9.689224885826867E-12</v>
      </c>
      <c r="AW96" s="344">
        <v>9.5763126062049402E-12</v>
      </c>
      <c r="AX96" s="344">
        <v>9.7439454152509839E-12</v>
      </c>
      <c r="AY96" s="344">
        <v>9.6266888706665613E-12</v>
      </c>
      <c r="AZ96" s="344">
        <v>9.5402668050786683E-12</v>
      </c>
      <c r="BA96" s="344">
        <v>9.5289745384331176E-12</v>
      </c>
      <c r="BB96" s="344">
        <v>9.5142098002599722E-12</v>
      </c>
      <c r="BC96" s="344">
        <v>9.6636025222858718E-12</v>
      </c>
      <c r="BD96" s="344">
        <v>9.755670282972006E-12</v>
      </c>
      <c r="BE96" s="344">
        <v>1.027637230874912E-11</v>
      </c>
      <c r="BF96" s="344">
        <v>1.0333263173189417E-11</v>
      </c>
      <c r="BG96" s="344">
        <v>1.0186475930032552E-11</v>
      </c>
      <c r="BH96" s="344">
        <v>1.0118294336898836E-11</v>
      </c>
      <c r="BI96" s="344">
        <v>1.0392325945639736E-11</v>
      </c>
      <c r="BJ96" s="344">
        <v>1.0630312012295934E-11</v>
      </c>
      <c r="BK96" s="344">
        <v>1.0552575732536407E-11</v>
      </c>
      <c r="BL96" s="344">
        <v>1.0543455792328088E-11</v>
      </c>
      <c r="BM96" s="344">
        <v>1.0207322688201005E-11</v>
      </c>
      <c r="BN96" s="344">
        <v>1.0456599717778563E-11</v>
      </c>
      <c r="BO96" s="344">
        <v>1.057950111418471E-11</v>
      </c>
      <c r="BP96" s="344">
        <v>1.0300258764032345E-11</v>
      </c>
      <c r="BQ96" s="344">
        <v>1.0299824321795826E-11</v>
      </c>
      <c r="BR96" s="344">
        <v>1.0252487960409222E-11</v>
      </c>
      <c r="BS96" s="344">
        <v>1.006574757272439E-11</v>
      </c>
      <c r="BT96" s="344">
        <v>1.0049680235963472E-11</v>
      </c>
      <c r="BU96" s="344">
        <v>9.7791225806919194E-12</v>
      </c>
      <c r="BV96" s="344">
        <v>9.877269724515877E-12</v>
      </c>
      <c r="BW96" s="344">
        <v>9.7365622086801679E-12</v>
      </c>
      <c r="BX96" s="344">
        <v>9.7561048500893476E-12</v>
      </c>
      <c r="BY96" s="344">
        <v>9.658392799733538E-12</v>
      </c>
      <c r="BZ96" s="344">
        <v>9.160707522839457E-12</v>
      </c>
      <c r="CA96" s="344">
        <v>9.3040195125071775E-12</v>
      </c>
      <c r="CB96" s="344">
        <v>9.0777587827922566E-12</v>
      </c>
      <c r="CC96" s="344">
        <v>8.8549740993272139E-12</v>
      </c>
      <c r="CD96" s="344">
        <v>8.7329406479778162E-12</v>
      </c>
      <c r="CE96" s="344">
        <v>8.5101539615362226E-12</v>
      </c>
    </row>
    <row r="97" spans="1:83" ht="12" x14ac:dyDescent="0.25">
      <c r="A97" s="356"/>
      <c r="B97" s="361" t="s">
        <v>16</v>
      </c>
      <c r="C97" s="356"/>
      <c r="D97" s="356"/>
      <c r="E97" s="356"/>
      <c r="F97" s="57">
        <v>3.3273516270144694</v>
      </c>
      <c r="G97" s="57">
        <v>2.7300053053047657</v>
      </c>
      <c r="H97" s="57">
        <v>3.811488082096409</v>
      </c>
      <c r="I97" s="57">
        <v>4.4090918625350293</v>
      </c>
      <c r="J97" s="57">
        <v>4.3626580479642136</v>
      </c>
      <c r="K97" s="57">
        <v>2.2259835875448815</v>
      </c>
      <c r="L97" s="57">
        <v>2.6994106150712529</v>
      </c>
      <c r="M97" s="57">
        <v>1.8619443929284289</v>
      </c>
      <c r="N97" s="57">
        <v>5.0177454502024235</v>
      </c>
      <c r="O97" s="57">
        <v>4.9162808404207405</v>
      </c>
      <c r="P97" s="57">
        <v>3.6357125329417062</v>
      </c>
      <c r="Q97" s="57">
        <v>3.7207388403030892</v>
      </c>
      <c r="R97" s="57">
        <v>2.4537659443631044</v>
      </c>
      <c r="S97" s="57">
        <v>2.4605325968491445</v>
      </c>
      <c r="T97" s="344">
        <v>2.6850357515010699</v>
      </c>
      <c r="U97" s="343">
        <v>2.63</v>
      </c>
      <c r="V97" s="344">
        <v>3.8515883684273606</v>
      </c>
      <c r="W97" s="344">
        <v>1.449874919925024</v>
      </c>
      <c r="X97" s="344">
        <v>1.0905583705269419</v>
      </c>
      <c r="Y97" s="344">
        <v>3.5704336821214326</v>
      </c>
      <c r="Z97" s="344">
        <v>3.2359251234463482E-2</v>
      </c>
      <c r="AA97" s="344">
        <v>2.0305524898300829</v>
      </c>
      <c r="AB97" s="344">
        <v>1.5334135421929522</v>
      </c>
      <c r="AC97" s="344">
        <v>1.3717872259368658</v>
      </c>
      <c r="AD97" s="344">
        <v>1.6418726139615574</v>
      </c>
      <c r="AE97" s="344">
        <v>1.8659844608869545</v>
      </c>
      <c r="AF97" s="344">
        <v>1.1456919426742611</v>
      </c>
      <c r="AG97" s="344">
        <v>2.4517760002670146</v>
      </c>
      <c r="AH97" s="344">
        <v>1.272604994630705</v>
      </c>
      <c r="AI97" s="344">
        <v>0.87417134310275013</v>
      </c>
      <c r="AJ97" s="344">
        <v>2.5455253695817257</v>
      </c>
      <c r="AK97" s="344">
        <v>1.5219128701493783</v>
      </c>
      <c r="AL97" s="344">
        <v>0.93334359928833266</v>
      </c>
      <c r="AM97" s="344">
        <v>3.6817925556802287</v>
      </c>
      <c r="AN97" s="344">
        <v>1.8114960457326843</v>
      </c>
      <c r="AO97" s="344">
        <v>1.8015161855480941</v>
      </c>
      <c r="AP97" s="344">
        <v>0.88256069755222455</v>
      </c>
      <c r="AQ97" s="344">
        <v>1.2976981876310665</v>
      </c>
      <c r="AR97" s="344">
        <v>0.7005749359838892</v>
      </c>
      <c r="AS97" s="344">
        <v>5.2072150725016968</v>
      </c>
      <c r="AT97" s="344">
        <v>1.1753031218836565</v>
      </c>
      <c r="AU97" s="344">
        <v>4.100448931637473</v>
      </c>
      <c r="AV97" s="344">
        <v>1.2150924630472608</v>
      </c>
      <c r="AW97" s="344">
        <v>1.7466864264283752</v>
      </c>
      <c r="AX97" s="344">
        <v>1.3578257873664585</v>
      </c>
      <c r="AY97" s="344">
        <v>4.4295544746886577</v>
      </c>
      <c r="AZ97" s="344">
        <v>5.3412404824428839</v>
      </c>
      <c r="BA97" s="344">
        <v>1.696479360436806</v>
      </c>
      <c r="BB97" s="344">
        <v>2.9582876098090711</v>
      </c>
      <c r="BC97" s="344">
        <v>2.9601630264008603</v>
      </c>
      <c r="BD97" s="344">
        <v>1.5127760934435479</v>
      </c>
      <c r="BE97" s="344">
        <v>1.0458739295538118</v>
      </c>
      <c r="BF97" s="344">
        <v>0.82644923639804313</v>
      </c>
      <c r="BG97" s="344">
        <v>2.3903679267773326</v>
      </c>
      <c r="BH97" s="344">
        <v>0.89973062841834783</v>
      </c>
      <c r="BI97" s="344">
        <v>0.64992164726323354</v>
      </c>
      <c r="BJ97" s="344">
        <v>0.74134784078604332</v>
      </c>
      <c r="BK97" s="344">
        <v>5.510085714605232</v>
      </c>
      <c r="BL97" s="344">
        <v>3.5101019066091523</v>
      </c>
      <c r="BM97" s="344">
        <v>4.0047869509917273</v>
      </c>
      <c r="BN97" s="344">
        <v>3.8745695096519057</v>
      </c>
      <c r="BO97" s="344">
        <v>3.7671656113755989</v>
      </c>
      <c r="BP97" s="344">
        <v>2.9285859478181808</v>
      </c>
      <c r="BQ97" s="344">
        <v>3.099410620676347</v>
      </c>
      <c r="BR97" s="344">
        <v>3.7016416744697835</v>
      </c>
      <c r="BS97" s="344">
        <v>2.5481169798368932</v>
      </c>
      <c r="BT97" s="344">
        <v>3.1003706796828143</v>
      </c>
      <c r="BU97" s="344">
        <v>3.0093524183681186</v>
      </c>
      <c r="BV97" s="344">
        <v>2.5183239823217551</v>
      </c>
      <c r="BW97" s="344">
        <v>3.9774581675910277</v>
      </c>
      <c r="BX97" s="344">
        <v>0.58655429054462582</v>
      </c>
      <c r="BY97" s="344">
        <v>2.0817343729225803</v>
      </c>
      <c r="BZ97" s="344">
        <v>1.9532881260813253</v>
      </c>
      <c r="CA97" s="344">
        <v>1.7106753065435625</v>
      </c>
      <c r="CB97" s="344">
        <v>2.5605602862742867</v>
      </c>
      <c r="CC97" s="344">
        <v>3.3382445685731761</v>
      </c>
      <c r="CD97" s="344">
        <v>1.0001043330400505</v>
      </c>
      <c r="CE97" s="344">
        <v>2.4988903306397505</v>
      </c>
    </row>
    <row r="98" spans="1:83" ht="12" x14ac:dyDescent="0.25">
      <c r="A98" s="362" t="s">
        <v>81</v>
      </c>
      <c r="B98" s="356" t="s">
        <v>74</v>
      </c>
      <c r="C98" s="356"/>
      <c r="D98" s="356" t="s">
        <v>117</v>
      </c>
      <c r="E98" s="356"/>
      <c r="F98" s="57">
        <v>0</v>
      </c>
      <c r="G98" s="57">
        <v>0</v>
      </c>
      <c r="H98" s="57">
        <v>0</v>
      </c>
      <c r="I98" s="57">
        <v>0</v>
      </c>
      <c r="J98" s="57">
        <v>0</v>
      </c>
      <c r="K98" s="57">
        <v>0</v>
      </c>
      <c r="L98" s="57">
        <v>0</v>
      </c>
      <c r="M98" s="57">
        <v>0</v>
      </c>
      <c r="N98" s="57">
        <v>0</v>
      </c>
      <c r="O98" s="57">
        <v>0</v>
      </c>
      <c r="P98" s="57">
        <v>0</v>
      </c>
      <c r="Q98" s="57">
        <v>0</v>
      </c>
      <c r="R98" s="57">
        <v>0</v>
      </c>
      <c r="S98" s="57">
        <v>0</v>
      </c>
      <c r="T98" s="343">
        <v>0</v>
      </c>
      <c r="U98" s="343">
        <v>0</v>
      </c>
      <c r="V98" s="343">
        <v>0</v>
      </c>
      <c r="W98" s="343">
        <v>0</v>
      </c>
      <c r="X98" s="343">
        <v>0</v>
      </c>
      <c r="Y98" s="343">
        <v>0</v>
      </c>
      <c r="Z98" s="343">
        <v>0</v>
      </c>
      <c r="AA98" s="343">
        <v>0</v>
      </c>
      <c r="AB98" s="343">
        <v>0</v>
      </c>
      <c r="AC98" s="343">
        <v>0</v>
      </c>
      <c r="AD98" s="343">
        <v>0</v>
      </c>
      <c r="AE98" s="343">
        <v>0</v>
      </c>
      <c r="AF98" s="343">
        <v>0</v>
      </c>
      <c r="AG98" s="343">
        <v>0</v>
      </c>
      <c r="AH98" s="343">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c r="BY98" s="343">
        <v>0</v>
      </c>
      <c r="BZ98" s="343">
        <v>0</v>
      </c>
      <c r="CA98" s="343">
        <v>0</v>
      </c>
      <c r="CB98" s="343">
        <v>0</v>
      </c>
      <c r="CC98" s="343">
        <v>0</v>
      </c>
      <c r="CD98" s="343">
        <v>0</v>
      </c>
      <c r="CE98" s="343">
        <v>0</v>
      </c>
    </row>
    <row r="99" spans="1:83" ht="12" x14ac:dyDescent="0.25">
      <c r="B99" s="356"/>
      <c r="D99" s="356"/>
      <c r="E99" s="356"/>
      <c r="F99" s="57"/>
      <c r="G99" s="57"/>
      <c r="H99" s="57"/>
      <c r="I99" s="57"/>
      <c r="J99" s="57"/>
      <c r="K99" s="57"/>
      <c r="L99" s="57"/>
      <c r="M99" s="57"/>
      <c r="N99" s="57"/>
      <c r="O99" s="57"/>
      <c r="P99" s="57"/>
      <c r="Q99" s="57"/>
      <c r="R99" s="57"/>
      <c r="S99" s="57"/>
    </row>
    <row r="100" spans="1:83" ht="12" hidden="1" x14ac:dyDescent="0.25">
      <c r="B100" s="356"/>
      <c r="D100" s="356"/>
      <c r="E100" s="356"/>
      <c r="F100" s="57"/>
      <c r="G100" s="57"/>
      <c r="H100" s="57"/>
      <c r="I100" s="57"/>
      <c r="J100" s="57"/>
      <c r="K100" s="57"/>
      <c r="L100" s="57"/>
      <c r="M100" s="57"/>
      <c r="N100" s="57"/>
      <c r="O100" s="57"/>
      <c r="P100" s="57"/>
      <c r="Q100" s="57"/>
      <c r="R100" s="57"/>
      <c r="S100" s="57"/>
    </row>
    <row r="101" spans="1:83" ht="13.2" hidden="1" x14ac:dyDescent="0.25">
      <c r="A101" s="365"/>
      <c r="B101" s="352"/>
      <c r="C101" s="356"/>
      <c r="D101" s="356"/>
      <c r="E101" s="356"/>
      <c r="F101" s="57"/>
      <c r="G101" s="57"/>
      <c r="H101" s="57"/>
      <c r="I101" s="57"/>
      <c r="J101" s="57"/>
      <c r="K101" s="57"/>
      <c r="L101" s="57"/>
      <c r="M101" s="57"/>
      <c r="N101" s="57"/>
      <c r="O101" s="57"/>
      <c r="P101" s="57"/>
      <c r="Q101" s="57"/>
      <c r="R101" s="57"/>
      <c r="S101" s="57"/>
    </row>
    <row r="102" spans="1:83" ht="12" hidden="1" x14ac:dyDescent="0.25">
      <c r="B102" s="356"/>
      <c r="C102" s="356"/>
      <c r="D102" s="356"/>
      <c r="E102" s="356"/>
      <c r="F102" s="57"/>
      <c r="G102" s="57"/>
      <c r="H102" s="57"/>
      <c r="I102" s="57"/>
      <c r="J102" s="57"/>
      <c r="K102" s="57"/>
      <c r="L102" s="57"/>
      <c r="M102" s="57"/>
      <c r="N102" s="57"/>
      <c r="O102" s="57"/>
      <c r="P102" s="57"/>
      <c r="Q102" s="57"/>
      <c r="R102" s="57"/>
      <c r="S102" s="57"/>
    </row>
    <row r="103" spans="1:83" ht="13.2" hidden="1" x14ac:dyDescent="0.25">
      <c r="A103" s="365"/>
      <c r="B103" s="352"/>
      <c r="D103" s="356"/>
      <c r="E103" s="356"/>
      <c r="F103" s="57"/>
      <c r="G103" s="57"/>
      <c r="H103" s="57"/>
      <c r="I103" s="57"/>
      <c r="J103" s="57"/>
      <c r="K103" s="57"/>
      <c r="L103" s="57"/>
      <c r="M103" s="57"/>
      <c r="N103" s="57"/>
      <c r="O103" s="57"/>
      <c r="P103" s="57"/>
      <c r="Q103" s="57"/>
      <c r="R103" s="57"/>
      <c r="S103" s="57"/>
    </row>
    <row r="104" spans="1:83" ht="12" hidden="1" x14ac:dyDescent="0.25">
      <c r="B104" s="356"/>
      <c r="D104" s="356"/>
      <c r="E104" s="356"/>
      <c r="F104" s="57"/>
      <c r="G104" s="57"/>
      <c r="H104" s="57"/>
      <c r="I104" s="57"/>
      <c r="J104" s="57"/>
      <c r="K104" s="57"/>
      <c r="L104" s="57"/>
      <c r="M104" s="57"/>
      <c r="N104" s="57"/>
      <c r="O104" s="57"/>
      <c r="P104" s="57"/>
      <c r="Q104" s="57"/>
      <c r="R104" s="57"/>
      <c r="S104" s="57"/>
    </row>
    <row r="105" spans="1:83"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343">
        <v>0</v>
      </c>
      <c r="U105" s="343">
        <v>0</v>
      </c>
      <c r="V105" s="343">
        <v>0</v>
      </c>
      <c r="W105" s="343">
        <v>0</v>
      </c>
      <c r="X105" s="343">
        <v>0</v>
      </c>
      <c r="Y105" s="343">
        <v>0</v>
      </c>
      <c r="Z105" s="343">
        <v>0</v>
      </c>
      <c r="AA105" s="343">
        <v>0</v>
      </c>
      <c r="AB105" s="343">
        <v>0</v>
      </c>
      <c r="AC105" s="343">
        <v>0</v>
      </c>
      <c r="AD105" s="343">
        <v>0</v>
      </c>
      <c r="AE105" s="343">
        <v>0</v>
      </c>
      <c r="AF105" s="343">
        <v>0</v>
      </c>
      <c r="AG105" s="343">
        <v>0</v>
      </c>
      <c r="AH105" s="343">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c r="BZ105" s="343">
        <v>0</v>
      </c>
      <c r="CA105" s="343">
        <v>0</v>
      </c>
      <c r="CB105" s="343">
        <v>0</v>
      </c>
      <c r="CC105" s="343">
        <v>0</v>
      </c>
      <c r="CD105" s="343">
        <v>0</v>
      </c>
      <c r="CE105" s="343">
        <v>0</v>
      </c>
    </row>
    <row r="106" spans="1:83"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343">
        <v>0</v>
      </c>
      <c r="U106" s="343">
        <v>0</v>
      </c>
      <c r="V106" s="343">
        <v>0</v>
      </c>
      <c r="W106" s="343">
        <v>0</v>
      </c>
      <c r="X106" s="343">
        <v>0</v>
      </c>
      <c r="Y106" s="343">
        <v>0</v>
      </c>
      <c r="Z106" s="343">
        <v>0</v>
      </c>
      <c r="AA106" s="343">
        <v>0</v>
      </c>
      <c r="AB106" s="343">
        <v>0</v>
      </c>
      <c r="AC106" s="343">
        <v>0</v>
      </c>
      <c r="AD106" s="343">
        <v>0</v>
      </c>
      <c r="AE106" s="343">
        <v>0</v>
      </c>
      <c r="AF106" s="343">
        <v>0</v>
      </c>
      <c r="AG106" s="343">
        <v>0</v>
      </c>
      <c r="AH106" s="343">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c r="BY106" s="343">
        <v>0</v>
      </c>
      <c r="BZ106" s="343">
        <v>0</v>
      </c>
      <c r="CA106" s="343">
        <v>0</v>
      </c>
      <c r="CB106" s="343">
        <v>0</v>
      </c>
      <c r="CC106" s="343">
        <v>0</v>
      </c>
      <c r="CD106" s="343">
        <v>0</v>
      </c>
      <c r="CE106" s="343">
        <v>0</v>
      </c>
    </row>
    <row r="107" spans="1:83" ht="12" x14ac:dyDescent="0.25">
      <c r="B107" s="356"/>
      <c r="C107" s="356"/>
      <c r="D107" s="356"/>
      <c r="E107" s="356"/>
      <c r="F107" s="57"/>
      <c r="G107" s="57"/>
      <c r="H107" s="57"/>
      <c r="I107" s="57"/>
      <c r="J107" s="57"/>
      <c r="K107" s="57"/>
      <c r="L107" s="57"/>
      <c r="M107" s="57"/>
      <c r="N107" s="57"/>
      <c r="O107" s="57"/>
      <c r="P107" s="57"/>
      <c r="Q107" s="57"/>
      <c r="R107" s="57"/>
      <c r="S107" s="57"/>
    </row>
    <row r="108" spans="1:83" ht="13.2" x14ac:dyDescent="0.25">
      <c r="A108" s="365">
        <v>5</v>
      </c>
      <c r="B108" s="352" t="s">
        <v>110</v>
      </c>
      <c r="E108" s="356"/>
      <c r="F108" s="57">
        <v>15855.872014424402</v>
      </c>
      <c r="G108" s="57">
        <v>14151.112540387199</v>
      </c>
      <c r="H108" s="57">
        <v>12307.494460428899</v>
      </c>
      <c r="I108" s="57">
        <v>12930.7833096617</v>
      </c>
      <c r="J108" s="57">
        <v>13858.513563977898</v>
      </c>
      <c r="K108" s="57">
        <v>14087.332351298201</v>
      </c>
      <c r="L108" s="57">
        <v>11904.356063270099</v>
      </c>
      <c r="M108" s="57">
        <v>10632.609031243601</v>
      </c>
      <c r="N108" s="57">
        <v>10589.2937813473</v>
      </c>
      <c r="O108" s="57">
        <v>9719.8029560920986</v>
      </c>
      <c r="P108" s="57">
        <v>9255.8617839999988</v>
      </c>
      <c r="Q108" s="57">
        <v>9894.0772924158991</v>
      </c>
      <c r="R108" s="57">
        <v>9893.7684084002994</v>
      </c>
      <c r="S108" s="57">
        <v>10378.669136082799</v>
      </c>
      <c r="T108" s="344">
        <v>11418.235384685697</v>
      </c>
      <c r="U108" s="344">
        <v>11864.42</v>
      </c>
      <c r="V108" s="344">
        <v>12293.489795747</v>
      </c>
      <c r="W108" s="344">
        <v>13691.7858136672</v>
      </c>
      <c r="X108" s="344">
        <v>14116.899244931899</v>
      </c>
      <c r="Y108" s="344">
        <v>13292.2625894252</v>
      </c>
      <c r="Z108" s="344">
        <v>13259.774051395099</v>
      </c>
      <c r="AA108" s="344">
        <v>12725.471814819999</v>
      </c>
      <c r="AB108" s="344">
        <v>15616.756220496498</v>
      </c>
      <c r="AC108" s="344">
        <v>15855.3782915021</v>
      </c>
      <c r="AD108" s="344">
        <v>15672.2596075527</v>
      </c>
      <c r="AE108" s="344">
        <v>14992.6611331679</v>
      </c>
      <c r="AF108" s="344">
        <v>15511.1557193558</v>
      </c>
      <c r="AG108" s="344">
        <v>14069.730956506799</v>
      </c>
      <c r="AH108" s="344">
        <v>14167.000662434999</v>
      </c>
      <c r="AI108" s="344">
        <v>11776.405147568199</v>
      </c>
      <c r="AJ108" s="344">
        <v>11729.9492888769</v>
      </c>
      <c r="AK108" s="344">
        <v>11254.893593979299</v>
      </c>
      <c r="AL108" s="344">
        <v>11671.4603802281</v>
      </c>
      <c r="AM108" s="344">
        <v>9819.0979826162002</v>
      </c>
      <c r="AN108" s="344">
        <v>10523.286415448296</v>
      </c>
      <c r="AO108" s="344">
        <v>11715.413297617897</v>
      </c>
      <c r="AP108" s="344">
        <v>11809.1004296602</v>
      </c>
      <c r="AQ108" s="344">
        <v>11228.7388823285</v>
      </c>
      <c r="AR108" s="344">
        <v>14608.168902448499</v>
      </c>
      <c r="AS108" s="344">
        <v>15586.378722521902</v>
      </c>
      <c r="AT108" s="344">
        <v>16481.501743573899</v>
      </c>
      <c r="AU108" s="344">
        <v>17058.362711414698</v>
      </c>
      <c r="AV108" s="344">
        <v>15792.956466210006</v>
      </c>
      <c r="AW108" s="344">
        <v>14103.579884560006</v>
      </c>
      <c r="AX108" s="344">
        <v>15147.312179639996</v>
      </c>
      <c r="AY108" s="344">
        <v>15815.388273420005</v>
      </c>
      <c r="AZ108" s="344">
        <v>16084.486660619998</v>
      </c>
      <c r="BA108" s="344">
        <v>15782.607943909998</v>
      </c>
      <c r="BB108" s="344">
        <v>13259.095037619991</v>
      </c>
      <c r="BC108" s="344">
        <v>12946.716313410003</v>
      </c>
      <c r="BD108" s="344">
        <v>13284.918326339999</v>
      </c>
      <c r="BE108" s="344">
        <v>14001.90119688</v>
      </c>
      <c r="BF108" s="344">
        <v>16496.180759349998</v>
      </c>
      <c r="BG108" s="344">
        <v>17288.579927379989</v>
      </c>
      <c r="BH108" s="344">
        <v>15647.53666007</v>
      </c>
      <c r="BI108" s="344">
        <v>15147.140439630009</v>
      </c>
      <c r="BJ108" s="344">
        <v>16089.745812800003</v>
      </c>
      <c r="BK108" s="344">
        <v>14615.373381689998</v>
      </c>
      <c r="BL108" s="344">
        <v>14494.837427559996</v>
      </c>
      <c r="BM108" s="344">
        <v>15181.44528416</v>
      </c>
      <c r="BN108" s="344">
        <v>11789.983472570002</v>
      </c>
      <c r="BO108" s="344">
        <v>10884.280472660006</v>
      </c>
      <c r="BP108" s="344">
        <v>11815.054317030004</v>
      </c>
      <c r="BQ108" s="344">
        <v>10611.321276830004</v>
      </c>
      <c r="BR108" s="344">
        <v>11980.123281159998</v>
      </c>
      <c r="BS108" s="344">
        <v>12316.645939150001</v>
      </c>
      <c r="BT108" s="344">
        <v>12624.107326680003</v>
      </c>
      <c r="BU108" s="344">
        <v>14458.449344039995</v>
      </c>
      <c r="BV108" s="344">
        <v>16384.244915610001</v>
      </c>
      <c r="BW108" s="344">
        <v>13326.606493250001</v>
      </c>
      <c r="BX108" s="344">
        <v>13850.212712160002</v>
      </c>
      <c r="BY108" s="344">
        <v>15727.029238790006</v>
      </c>
      <c r="BZ108" s="344">
        <v>15700.394287810001</v>
      </c>
      <c r="CA108" s="344">
        <v>15867.868505180006</v>
      </c>
      <c r="CB108" s="344">
        <v>14041.202245469998</v>
      </c>
      <c r="CC108" s="344">
        <v>13374.993757069993</v>
      </c>
      <c r="CD108" s="344">
        <v>11055.837771440007</v>
      </c>
      <c r="CE108" s="344">
        <v>11439.43298118</v>
      </c>
    </row>
    <row r="109" spans="1:83"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343">
        <v>0</v>
      </c>
      <c r="U109" s="343">
        <v>0</v>
      </c>
      <c r="V109" s="343">
        <v>0</v>
      </c>
      <c r="W109" s="343">
        <v>0</v>
      </c>
      <c r="X109" s="343">
        <v>0</v>
      </c>
      <c r="Y109" s="343">
        <v>0</v>
      </c>
      <c r="Z109" s="343">
        <v>0</v>
      </c>
      <c r="AA109" s="343">
        <v>0</v>
      </c>
      <c r="AB109" s="343">
        <v>0</v>
      </c>
      <c r="AC109" s="343">
        <v>0</v>
      </c>
      <c r="AD109" s="343">
        <v>0</v>
      </c>
      <c r="AE109" s="343">
        <v>0</v>
      </c>
      <c r="AF109" s="343">
        <v>0</v>
      </c>
      <c r="AG109" s="343">
        <v>0</v>
      </c>
      <c r="AH109" s="343">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c r="BY109" s="343">
        <v>0</v>
      </c>
      <c r="BZ109" s="343">
        <v>0</v>
      </c>
      <c r="CA109" s="343">
        <v>0</v>
      </c>
      <c r="CB109" s="343">
        <v>0</v>
      </c>
      <c r="CC109" s="343">
        <v>0</v>
      </c>
      <c r="CD109" s="343">
        <v>0</v>
      </c>
      <c r="CE109" s="343">
        <v>0</v>
      </c>
    </row>
    <row r="110" spans="1:83" ht="12" x14ac:dyDescent="0.25">
      <c r="B110" s="356" t="s">
        <v>111</v>
      </c>
      <c r="C110" s="356"/>
      <c r="D110" s="356"/>
      <c r="E110" s="356"/>
      <c r="F110" s="57">
        <v>0</v>
      </c>
      <c r="G110" s="57">
        <v>0</v>
      </c>
      <c r="H110" s="57">
        <v>0</v>
      </c>
      <c r="I110" s="57">
        <v>0</v>
      </c>
      <c r="J110" s="57">
        <v>0</v>
      </c>
      <c r="K110" s="57">
        <v>0</v>
      </c>
      <c r="L110" s="57">
        <v>0</v>
      </c>
      <c r="M110" s="57">
        <v>0</v>
      </c>
      <c r="N110" s="57">
        <v>0</v>
      </c>
      <c r="O110" s="57">
        <v>0</v>
      </c>
      <c r="P110" s="57">
        <v>0</v>
      </c>
      <c r="Q110" s="57">
        <v>0</v>
      </c>
      <c r="R110" s="57">
        <v>0</v>
      </c>
      <c r="S110" s="57">
        <v>0</v>
      </c>
      <c r="T110" s="343">
        <v>0</v>
      </c>
      <c r="U110" s="343">
        <v>0</v>
      </c>
      <c r="V110" s="343">
        <v>0</v>
      </c>
      <c r="W110" s="343">
        <v>0</v>
      </c>
      <c r="X110" s="343">
        <v>0</v>
      </c>
      <c r="Y110" s="343">
        <v>0</v>
      </c>
      <c r="Z110" s="343">
        <v>0</v>
      </c>
      <c r="AA110" s="343">
        <v>0</v>
      </c>
      <c r="AB110" s="343">
        <v>0</v>
      </c>
      <c r="AC110" s="343">
        <v>0</v>
      </c>
      <c r="AD110" s="343">
        <v>0</v>
      </c>
      <c r="AE110" s="343">
        <v>0</v>
      </c>
      <c r="AF110" s="343">
        <v>0</v>
      </c>
      <c r="AG110" s="343">
        <v>0</v>
      </c>
      <c r="AH110" s="343">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c r="BY110" s="343">
        <v>0</v>
      </c>
      <c r="BZ110" s="343">
        <v>0</v>
      </c>
      <c r="CA110" s="343">
        <v>0</v>
      </c>
      <c r="CB110" s="343">
        <v>0</v>
      </c>
      <c r="CC110" s="343">
        <v>0</v>
      </c>
      <c r="CD110" s="343">
        <v>0</v>
      </c>
      <c r="CE110" s="343">
        <v>0</v>
      </c>
    </row>
    <row r="111" spans="1:83" ht="12" x14ac:dyDescent="0.25">
      <c r="C111" s="369" t="s">
        <v>30</v>
      </c>
      <c r="F111" s="57">
        <v>0</v>
      </c>
      <c r="G111" s="57">
        <v>0</v>
      </c>
      <c r="H111" s="57">
        <v>0</v>
      </c>
      <c r="I111" s="57">
        <v>0</v>
      </c>
      <c r="J111" s="57">
        <v>0</v>
      </c>
      <c r="K111" s="57">
        <v>0</v>
      </c>
      <c r="L111" s="57">
        <v>0</v>
      </c>
      <c r="M111" s="57">
        <v>0</v>
      </c>
      <c r="N111" s="57">
        <v>0</v>
      </c>
      <c r="O111" s="57">
        <v>0</v>
      </c>
      <c r="P111" s="57">
        <v>0</v>
      </c>
      <c r="Q111" s="57">
        <v>0</v>
      </c>
      <c r="R111" s="57">
        <v>0</v>
      </c>
      <c r="S111" s="57">
        <v>0</v>
      </c>
      <c r="T111" s="343">
        <v>0</v>
      </c>
      <c r="U111" s="343">
        <v>0</v>
      </c>
      <c r="V111" s="343">
        <v>0</v>
      </c>
      <c r="W111" s="343">
        <v>0</v>
      </c>
      <c r="X111" s="343">
        <v>0</v>
      </c>
      <c r="Y111" s="343">
        <v>0</v>
      </c>
      <c r="Z111" s="343">
        <v>0</v>
      </c>
      <c r="AA111" s="343">
        <v>0</v>
      </c>
      <c r="AB111" s="343">
        <v>0</v>
      </c>
      <c r="AC111" s="343">
        <v>0</v>
      </c>
      <c r="AD111" s="343">
        <v>0</v>
      </c>
      <c r="AE111" s="343">
        <v>0</v>
      </c>
      <c r="AF111" s="343">
        <v>0</v>
      </c>
      <c r="AG111" s="343">
        <v>0</v>
      </c>
      <c r="AH111" s="343">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c r="BY111" s="343">
        <v>0</v>
      </c>
      <c r="BZ111" s="343">
        <v>0</v>
      </c>
      <c r="CA111" s="343">
        <v>0</v>
      </c>
      <c r="CB111" s="343">
        <v>0</v>
      </c>
      <c r="CC111" s="343">
        <v>0</v>
      </c>
      <c r="CD111" s="343">
        <v>0</v>
      </c>
      <c r="CE111" s="343">
        <v>0</v>
      </c>
    </row>
    <row r="112" spans="1:83" ht="12" x14ac:dyDescent="0.25">
      <c r="B112" s="356" t="s">
        <v>31</v>
      </c>
      <c r="F112" s="57">
        <v>15855.872014424402</v>
      </c>
      <c r="G112" s="57">
        <v>14151.112540387199</v>
      </c>
      <c r="H112" s="57">
        <v>12307.494460428899</v>
      </c>
      <c r="I112" s="57">
        <v>12930.7833096617</v>
      </c>
      <c r="J112" s="57">
        <v>13858.513563977898</v>
      </c>
      <c r="K112" s="57">
        <v>14087.332351298201</v>
      </c>
      <c r="L112" s="57">
        <v>11904.356063270099</v>
      </c>
      <c r="M112" s="57">
        <v>10632.609031243601</v>
      </c>
      <c r="N112" s="57">
        <v>10589.2937813473</v>
      </c>
      <c r="O112" s="57">
        <v>9719.8029560920986</v>
      </c>
      <c r="P112" s="57">
        <v>9255.8617839999988</v>
      </c>
      <c r="Q112" s="57">
        <v>9894.0772924158991</v>
      </c>
      <c r="R112" s="57">
        <v>9893.7684084002994</v>
      </c>
      <c r="S112" s="57">
        <v>10378.669136082799</v>
      </c>
      <c r="T112" s="344">
        <v>11418.235384685697</v>
      </c>
      <c r="U112" s="344">
        <v>11864.42</v>
      </c>
      <c r="V112" s="344">
        <v>12293.489795747</v>
      </c>
      <c r="W112" s="344">
        <v>13691.7858136672</v>
      </c>
      <c r="X112" s="344">
        <v>14116.899244931899</v>
      </c>
      <c r="Y112" s="344">
        <v>13292.2625894252</v>
      </c>
      <c r="Z112" s="344">
        <v>13259.774051395099</v>
      </c>
      <c r="AA112" s="344">
        <v>12725.471814819999</v>
      </c>
      <c r="AB112" s="344">
        <v>15616.756220496498</v>
      </c>
      <c r="AC112" s="344">
        <v>15855.3782915021</v>
      </c>
      <c r="AD112" s="344">
        <v>15672.2596075527</v>
      </c>
      <c r="AE112" s="344">
        <v>14992.6611331679</v>
      </c>
      <c r="AF112" s="344">
        <v>15511.1557193558</v>
      </c>
      <c r="AG112" s="344">
        <v>14069.730956506799</v>
      </c>
      <c r="AH112" s="344">
        <v>14167.000662434999</v>
      </c>
      <c r="AI112" s="344">
        <v>11776.405147568199</v>
      </c>
      <c r="AJ112" s="344">
        <v>11729.9492888769</v>
      </c>
      <c r="AK112" s="344">
        <v>11254.893593979299</v>
      </c>
      <c r="AL112" s="344">
        <v>11671.4603802281</v>
      </c>
      <c r="AM112" s="344">
        <v>9819.0979826162002</v>
      </c>
      <c r="AN112" s="344">
        <v>10523.286415448296</v>
      </c>
      <c r="AO112" s="344">
        <v>11715.413297617897</v>
      </c>
      <c r="AP112" s="344">
        <v>11809.1004296602</v>
      </c>
      <c r="AQ112" s="344">
        <v>11228.7388823285</v>
      </c>
      <c r="AR112" s="344">
        <v>14608.168902448499</v>
      </c>
      <c r="AS112" s="344">
        <v>15586.378722521902</v>
      </c>
      <c r="AT112" s="344">
        <v>16481.501743573899</v>
      </c>
      <c r="AU112" s="344">
        <v>17058.362711414698</v>
      </c>
      <c r="AV112" s="344">
        <v>15792.956466210006</v>
      </c>
      <c r="AW112" s="344">
        <v>14103.579884560006</v>
      </c>
      <c r="AX112" s="344">
        <v>15147.312179639996</v>
      </c>
      <c r="AY112" s="344">
        <v>15815.388273420005</v>
      </c>
      <c r="AZ112" s="344">
        <v>16084.486660619998</v>
      </c>
      <c r="BA112" s="344">
        <v>15782.607943909998</v>
      </c>
      <c r="BB112" s="344">
        <v>13259.095037619991</v>
      </c>
      <c r="BC112" s="344">
        <v>12946.716313410003</v>
      </c>
      <c r="BD112" s="344">
        <v>13284.918326339999</v>
      </c>
      <c r="BE112" s="344">
        <v>14001.90119688</v>
      </c>
      <c r="BF112" s="344">
        <v>16496.180759349998</v>
      </c>
      <c r="BG112" s="344">
        <v>17288.579927379989</v>
      </c>
      <c r="BH112" s="344">
        <v>15647.53666007</v>
      </c>
      <c r="BI112" s="344">
        <v>15147.140439630009</v>
      </c>
      <c r="BJ112" s="344">
        <v>16089.745812800003</v>
      </c>
      <c r="BK112" s="344">
        <v>14615.373381689998</v>
      </c>
      <c r="BL112" s="344">
        <v>14494.837427559996</v>
      </c>
      <c r="BM112" s="344">
        <v>15181.44528416</v>
      </c>
      <c r="BN112" s="344">
        <v>11789.983472570002</v>
      </c>
      <c r="BO112" s="344">
        <v>10884.280472660006</v>
      </c>
      <c r="BP112" s="344">
        <v>11815.054317030004</v>
      </c>
      <c r="BQ112" s="344">
        <v>10611.321276830004</v>
      </c>
      <c r="BR112" s="344">
        <v>11980.123281159998</v>
      </c>
      <c r="BS112" s="344">
        <v>12316.645939150001</v>
      </c>
      <c r="BT112" s="344">
        <v>12624.107326680003</v>
      </c>
      <c r="BU112" s="344">
        <v>14458.449344039995</v>
      </c>
      <c r="BV112" s="344">
        <v>16384.244915610001</v>
      </c>
      <c r="BW112" s="344">
        <v>13326.606493250001</v>
      </c>
      <c r="BX112" s="344">
        <v>13850.212712160002</v>
      </c>
      <c r="BY112" s="344">
        <v>15727.029238790006</v>
      </c>
      <c r="BZ112" s="344">
        <v>15700.394287810001</v>
      </c>
      <c r="CA112" s="344">
        <v>15867.868505180006</v>
      </c>
      <c r="CB112" s="344">
        <v>14041.202245469998</v>
      </c>
      <c r="CC112" s="344">
        <v>13374.993757069993</v>
      </c>
      <c r="CD112" s="344">
        <v>11055.837771440007</v>
      </c>
      <c r="CE112" s="344">
        <v>11439.43298118</v>
      </c>
    </row>
    <row r="113" spans="1:83" ht="13.2" x14ac:dyDescent="0.25">
      <c r="B113" s="352"/>
      <c r="C113" s="342" t="s">
        <v>30</v>
      </c>
      <c r="E113" s="356"/>
      <c r="F113" s="57">
        <v>7281.6991987562287</v>
      </c>
      <c r="G113" s="57">
        <v>6108.0540314899818</v>
      </c>
      <c r="H113" s="57">
        <v>4676.0934268583405</v>
      </c>
      <c r="I113" s="57">
        <v>5316.5079148045161</v>
      </c>
      <c r="J113" s="57">
        <v>5873.3147106894876</v>
      </c>
      <c r="K113" s="57">
        <v>5176.7430929792572</v>
      </c>
      <c r="L113" s="57">
        <v>4165.0859739120378</v>
      </c>
      <c r="M113" s="57">
        <v>2891.6681938597244</v>
      </c>
      <c r="N113" s="57">
        <v>3583.0508639451618</v>
      </c>
      <c r="O113" s="57">
        <v>2574.9479650975109</v>
      </c>
      <c r="P113" s="57">
        <v>1173.089966</v>
      </c>
      <c r="Q113" s="57">
        <v>1536.700512425333</v>
      </c>
      <c r="R113" s="57">
        <v>1647.7004383114199</v>
      </c>
      <c r="S113" s="57">
        <v>1750.182640522477</v>
      </c>
      <c r="T113" s="344">
        <v>2689.1211499887163</v>
      </c>
      <c r="U113" s="344">
        <v>1612.19</v>
      </c>
      <c r="V113" s="344">
        <v>2142.0714635339473</v>
      </c>
      <c r="W113" s="344">
        <v>3155.27203023328</v>
      </c>
      <c r="X113" s="344">
        <v>4596.6080706831344</v>
      </c>
      <c r="Y113" s="344">
        <v>5488.3256500860298</v>
      </c>
      <c r="Z113" s="344">
        <v>6787.0579571779654</v>
      </c>
      <c r="AA113" s="344">
        <v>5605.8040634551307</v>
      </c>
      <c r="AB113" s="344">
        <v>5489.8698449637805</v>
      </c>
      <c r="AC113" s="344">
        <v>4811.3414635815234</v>
      </c>
      <c r="AD113" s="344">
        <v>5856.1301000214598</v>
      </c>
      <c r="AE113" s="344">
        <v>6123.2576644065439</v>
      </c>
      <c r="AF113" s="344">
        <v>5207.2352660675733</v>
      </c>
      <c r="AG113" s="344">
        <v>2693.071725393766</v>
      </c>
      <c r="AH113" s="344">
        <v>1834.904320776586</v>
      </c>
      <c r="AI113" s="344">
        <v>2401.1148784478301</v>
      </c>
      <c r="AJ113" s="344">
        <v>2545.0457669826919</v>
      </c>
      <c r="AK113" s="344">
        <v>3375.2257683299672</v>
      </c>
      <c r="AL113" s="344">
        <v>3613.5187859903149</v>
      </c>
      <c r="AM113" s="344">
        <v>2297.4509860037306</v>
      </c>
      <c r="AN113" s="344">
        <v>1855.8041277668672</v>
      </c>
      <c r="AO113" s="344">
        <v>987.51726802612995</v>
      </c>
      <c r="AP113" s="344">
        <v>2755.3915042812546</v>
      </c>
      <c r="AQ113" s="344">
        <v>2101.864233129425</v>
      </c>
      <c r="AR113" s="344">
        <v>1345.529082750968</v>
      </c>
      <c r="AS113" s="344">
        <v>3796.654621378359</v>
      </c>
      <c r="AT113" s="344">
        <v>3876.0509762743591</v>
      </c>
      <c r="AU113" s="344">
        <v>3039.9100268062857</v>
      </c>
      <c r="AV113" s="344">
        <v>4558.2022430999996</v>
      </c>
      <c r="AW113" s="344">
        <v>3413.1004419899991</v>
      </c>
      <c r="AX113" s="344">
        <v>3471.6524015400005</v>
      </c>
      <c r="AY113" s="344">
        <v>1867.16979586</v>
      </c>
      <c r="AZ113" s="344">
        <v>2072.2442806999998</v>
      </c>
      <c r="BA113" s="344">
        <v>1277.97691055</v>
      </c>
      <c r="BB113" s="344">
        <v>1699.1968999999999</v>
      </c>
      <c r="BC113" s="344">
        <v>935.06516491999992</v>
      </c>
      <c r="BD113" s="344">
        <v>825.89656362999983</v>
      </c>
      <c r="BE113" s="344">
        <v>615.75258974999997</v>
      </c>
      <c r="BF113" s="344">
        <v>1982.3107988600002</v>
      </c>
      <c r="BG113" s="344">
        <v>1583.3004047099998</v>
      </c>
      <c r="BH113" s="344">
        <v>3050.7796816999999</v>
      </c>
      <c r="BI113" s="344">
        <v>2773.5764808200006</v>
      </c>
      <c r="BJ113" s="344">
        <v>2323.2640107500001</v>
      </c>
      <c r="BK113" s="344">
        <v>3476.2701202599992</v>
      </c>
      <c r="BL113" s="344">
        <v>2830.1078891499992</v>
      </c>
      <c r="BM113" s="344">
        <v>1269.6624373900002</v>
      </c>
      <c r="BN113" s="344">
        <v>799.62795310000001</v>
      </c>
      <c r="BO113" s="344">
        <v>751.87306642999999</v>
      </c>
      <c r="BP113" s="344">
        <v>912.8882646400001</v>
      </c>
      <c r="BQ113" s="344">
        <v>753.1007810000001</v>
      </c>
      <c r="BR113" s="344">
        <v>1152.62311742</v>
      </c>
      <c r="BS113" s="344">
        <v>1084.38934178</v>
      </c>
      <c r="BT113" s="344">
        <v>1032.9677796800001</v>
      </c>
      <c r="BU113" s="344">
        <v>1477.57296124</v>
      </c>
      <c r="BV113" s="344">
        <v>2011.8418891299998</v>
      </c>
      <c r="BW113" s="344">
        <v>1887.4801023200002</v>
      </c>
      <c r="BX113" s="344">
        <v>2648.5188920999999</v>
      </c>
      <c r="BY113" s="344">
        <v>2258.54884752</v>
      </c>
      <c r="BZ113" s="344">
        <v>2974.6173990199995</v>
      </c>
      <c r="CA113" s="344">
        <v>1977.83696487</v>
      </c>
      <c r="CB113" s="344">
        <v>2196.1891772499998</v>
      </c>
      <c r="CC113" s="344">
        <v>1712.85318502</v>
      </c>
      <c r="CD113" s="344">
        <v>1482.6661259900002</v>
      </c>
      <c r="CE113" s="344">
        <v>1260.8246646300001</v>
      </c>
    </row>
    <row r="114" spans="1:83" ht="11.4" x14ac:dyDescent="0.2">
      <c r="A114" s="365"/>
      <c r="F114" s="57"/>
      <c r="G114" s="57"/>
      <c r="H114" s="57"/>
      <c r="I114" s="57"/>
      <c r="J114" s="57"/>
      <c r="K114" s="57"/>
      <c r="L114" s="57"/>
      <c r="M114" s="57"/>
      <c r="N114" s="57"/>
      <c r="O114" s="57"/>
      <c r="P114" s="57"/>
      <c r="Q114" s="57"/>
      <c r="R114" s="57"/>
      <c r="S114" s="57"/>
    </row>
    <row r="115" spans="1:83" s="370" customFormat="1" ht="25.5" customHeight="1" x14ac:dyDescent="0.25">
      <c r="A115" s="352" t="s">
        <v>118</v>
      </c>
      <c r="C115" s="352"/>
      <c r="D115" s="371"/>
      <c r="E115" s="358"/>
      <c r="F115" s="58">
        <v>28091.865073428718</v>
      </c>
      <c r="G115" s="58">
        <v>26560.905700273339</v>
      </c>
      <c r="H115" s="58">
        <v>25124.97546178244</v>
      </c>
      <c r="I115" s="58">
        <v>25174.344734918974</v>
      </c>
      <c r="J115" s="58">
        <v>25892.620100524418</v>
      </c>
      <c r="K115" s="58">
        <v>25549.500127977204</v>
      </c>
      <c r="L115" s="58">
        <v>23108.418455325445</v>
      </c>
      <c r="M115" s="58">
        <v>21821.503542478116</v>
      </c>
      <c r="N115" s="58">
        <v>21962.224161427595</v>
      </c>
      <c r="O115" s="58">
        <v>21114.131419343394</v>
      </c>
      <c r="P115" s="58">
        <v>20691.707484481864</v>
      </c>
      <c r="Q115" s="58">
        <v>19951.750350497456</v>
      </c>
      <c r="R115" s="58">
        <v>20303.178410227585</v>
      </c>
      <c r="S115" s="58">
        <v>21951.407817389638</v>
      </c>
      <c r="T115" s="372">
        <v>22018.552054957865</v>
      </c>
      <c r="U115" s="372">
        <v>22411.24</v>
      </c>
      <c r="V115" s="372">
        <v>24448.673255898451</v>
      </c>
      <c r="W115" s="372">
        <v>24877.197578301562</v>
      </c>
      <c r="X115" s="372">
        <v>24372.052401995512</v>
      </c>
      <c r="Y115" s="372">
        <v>24980.66126398409</v>
      </c>
      <c r="Z115" s="372">
        <v>25641.863964276727</v>
      </c>
      <c r="AA115" s="372">
        <v>24668.623342821069</v>
      </c>
      <c r="AB115" s="372">
        <v>26474.762221967856</v>
      </c>
      <c r="AC115" s="372">
        <v>26720.717006917759</v>
      </c>
      <c r="AD115" s="372">
        <v>25881.678454305216</v>
      </c>
      <c r="AE115" s="372">
        <v>24960.109479691884</v>
      </c>
      <c r="AF115" s="372">
        <v>24866.927674977</v>
      </c>
      <c r="AG115" s="372">
        <v>23594.98437234373</v>
      </c>
      <c r="AH115" s="372">
        <v>23560.285983061764</v>
      </c>
      <c r="AI115" s="372">
        <v>20710.990298427099</v>
      </c>
      <c r="AJ115" s="372">
        <v>21009.874882171905</v>
      </c>
      <c r="AK115" s="372">
        <v>20343.654547946866</v>
      </c>
      <c r="AL115" s="372">
        <v>20787.057597086627</v>
      </c>
      <c r="AM115" s="372">
        <v>17872.633362310662</v>
      </c>
      <c r="AN115" s="372">
        <v>19514.539330175008</v>
      </c>
      <c r="AO115" s="372">
        <v>19201.157483657484</v>
      </c>
      <c r="AP115" s="372">
        <v>18857.656404639067</v>
      </c>
      <c r="AQ115" s="372">
        <v>18486.996497428267</v>
      </c>
      <c r="AR115" s="372">
        <v>21651.675905657408</v>
      </c>
      <c r="AS115" s="372">
        <v>22676.788705397776</v>
      </c>
      <c r="AT115" s="372">
        <v>23680.713866716636</v>
      </c>
      <c r="AU115" s="372">
        <v>23929.712987223629</v>
      </c>
      <c r="AV115" s="372">
        <v>23595.481733710993</v>
      </c>
      <c r="AW115" s="372">
        <v>22977.748160553412</v>
      </c>
      <c r="AX115" s="372">
        <v>25593.092052793432</v>
      </c>
      <c r="AY115" s="372">
        <v>24103.609888016534</v>
      </c>
      <c r="AZ115" s="372">
        <v>24028.238129594334</v>
      </c>
      <c r="BA115" s="372">
        <v>22229.549561723499</v>
      </c>
      <c r="BB115" s="372">
        <v>24664.060815946767</v>
      </c>
      <c r="BC115" s="372">
        <v>28797.771386382847</v>
      </c>
      <c r="BD115" s="372">
        <v>29751.237904097019</v>
      </c>
      <c r="BE115" s="372">
        <v>32148.563390090447</v>
      </c>
      <c r="BF115" s="372">
        <v>33931.121465345277</v>
      </c>
      <c r="BG115" s="372">
        <v>34551.740555230615</v>
      </c>
      <c r="BH115" s="372">
        <v>32799.340843699043</v>
      </c>
      <c r="BI115" s="372">
        <v>33374.707073414698</v>
      </c>
      <c r="BJ115" s="372">
        <v>36449.9470293177</v>
      </c>
      <c r="BK115" s="372">
        <v>32005.163057567945</v>
      </c>
      <c r="BL115" s="372">
        <v>31125.887591829563</v>
      </c>
      <c r="BM115" s="372">
        <v>34166.385033906437</v>
      </c>
      <c r="BN115" s="372">
        <v>30790.999074931296</v>
      </c>
      <c r="BO115" s="372">
        <v>28038.743316181171</v>
      </c>
      <c r="BP115" s="372">
        <v>27186.912061868228</v>
      </c>
      <c r="BQ115" s="372">
        <v>26628.998513357506</v>
      </c>
      <c r="BR115" s="372">
        <v>27856.419028094231</v>
      </c>
      <c r="BS115" s="372">
        <v>27773.949078389702</v>
      </c>
      <c r="BT115" s="372">
        <v>30227.88068259279</v>
      </c>
      <c r="BU115" s="372">
        <v>33351.996199934678</v>
      </c>
      <c r="BV115" s="372">
        <v>35482.833882297418</v>
      </c>
      <c r="BW115" s="372">
        <v>31070.993334532737</v>
      </c>
      <c r="BX115" s="372">
        <v>28169.765624247571</v>
      </c>
      <c r="BY115" s="372">
        <v>30963.59135767282</v>
      </c>
      <c r="BZ115" s="372">
        <v>29791.286507026525</v>
      </c>
      <c r="CA115" s="372">
        <v>29409.947526512762</v>
      </c>
      <c r="CB115" s="372">
        <v>26466.887664191978</v>
      </c>
      <c r="CC115" s="372">
        <v>24758.325019807788</v>
      </c>
      <c r="CD115" s="372">
        <v>21508.803452894623</v>
      </c>
      <c r="CE115" s="372">
        <v>20671.95310225492</v>
      </c>
    </row>
    <row r="116" spans="1:83" ht="13.5" customHeight="1" x14ac:dyDescent="0.25">
      <c r="A116" s="352" t="s">
        <v>119</v>
      </c>
      <c r="B116" s="343"/>
      <c r="F116" s="58">
        <v>28091.865073428718</v>
      </c>
      <c r="G116" s="58">
        <v>26560.905700273339</v>
      </c>
      <c r="H116" s="58">
        <v>25124.97546178244</v>
      </c>
      <c r="I116" s="58">
        <v>25174.344734918974</v>
      </c>
      <c r="J116" s="58">
        <v>25892.620100524418</v>
      </c>
      <c r="K116" s="58">
        <v>25549.500127977204</v>
      </c>
      <c r="L116" s="58">
        <v>23108.418455325445</v>
      </c>
      <c r="M116" s="58">
        <v>21821.503542478116</v>
      </c>
      <c r="N116" s="58">
        <v>21962.224161427595</v>
      </c>
      <c r="O116" s="58">
        <v>21114.131419343394</v>
      </c>
      <c r="P116" s="58">
        <v>20691.707484481864</v>
      </c>
      <c r="Q116" s="58">
        <v>19951.750350497456</v>
      </c>
      <c r="R116" s="58">
        <v>20303.178410227585</v>
      </c>
      <c r="S116" s="58">
        <v>21951.407817389638</v>
      </c>
      <c r="T116" s="372">
        <v>22018.552054957865</v>
      </c>
      <c r="U116" s="372">
        <v>22411.24</v>
      </c>
      <c r="V116" s="372">
        <v>24448.673255898451</v>
      </c>
      <c r="W116" s="372">
        <v>24877.197578301562</v>
      </c>
      <c r="X116" s="372">
        <v>24372.052401995512</v>
      </c>
      <c r="Y116" s="372">
        <v>24980.66126398409</v>
      </c>
      <c r="Z116" s="372">
        <v>25641.863964276727</v>
      </c>
      <c r="AA116" s="372">
        <v>24668.623342821069</v>
      </c>
      <c r="AB116" s="372">
        <v>26474.762221967856</v>
      </c>
      <c r="AC116" s="372">
        <v>26720.717006917759</v>
      </c>
      <c r="AD116" s="372">
        <v>25881.678454305216</v>
      </c>
      <c r="AE116" s="372">
        <v>24960.109479691884</v>
      </c>
      <c r="AF116" s="372">
        <v>24866.927674977</v>
      </c>
      <c r="AG116" s="372">
        <v>23594.98437234373</v>
      </c>
      <c r="AH116" s="372">
        <v>23560.285983061764</v>
      </c>
      <c r="AI116" s="372">
        <v>20710.990298427099</v>
      </c>
      <c r="AJ116" s="372">
        <v>21009.874882171905</v>
      </c>
      <c r="AK116" s="372">
        <v>20343.654547946866</v>
      </c>
      <c r="AL116" s="372">
        <v>20787.057597086627</v>
      </c>
      <c r="AM116" s="372">
        <v>17872.633362310662</v>
      </c>
      <c r="AN116" s="372">
        <v>19514.539330175008</v>
      </c>
      <c r="AO116" s="372">
        <v>19201.157483657484</v>
      </c>
      <c r="AP116" s="372">
        <v>18857.656404639067</v>
      </c>
      <c r="AQ116" s="372">
        <v>18486.996497428267</v>
      </c>
      <c r="AR116" s="372">
        <v>21651.675905657408</v>
      </c>
      <c r="AS116" s="372">
        <v>22676.788705397776</v>
      </c>
      <c r="AT116" s="372">
        <v>23680.713866716636</v>
      </c>
      <c r="AU116" s="372">
        <v>23929.712987223629</v>
      </c>
      <c r="AV116" s="372">
        <v>23595.481733710993</v>
      </c>
      <c r="AW116" s="372">
        <v>22977.748160553412</v>
      </c>
      <c r="AX116" s="372">
        <v>25593.092052793432</v>
      </c>
      <c r="AY116" s="372">
        <v>24103.609888016534</v>
      </c>
      <c r="AZ116" s="372">
        <v>24028.238129594334</v>
      </c>
      <c r="BA116" s="372">
        <v>22229.549561723499</v>
      </c>
      <c r="BB116" s="372">
        <v>24664.060815946767</v>
      </c>
      <c r="BC116" s="372">
        <v>28797.771386382847</v>
      </c>
      <c r="BD116" s="372">
        <v>29751.237904097019</v>
      </c>
      <c r="BE116" s="372">
        <v>32148.563390090447</v>
      </c>
      <c r="BF116" s="372">
        <v>33931.121465345277</v>
      </c>
      <c r="BG116" s="372">
        <v>34551.740555230615</v>
      </c>
      <c r="BH116" s="372">
        <v>32799.340843699043</v>
      </c>
      <c r="BI116" s="372">
        <v>33374.707073414698</v>
      </c>
      <c r="BJ116" s="372">
        <v>36449.9470293177</v>
      </c>
      <c r="BK116" s="372">
        <v>32005.163057567945</v>
      </c>
      <c r="BL116" s="372">
        <v>31125.887591829563</v>
      </c>
      <c r="BM116" s="372">
        <v>34166.385033906437</v>
      </c>
      <c r="BN116" s="372">
        <v>30790.999074931296</v>
      </c>
      <c r="BO116" s="372">
        <v>28038.743316181171</v>
      </c>
      <c r="BP116" s="372">
        <v>27186.912061868228</v>
      </c>
      <c r="BQ116" s="372">
        <v>26628.998513357506</v>
      </c>
      <c r="BR116" s="372">
        <v>27856.419028094231</v>
      </c>
      <c r="BS116" s="372">
        <v>27773.949078389702</v>
      </c>
      <c r="BT116" s="372">
        <v>30227.88068259279</v>
      </c>
      <c r="BU116" s="372">
        <v>33351.996199934678</v>
      </c>
      <c r="BV116" s="372">
        <v>35482.833882297418</v>
      </c>
      <c r="BW116" s="372">
        <v>31070.993334532737</v>
      </c>
      <c r="BX116" s="372">
        <v>28169.765624247571</v>
      </c>
      <c r="BY116" s="372">
        <v>30963.59135767282</v>
      </c>
      <c r="BZ116" s="372">
        <v>29791.286507026525</v>
      </c>
      <c r="CA116" s="372">
        <v>29409.947526512762</v>
      </c>
      <c r="CB116" s="372">
        <v>26466.887664191978</v>
      </c>
      <c r="CC116" s="372">
        <v>24758.325019807788</v>
      </c>
      <c r="CD116" s="372">
        <v>21508.803452894623</v>
      </c>
      <c r="CE116" s="372">
        <v>20671.95310225492</v>
      </c>
    </row>
    <row r="117" spans="1:83" ht="20.25" customHeight="1" x14ac:dyDescent="0.2">
      <c r="Q117" s="344"/>
      <c r="R117" s="344"/>
      <c r="S117" s="344"/>
    </row>
    <row r="118" spans="1:83" ht="12" hidden="1" customHeight="1" x14ac:dyDescent="0.2">
      <c r="A118" s="343"/>
      <c r="B118" s="343"/>
      <c r="C118" s="343"/>
      <c r="D118" s="343"/>
      <c r="Q118" s="344"/>
      <c r="R118" s="344"/>
      <c r="S118" s="344"/>
    </row>
    <row r="119" spans="1:83" ht="12" hidden="1" x14ac:dyDescent="0.25">
      <c r="A119" s="363"/>
      <c r="B119" s="356"/>
      <c r="C119" s="356"/>
      <c r="D119" s="356"/>
      <c r="E119" s="356"/>
      <c r="Q119" s="344"/>
      <c r="R119" s="344"/>
      <c r="S119" s="344"/>
    </row>
    <row r="120" spans="1:83" ht="12" hidden="1" x14ac:dyDescent="0.25">
      <c r="A120" s="363"/>
      <c r="B120" s="356"/>
      <c r="C120" s="356"/>
      <c r="D120" s="356"/>
      <c r="E120" s="356"/>
      <c r="F120" s="343">
        <v>-16141.705814743025</v>
      </c>
      <c r="G120" s="343">
        <v>-13705.267561547706</v>
      </c>
      <c r="H120" s="343">
        <v>-13638.482483948368</v>
      </c>
      <c r="I120" s="343">
        <v>-13544.882208920686</v>
      </c>
      <c r="J120" s="343">
        <v>-17907.726397057995</v>
      </c>
      <c r="K120" s="343">
        <v>-18527.052830482004</v>
      </c>
      <c r="L120" s="343">
        <v>-15286.719622625737</v>
      </c>
      <c r="M120" s="343">
        <v>-16348.332459323694</v>
      </c>
      <c r="N120" s="343">
        <v>-14786.38371672955</v>
      </c>
      <c r="O120" s="343">
        <v>-15796.662502567866</v>
      </c>
      <c r="P120" s="343">
        <v>-14459.514368919999</v>
      </c>
      <c r="Q120" s="344">
        <v>-12802.139981338842</v>
      </c>
      <c r="R120" s="344">
        <v>-13400.49672643176</v>
      </c>
      <c r="S120" s="344">
        <v>-16003.851766412996</v>
      </c>
      <c r="T120" s="344">
        <v>-14944.461341390001</v>
      </c>
      <c r="U120" s="344">
        <v>-17050</v>
      </c>
      <c r="V120" s="344">
        <v>-18114.723763994942</v>
      </c>
      <c r="W120" s="344">
        <v>-18989.758674089699</v>
      </c>
      <c r="X120" s="344">
        <v>-18386.600063580001</v>
      </c>
      <c r="Y120" s="344">
        <v>-18175.378261900001</v>
      </c>
      <c r="Z120" s="344">
        <v>-17238.977314350006</v>
      </c>
      <c r="AA120" s="344">
        <v>-17493.189949569994</v>
      </c>
      <c r="AB120" s="344">
        <v>-19322.572354800002</v>
      </c>
      <c r="AC120" s="344">
        <v>-17992.796374739999</v>
      </c>
      <c r="AD120" s="344">
        <v>-17917.414443759993</v>
      </c>
      <c r="AE120" s="344">
        <v>-17469.810848399993</v>
      </c>
      <c r="AF120" s="344">
        <v>-16258.49087016</v>
      </c>
      <c r="AG120" s="344">
        <v>-14988.647744009999</v>
      </c>
      <c r="AH120" s="344">
        <v>-15279.649951860001</v>
      </c>
      <c r="AI120" s="344">
        <v>-14058.714337023324</v>
      </c>
      <c r="AJ120" s="344">
        <v>-12830.584811645931</v>
      </c>
      <c r="AK120" s="344">
        <v>-12256.14348617514</v>
      </c>
      <c r="AL120" s="344">
        <v>-12557.001264507549</v>
      </c>
      <c r="AM120" s="344">
        <v>-10214.498042295561</v>
      </c>
      <c r="AN120" s="344">
        <v>-10250.685294000366</v>
      </c>
      <c r="AO120" s="344">
        <v>-10250.685294000366</v>
      </c>
      <c r="AP120" s="344">
        <v>-12361.155677865107</v>
      </c>
      <c r="AQ120" s="344">
        <v>-12074.381951702648</v>
      </c>
      <c r="AR120" s="344">
        <v>-14940.973401135467</v>
      </c>
      <c r="AS120" s="344">
        <v>-16273.93956925422</v>
      </c>
      <c r="AT120" s="344">
        <v>-17317.441098572486</v>
      </c>
      <c r="AU120" s="344">
        <v>-17742.852074271661</v>
      </c>
      <c r="AV120" s="344">
        <v>-17014.078447150001</v>
      </c>
      <c r="AW120" s="344">
        <v>-16648.937403800002</v>
      </c>
      <c r="AX120" s="344">
        <v>-18981.083582110004</v>
      </c>
      <c r="AY120" s="344">
        <v>-17507.302777479996</v>
      </c>
      <c r="AZ120" s="344">
        <v>-16982.680272170011</v>
      </c>
      <c r="BA120" s="344">
        <v>-17169.877168139999</v>
      </c>
      <c r="BB120" s="344">
        <v>-17640.495744819997</v>
      </c>
      <c r="BC120" s="344">
        <v>-21597.381327229999</v>
      </c>
      <c r="BD120" s="344">
        <v>-22476.090372640021</v>
      </c>
      <c r="BE120" s="344">
        <v>-24086.670640719993</v>
      </c>
      <c r="BF120" s="344">
        <v>-26246.106938090012</v>
      </c>
      <c r="BG120" s="344">
        <v>-27385.047223139998</v>
      </c>
      <c r="BH120" s="344">
        <v>-25821.340280939985</v>
      </c>
      <c r="BI120" s="344">
        <v>-25877.388790749996</v>
      </c>
      <c r="BJ120" s="344">
        <v>-28544.585618660021</v>
      </c>
      <c r="BK120" s="344">
        <v>-24747.988177070009</v>
      </c>
      <c r="BL120" s="344">
        <v>-24471.919812820001</v>
      </c>
      <c r="BM120" s="344">
        <v>-27869.387747580004</v>
      </c>
      <c r="BN120" s="344">
        <v>-23820.204146320004</v>
      </c>
      <c r="BO120" s="344">
        <v>-20938.086636309996</v>
      </c>
      <c r="BP120" s="344">
        <v>-20268.094230540002</v>
      </c>
      <c r="BQ120" s="344">
        <v>-19650.653368740001</v>
      </c>
      <c r="BR120" s="344">
        <v>-20992.947425879993</v>
      </c>
      <c r="BS120" s="344">
        <v>-20794.879235789995</v>
      </c>
      <c r="BT120" s="344">
        <v>-20560.445789660003</v>
      </c>
      <c r="BU120" s="344">
        <v>-21702.800697089999</v>
      </c>
      <c r="BV120" s="344">
        <v>-21715.13189234001</v>
      </c>
      <c r="BW120" s="344">
        <v>-19081.787323550001</v>
      </c>
      <c r="BX120" s="344">
        <v>-18780.231630840004</v>
      </c>
      <c r="BY120" s="344">
        <v>-19035.800551219992</v>
      </c>
      <c r="BZ120" s="344">
        <v>-19473.718004960003</v>
      </c>
      <c r="CA120" s="344">
        <v>-17148.997021259998</v>
      </c>
      <c r="CB120" s="344">
        <v>-15442.103760960001</v>
      </c>
      <c r="CC120" s="344">
        <v>-13447.915959060008</v>
      </c>
      <c r="CD120" s="344">
        <v>-10375.472370869997</v>
      </c>
      <c r="CE120" s="344">
        <v>-8705.5771504500008</v>
      </c>
    </row>
    <row r="121" spans="1:83" ht="12" hidden="1" x14ac:dyDescent="0.25">
      <c r="A121" s="363"/>
      <c r="C121" s="356"/>
      <c r="D121" s="356"/>
      <c r="E121" s="356"/>
      <c r="F121" s="343">
        <v>-6033.2271977700002</v>
      </c>
      <c r="G121" s="343">
        <v>-6029.0644677700002</v>
      </c>
      <c r="H121" s="343">
        <v>-6058.95343779</v>
      </c>
      <c r="I121" s="343">
        <v>-6056.8241077799994</v>
      </c>
      <c r="J121" s="343">
        <v>-6050.1651177700005</v>
      </c>
      <c r="K121" s="343">
        <v>-6024.7362477799998</v>
      </c>
      <c r="L121" s="343">
        <v>-6018.8609577799998</v>
      </c>
      <c r="M121" s="343">
        <v>-6000.0512277700009</v>
      </c>
      <c r="N121" s="343">
        <v>-6002.0012677799996</v>
      </c>
      <c r="O121" s="343">
        <v>-6011.9421277799993</v>
      </c>
      <c r="P121" s="343">
        <v>-8020.2548477700002</v>
      </c>
      <c r="Q121" s="344">
        <v>-5992.5252700000001</v>
      </c>
      <c r="R121" s="344">
        <v>-6006.7056211099998</v>
      </c>
      <c r="S121" s="344">
        <v>-6017.5908244399998</v>
      </c>
      <c r="T121" s="344">
        <v>-6018.2923099999998</v>
      </c>
      <c r="U121" s="344">
        <v>-6029.68</v>
      </c>
      <c r="V121" s="344">
        <v>-6042.2586144399993</v>
      </c>
      <c r="W121" s="344">
        <v>-5995.1955888900002</v>
      </c>
      <c r="X121" s="344">
        <v>-5995.6461311099993</v>
      </c>
      <c r="Y121" s="344">
        <v>-5992.3931544399993</v>
      </c>
      <c r="Z121" s="344">
        <v>-5993.2502988900005</v>
      </c>
      <c r="AA121" s="344">
        <v>-5989.4631511099997</v>
      </c>
      <c r="AB121" s="344">
        <v>-7984.83794278</v>
      </c>
      <c r="AC121" s="344">
        <v>-5956.2747301199997</v>
      </c>
      <c r="AD121" s="344">
        <v>-5947.5795803000001</v>
      </c>
      <c r="AE121" s="344">
        <v>-5968.7932454499996</v>
      </c>
      <c r="AF121" s="344">
        <v>-5974.9688403400005</v>
      </c>
      <c r="AG121" s="344">
        <v>-5980.0242115800002</v>
      </c>
      <c r="AH121" s="344">
        <v>-6000.1443037200006</v>
      </c>
      <c r="AI121" s="344">
        <v>-5943.4304082799999</v>
      </c>
      <c r="AJ121" s="344">
        <v>-5952.8858967299993</v>
      </c>
      <c r="AK121" s="344">
        <v>-5972.8294710699993</v>
      </c>
      <c r="AL121" s="344">
        <v>-6005.6799771599999</v>
      </c>
      <c r="AM121" s="344">
        <v>-6020.5276912700001</v>
      </c>
      <c r="AN121" s="344">
        <v>-8028.2455247200005</v>
      </c>
      <c r="AO121" s="344">
        <v>-8028.2455247200005</v>
      </c>
      <c r="AP121" s="344">
        <v>-6027.2193370799996</v>
      </c>
      <c r="AQ121" s="344">
        <v>-6067.4136676600001</v>
      </c>
      <c r="AR121" s="344">
        <v>-6098.0969054399993</v>
      </c>
      <c r="AS121" s="344">
        <v>-6102.8946956400005</v>
      </c>
      <c r="AT121" s="344">
        <v>-6112.7630573000006</v>
      </c>
      <c r="AU121" s="344">
        <v>-6068.9901973999995</v>
      </c>
      <c r="AV121" s="344">
        <v>-6083.7300529400009</v>
      </c>
      <c r="AW121" s="344">
        <v>-6086.9784044200005</v>
      </c>
      <c r="AX121" s="344">
        <v>-6097.3458761499996</v>
      </c>
      <c r="AY121" s="344">
        <v>-6121.1606875999996</v>
      </c>
      <c r="AZ121" s="344">
        <v>-6127.9161308800003</v>
      </c>
      <c r="BA121" s="344">
        <v>-4121.8208345399999</v>
      </c>
      <c r="BB121" s="344">
        <v>-6133.6014855900003</v>
      </c>
      <c r="BC121" s="344">
        <v>-6141.5928530599995</v>
      </c>
      <c r="BD121" s="344">
        <v>-6147.7622788500003</v>
      </c>
      <c r="BE121" s="344">
        <v>-6155.9961106999999</v>
      </c>
      <c r="BF121" s="344">
        <v>-6130.8654208099997</v>
      </c>
      <c r="BG121" s="344">
        <v>-6106.6222222199995</v>
      </c>
      <c r="BH121" s="344">
        <v>-6102.25</v>
      </c>
      <c r="BI121" s="344">
        <v>-6104.4811111100007</v>
      </c>
      <c r="BJ121" s="344">
        <v>-6109.3044444399993</v>
      </c>
      <c r="BK121" s="344">
        <v>-6110.8144444399995</v>
      </c>
      <c r="BL121" s="344">
        <v>-6084.3911111100006</v>
      </c>
      <c r="BM121" s="344">
        <v>-6051.9322222299998</v>
      </c>
      <c r="BN121" s="344">
        <v>-6050.21</v>
      </c>
      <c r="BO121" s="344">
        <v>-6056.0355555600008</v>
      </c>
      <c r="BP121" s="344">
        <v>-6047.3422222299996</v>
      </c>
      <c r="BQ121" s="344">
        <v>-6058.5794444399999</v>
      </c>
      <c r="BR121" s="344">
        <v>-6033.20555556</v>
      </c>
      <c r="BS121" s="344">
        <v>-6024.6961111100009</v>
      </c>
      <c r="BT121" s="344">
        <v>-8591.4680590000007</v>
      </c>
      <c r="BU121" s="344">
        <v>-10728.018078970001</v>
      </c>
      <c r="BV121" s="344">
        <v>-12179.391586900001</v>
      </c>
      <c r="BW121" s="344">
        <v>-9987.5535285099977</v>
      </c>
      <c r="BX121" s="344">
        <v>-7579.4005691100001</v>
      </c>
      <c r="BY121" s="344">
        <v>-9863.3212791499991</v>
      </c>
      <c r="BZ121" s="344">
        <v>-9521.782198259998</v>
      </c>
      <c r="CA121" s="344">
        <v>-10168.52972798</v>
      </c>
      <c r="CB121" s="344">
        <v>-9575.9611792800006</v>
      </c>
      <c r="CC121" s="344">
        <v>-9078.7748871299991</v>
      </c>
      <c r="CD121" s="344">
        <v>-9015.7106342499974</v>
      </c>
      <c r="CE121" s="344">
        <v>-10256.722248709999</v>
      </c>
    </row>
    <row r="122" spans="1:83" ht="12" hidden="1" x14ac:dyDescent="0.25">
      <c r="A122" s="363"/>
      <c r="C122" s="356"/>
      <c r="D122" s="356"/>
      <c r="E122" s="356"/>
      <c r="F122" s="343">
        <v>0</v>
      </c>
      <c r="G122" s="343">
        <v>0</v>
      </c>
      <c r="H122" s="343">
        <v>0</v>
      </c>
      <c r="I122" s="343">
        <v>0</v>
      </c>
      <c r="J122" s="343">
        <v>0</v>
      </c>
      <c r="K122" s="343">
        <v>0</v>
      </c>
      <c r="L122" s="343">
        <v>0</v>
      </c>
      <c r="M122" s="343">
        <v>0</v>
      </c>
      <c r="N122" s="343">
        <v>0</v>
      </c>
      <c r="O122" s="343">
        <v>0</v>
      </c>
      <c r="P122" s="343">
        <v>0</v>
      </c>
      <c r="Q122" s="344">
        <v>0</v>
      </c>
      <c r="R122" s="344">
        <v>0</v>
      </c>
      <c r="S122" s="344">
        <v>0</v>
      </c>
      <c r="T122" s="343">
        <v>0</v>
      </c>
      <c r="U122" s="343">
        <v>0</v>
      </c>
      <c r="V122" s="343">
        <v>0</v>
      </c>
      <c r="W122" s="343">
        <v>0</v>
      </c>
      <c r="X122" s="343">
        <v>0</v>
      </c>
      <c r="Y122" s="343">
        <v>0</v>
      </c>
      <c r="Z122" s="343">
        <v>0</v>
      </c>
      <c r="AA122" s="343">
        <v>0</v>
      </c>
      <c r="AB122" s="343">
        <v>0</v>
      </c>
      <c r="AC122" s="343">
        <v>0</v>
      </c>
      <c r="AD122" s="343">
        <v>0</v>
      </c>
      <c r="AE122" s="343">
        <v>0</v>
      </c>
      <c r="AF122" s="343">
        <v>0</v>
      </c>
      <c r="AG122" s="343">
        <v>0</v>
      </c>
      <c r="AH122" s="343">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c r="BY122" s="343">
        <v>0</v>
      </c>
      <c r="BZ122" s="343">
        <v>0</v>
      </c>
      <c r="CA122" s="343">
        <v>0</v>
      </c>
      <c r="CB122" s="343">
        <v>0</v>
      </c>
      <c r="CC122" s="343">
        <v>0</v>
      </c>
      <c r="CD122" s="343">
        <v>0</v>
      </c>
      <c r="CE122" s="343">
        <v>0</v>
      </c>
    </row>
    <row r="123" spans="1:83" ht="12" hidden="1" x14ac:dyDescent="0.25">
      <c r="A123" s="363"/>
      <c r="C123" s="356"/>
      <c r="D123" s="356"/>
      <c r="E123" s="356"/>
      <c r="F123" s="343">
        <v>0</v>
      </c>
      <c r="G123" s="343">
        <v>0</v>
      </c>
      <c r="H123" s="343">
        <v>0</v>
      </c>
      <c r="I123" s="343">
        <v>0</v>
      </c>
      <c r="J123" s="343">
        <v>0</v>
      </c>
      <c r="K123" s="343">
        <v>0</v>
      </c>
      <c r="L123" s="343">
        <v>0</v>
      </c>
      <c r="M123" s="343">
        <v>0</v>
      </c>
      <c r="N123" s="343">
        <v>0</v>
      </c>
      <c r="O123" s="343">
        <v>0</v>
      </c>
      <c r="P123" s="343">
        <v>0</v>
      </c>
      <c r="Q123" s="344">
        <v>0</v>
      </c>
      <c r="R123" s="344">
        <v>0</v>
      </c>
      <c r="S123" s="344">
        <v>0</v>
      </c>
      <c r="T123" s="343">
        <v>0</v>
      </c>
      <c r="U123" s="343">
        <v>0</v>
      </c>
      <c r="V123" s="343">
        <v>0</v>
      </c>
      <c r="W123" s="343">
        <v>0</v>
      </c>
      <c r="X123" s="343">
        <v>0</v>
      </c>
      <c r="Y123" s="343">
        <v>0</v>
      </c>
      <c r="Z123" s="343">
        <v>0</v>
      </c>
      <c r="AA123" s="343">
        <v>0</v>
      </c>
      <c r="AB123" s="343">
        <v>0</v>
      </c>
      <c r="AC123" s="343">
        <v>0</v>
      </c>
      <c r="AD123" s="343">
        <v>0</v>
      </c>
      <c r="AE123" s="343">
        <v>0</v>
      </c>
      <c r="AF123" s="343">
        <v>0</v>
      </c>
      <c r="AG123" s="343">
        <v>0</v>
      </c>
      <c r="AH123" s="343">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c r="BY123" s="343">
        <v>0</v>
      </c>
      <c r="BZ123" s="343">
        <v>0</v>
      </c>
      <c r="CA123" s="343">
        <v>0</v>
      </c>
      <c r="CB123" s="343">
        <v>0</v>
      </c>
      <c r="CC123" s="343">
        <v>0</v>
      </c>
      <c r="CD123" s="343">
        <v>0</v>
      </c>
      <c r="CE123" s="343">
        <v>0</v>
      </c>
    </row>
    <row r="124" spans="1:83" ht="12" hidden="1" x14ac:dyDescent="0.25">
      <c r="A124" s="363"/>
      <c r="B124" s="356"/>
      <c r="C124" s="356"/>
      <c r="D124" s="356"/>
      <c r="E124" s="356"/>
      <c r="F124" s="343">
        <v>-8309.8769368359335</v>
      </c>
      <c r="G124" s="343">
        <v>-7228.3605590974339</v>
      </c>
      <c r="H124" s="343">
        <v>-6735.5111686273249</v>
      </c>
      <c r="I124" s="343">
        <v>-5618.9617046725416</v>
      </c>
      <c r="J124" s="343">
        <v>-4376.9290120004998</v>
      </c>
      <c r="K124" s="343">
        <v>-3102.939951293542</v>
      </c>
      <c r="L124" s="343">
        <v>-2251.2734799886211</v>
      </c>
      <c r="M124" s="343">
        <v>-1512.0821208053887</v>
      </c>
      <c r="N124" s="343">
        <v>-1174.9595342401299</v>
      </c>
      <c r="O124" s="343">
        <v>-1182.75859839691</v>
      </c>
      <c r="P124" s="343">
        <v>-1037.0885914099999</v>
      </c>
      <c r="Q124" s="344">
        <v>-1650.2984519830438</v>
      </c>
      <c r="R124" s="344">
        <v>-2096.8325485436981</v>
      </c>
      <c r="S124" s="344">
        <v>-2465.036899911081</v>
      </c>
      <c r="T124" s="344">
        <v>-2547.1379528000002</v>
      </c>
      <c r="U124" s="344">
        <v>-2827</v>
      </c>
      <c r="V124" s="344">
        <v>-2709.8268861926031</v>
      </c>
      <c r="W124" s="344">
        <v>-2586.6146736059491</v>
      </c>
      <c r="X124" s="344">
        <v>-2254.0677857709679</v>
      </c>
      <c r="Y124" s="344">
        <v>-2684.9994931717092</v>
      </c>
      <c r="Z124" s="344">
        <v>-2410.7536480042731</v>
      </c>
      <c r="AA124" s="344">
        <v>-3198.8609653537233</v>
      </c>
      <c r="AB124" s="344">
        <v>-2957.653010710615</v>
      </c>
      <c r="AC124" s="344">
        <v>-3343.2948138974748</v>
      </c>
      <c r="AD124" s="344">
        <v>-3095.3209849380769</v>
      </c>
      <c r="AE124" s="344">
        <v>-2556.3877446758902</v>
      </c>
      <c r="AF124" s="344">
        <v>-2706.8616807089052</v>
      </c>
      <c r="AG124" s="344">
        <v>-3197.1604848380543</v>
      </c>
      <c r="AH124" s="344">
        <v>-3132.2837955724044</v>
      </c>
      <c r="AI124" s="344">
        <v>-2911.9026454739069</v>
      </c>
      <c r="AJ124" s="344">
        <v>-2225.1288966553952</v>
      </c>
      <c r="AK124" s="344">
        <v>-2118.3755695506411</v>
      </c>
      <c r="AL124" s="344">
        <v>-2225.3339661494506</v>
      </c>
      <c r="AM124" s="344">
        <v>-1642.5546646417451</v>
      </c>
      <c r="AN124" s="344">
        <v>-1243.2367597493069</v>
      </c>
      <c r="AO124" s="344">
        <v>-1243.2367597493069</v>
      </c>
      <c r="AP124" s="344">
        <v>-476.73017035716896</v>
      </c>
      <c r="AQ124" s="344">
        <v>-352.96611860863499</v>
      </c>
      <c r="AR124" s="344">
        <v>-689.12956540774985</v>
      </c>
      <c r="AS124" s="344">
        <v>-352.42401337324105</v>
      </c>
      <c r="AT124" s="344">
        <v>-259.71367030309199</v>
      </c>
      <c r="AU124" s="344">
        <v>-127.90912632612601</v>
      </c>
      <c r="AV124" s="344">
        <v>-508.18896971269822</v>
      </c>
      <c r="AW124" s="344">
        <v>-250.69805163107313</v>
      </c>
      <c r="AX124" s="344">
        <v>-511.41954615596154</v>
      </c>
      <c r="AY124" s="344">
        <v>-471.09790090763329</v>
      </c>
      <c r="AZ124" s="344">
        <v>-920.98105500033114</v>
      </c>
      <c r="BA124" s="344">
        <v>-947.41847529302811</v>
      </c>
      <c r="BB124" s="344">
        <v>-856.04315424254708</v>
      </c>
      <c r="BC124" s="344">
        <v>-1052.0150696883854</v>
      </c>
      <c r="BD124" s="344">
        <v>-1131.2739885324327</v>
      </c>
      <c r="BE124" s="344">
        <v>-1904.824796080987</v>
      </c>
      <c r="BF124" s="344">
        <v>-1556.551932483108</v>
      </c>
      <c r="BG124" s="344">
        <v>-1058.4752701739178</v>
      </c>
      <c r="BH124" s="344">
        <v>-874.45911282685086</v>
      </c>
      <c r="BI124" s="344">
        <v>-1396.300763504219</v>
      </c>
      <c r="BJ124" s="344">
        <v>-1788.8348276475076</v>
      </c>
      <c r="BK124" s="344">
        <v>-1141.0159944543047</v>
      </c>
      <c r="BL124" s="344">
        <v>-567.82290946784019</v>
      </c>
      <c r="BM124" s="344">
        <v>-243.9676637821951</v>
      </c>
      <c r="BN124" s="344">
        <v>-918.3529416383476</v>
      </c>
      <c r="BO124" s="344">
        <v>-1036.8801781658249</v>
      </c>
      <c r="BP124" s="344">
        <v>-871.33302993021039</v>
      </c>
      <c r="BQ124" s="344">
        <v>-923.18160657564545</v>
      </c>
      <c r="BR124" s="344">
        <v>-831.60018694856831</v>
      </c>
      <c r="BS124" s="344">
        <v>-952.85411462261459</v>
      </c>
      <c r="BT124" s="344">
        <v>-1082.6783731378946</v>
      </c>
      <c r="BU124" s="344">
        <v>-924.20598130179974</v>
      </c>
      <c r="BV124" s="344">
        <v>-1580.3498191762772</v>
      </c>
      <c r="BW124" s="344">
        <v>-1992.9374442901974</v>
      </c>
      <c r="BX124" s="344">
        <v>-1813.358427757616</v>
      </c>
      <c r="BY124" s="344">
        <v>-2064.9437754718829</v>
      </c>
      <c r="BZ124" s="344">
        <v>-802.03730420653676</v>
      </c>
      <c r="CA124" s="344">
        <v>-2095.1614751064026</v>
      </c>
      <c r="CB124" s="344">
        <v>-1464.4170576195106</v>
      </c>
      <c r="CC124" s="344">
        <v>-2241.409532033234</v>
      </c>
      <c r="CD124" s="344">
        <v>-2121.5553788220545</v>
      </c>
      <c r="CE124" s="344">
        <v>-1716.5883349631567</v>
      </c>
    </row>
    <row r="125" spans="1:83" ht="12" hidden="1" x14ac:dyDescent="0.25">
      <c r="A125" s="363"/>
      <c r="B125" s="356"/>
      <c r="C125" s="356"/>
      <c r="D125" s="356"/>
      <c r="E125" s="356"/>
      <c r="F125" s="343">
        <v>0</v>
      </c>
      <c r="G125" s="343">
        <v>0</v>
      </c>
      <c r="H125" s="343">
        <v>1.9999980926513672E-8</v>
      </c>
      <c r="I125" s="343">
        <v>1.443457044661045E-7</v>
      </c>
      <c r="J125" s="343">
        <v>0</v>
      </c>
      <c r="K125" s="343">
        <v>-1.5499999523162842E-6</v>
      </c>
      <c r="L125" s="343">
        <v>1.4099999964237213E-6</v>
      </c>
      <c r="M125" s="343">
        <v>0</v>
      </c>
      <c r="N125" s="343">
        <v>0</v>
      </c>
      <c r="O125" s="343">
        <v>0</v>
      </c>
      <c r="P125" s="343">
        <v>-9.9999999999999995E-7</v>
      </c>
      <c r="Q125" s="344">
        <v>-245.77595269999998</v>
      </c>
      <c r="R125" s="344">
        <v>2.4000000953674314E-7</v>
      </c>
      <c r="S125" s="344">
        <v>1.7999999523162842E-6</v>
      </c>
      <c r="T125" s="343">
        <v>9.9999999999999995E-7</v>
      </c>
      <c r="U125" s="343">
        <v>0</v>
      </c>
      <c r="V125" s="343">
        <v>0</v>
      </c>
      <c r="W125" s="343">
        <v>2.4000000953674314E-7</v>
      </c>
      <c r="X125" s="343">
        <v>-8.9999914169311527E-8</v>
      </c>
      <c r="Y125" s="343">
        <v>0</v>
      </c>
      <c r="Z125" s="343">
        <v>0</v>
      </c>
      <c r="AA125" s="343">
        <v>1.0800000429153442E-6</v>
      </c>
      <c r="AB125" s="343">
        <v>1992.5</v>
      </c>
      <c r="AC125" s="343">
        <v>0</v>
      </c>
      <c r="AD125" s="343">
        <v>0</v>
      </c>
      <c r="AE125" s="343">
        <v>0</v>
      </c>
      <c r="AF125" s="343">
        <v>0</v>
      </c>
      <c r="AG125" s="343">
        <v>0</v>
      </c>
      <c r="AH125" s="343">
        <v>0</v>
      </c>
      <c r="AI125" s="343">
        <v>0</v>
      </c>
      <c r="AJ125" s="343">
        <v>0</v>
      </c>
      <c r="AK125" s="343">
        <v>0</v>
      </c>
      <c r="AL125" s="343">
        <v>0</v>
      </c>
      <c r="AM125" s="343">
        <v>0</v>
      </c>
      <c r="AN125" s="343">
        <v>-1.8000006675720214E-7</v>
      </c>
      <c r="AO125" s="343">
        <v>-1.8000006675720214E-7</v>
      </c>
      <c r="AP125" s="343">
        <v>0</v>
      </c>
      <c r="AQ125" s="343">
        <v>0</v>
      </c>
      <c r="AR125" s="343">
        <v>70.17</v>
      </c>
      <c r="AS125" s="343">
        <v>33.035850000000003</v>
      </c>
      <c r="AT125" s="343">
        <v>0</v>
      </c>
      <c r="AU125" s="343">
        <v>0</v>
      </c>
      <c r="AV125" s="343">
        <v>0</v>
      </c>
      <c r="AW125" s="343">
        <v>0</v>
      </c>
      <c r="AX125" s="343">
        <v>0</v>
      </c>
      <c r="AY125" s="343">
        <v>0</v>
      </c>
      <c r="AZ125" s="343">
        <v>0</v>
      </c>
      <c r="BA125" s="343">
        <v>0</v>
      </c>
      <c r="BB125" s="343">
        <v>0</v>
      </c>
      <c r="BC125" s="343">
        <v>0</v>
      </c>
      <c r="BD125" s="343">
        <v>0</v>
      </c>
      <c r="BE125" s="343">
        <v>0</v>
      </c>
      <c r="BF125" s="343">
        <v>0</v>
      </c>
      <c r="BG125" s="343">
        <v>0</v>
      </c>
      <c r="BH125" s="343">
        <v>0</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c r="BZ125" s="343">
        <v>0</v>
      </c>
      <c r="CA125" s="343">
        <v>0</v>
      </c>
      <c r="CB125" s="343">
        <v>0</v>
      </c>
      <c r="CC125" s="343">
        <v>0</v>
      </c>
      <c r="CD125" s="343">
        <v>0</v>
      </c>
      <c r="CE125" s="343">
        <v>0</v>
      </c>
    </row>
    <row r="126" spans="1:83" ht="12" hidden="1" x14ac:dyDescent="0.25">
      <c r="A126" s="363"/>
      <c r="B126" s="356"/>
      <c r="C126" s="356"/>
      <c r="D126" s="356"/>
      <c r="E126" s="356"/>
      <c r="F126" s="343">
        <v>0</v>
      </c>
      <c r="G126" s="343">
        <v>0</v>
      </c>
      <c r="H126" s="343">
        <v>0</v>
      </c>
      <c r="I126" s="343">
        <v>0</v>
      </c>
      <c r="J126" s="343">
        <v>0</v>
      </c>
      <c r="K126" s="343">
        <v>0</v>
      </c>
      <c r="L126" s="343">
        <v>0</v>
      </c>
      <c r="M126" s="343">
        <v>0</v>
      </c>
      <c r="N126" s="343">
        <v>0</v>
      </c>
      <c r="O126" s="343">
        <v>0</v>
      </c>
      <c r="P126" s="343">
        <v>0</v>
      </c>
      <c r="Q126" s="344">
        <v>0</v>
      </c>
      <c r="R126" s="344">
        <v>0</v>
      </c>
      <c r="S126" s="344">
        <v>0</v>
      </c>
      <c r="T126" s="343">
        <v>0</v>
      </c>
      <c r="U126" s="343">
        <v>0</v>
      </c>
      <c r="V126" s="343">
        <v>0</v>
      </c>
      <c r="W126" s="343">
        <v>0</v>
      </c>
      <c r="X126" s="343">
        <v>0</v>
      </c>
      <c r="Y126" s="343">
        <v>0</v>
      </c>
      <c r="Z126" s="343">
        <v>0</v>
      </c>
      <c r="AA126" s="343">
        <v>0</v>
      </c>
      <c r="AB126" s="343">
        <v>0</v>
      </c>
      <c r="AC126" s="343">
        <v>0</v>
      </c>
      <c r="AD126" s="343">
        <v>0</v>
      </c>
      <c r="AE126" s="343">
        <v>0</v>
      </c>
      <c r="AF126" s="343">
        <v>0</v>
      </c>
      <c r="AG126" s="343">
        <v>0</v>
      </c>
      <c r="AH126" s="343">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c r="BY126" s="343">
        <v>0</v>
      </c>
      <c r="BZ126" s="343">
        <v>0</v>
      </c>
      <c r="CA126" s="343">
        <v>0</v>
      </c>
      <c r="CB126" s="343">
        <v>0</v>
      </c>
      <c r="CC126" s="343">
        <v>0</v>
      </c>
      <c r="CD126" s="343">
        <v>0</v>
      </c>
      <c r="CE126" s="343">
        <v>0</v>
      </c>
    </row>
    <row r="127" spans="1:83" ht="12" hidden="1" x14ac:dyDescent="0.25">
      <c r="A127" s="363"/>
      <c r="B127" s="356"/>
      <c r="C127" s="356"/>
      <c r="D127" s="356"/>
      <c r="E127" s="356"/>
      <c r="Q127" s="344"/>
      <c r="R127" s="344"/>
      <c r="S127" s="344"/>
    </row>
    <row r="128" spans="1:83" s="370" customFormat="1" ht="29.25" customHeight="1" x14ac:dyDescent="0.2">
      <c r="A128" s="360" t="s">
        <v>120</v>
      </c>
      <c r="B128" s="342"/>
      <c r="C128" s="342"/>
      <c r="D128" s="358"/>
      <c r="E128" s="343" t="s">
        <v>77</v>
      </c>
      <c r="F128" s="58">
        <v>-28094.809949348961</v>
      </c>
      <c r="G128" s="58">
        <v>-26562.48458841514</v>
      </c>
      <c r="H128" s="58">
        <v>-25126.697380345689</v>
      </c>
      <c r="I128" s="58">
        <v>-25174.698055228881</v>
      </c>
      <c r="J128" s="58">
        <v>-25894.820526828495</v>
      </c>
      <c r="K128" s="58">
        <v>-25553.800901105544</v>
      </c>
      <c r="L128" s="58">
        <v>-23110.284298984359</v>
      </c>
      <c r="M128" s="58">
        <v>-21820.465807899087</v>
      </c>
      <c r="N128" s="58">
        <v>-21963.344518749676</v>
      </c>
      <c r="O128" s="58">
        <v>-21113.363228744776</v>
      </c>
      <c r="P128" s="58">
        <v>-20692.575689039997</v>
      </c>
      <c r="Q128" s="58">
        <v>-19953.411794021886</v>
      </c>
      <c r="R128" s="58">
        <v>-20304.800173845451</v>
      </c>
      <c r="S128" s="58">
        <v>-21950.859992964077</v>
      </c>
      <c r="T128" s="372">
        <v>-22019.287602730001</v>
      </c>
      <c r="U128" s="372">
        <v>-22412.86</v>
      </c>
      <c r="V128" s="372">
        <v>-24446.809264627547</v>
      </c>
      <c r="W128" s="372">
        <v>-24877.290742345645</v>
      </c>
      <c r="X128" s="372">
        <v>-24371.707100550972</v>
      </c>
      <c r="Y128" s="372">
        <v>-24980.770909511706</v>
      </c>
      <c r="Z128" s="372">
        <v>-25642.981261244277</v>
      </c>
      <c r="AA128" s="372">
        <v>-24668.524204953716</v>
      </c>
      <c r="AB128" s="372">
        <v>-26475.488310130619</v>
      </c>
      <c r="AC128" s="372">
        <v>-26718.365918757474</v>
      </c>
      <c r="AD128" s="372">
        <v>-25884.31500899807</v>
      </c>
      <c r="AE128" s="372">
        <v>-24960.991838525882</v>
      </c>
      <c r="AF128" s="372">
        <v>-24864.321391208901</v>
      </c>
      <c r="AG128" s="372">
        <v>-23595.832440428054</v>
      </c>
      <c r="AH128" s="372">
        <v>-23562.078051152403</v>
      </c>
      <c r="AI128" s="372">
        <v>-20712.047390777228</v>
      </c>
      <c r="AJ128" s="372">
        <v>-21008.599605031322</v>
      </c>
      <c r="AK128" s="372">
        <v>-20347.348526795777</v>
      </c>
      <c r="AL128" s="372">
        <v>-20788.015207816999</v>
      </c>
      <c r="AM128" s="372">
        <v>-17877.580398207308</v>
      </c>
      <c r="AN128" s="372">
        <v>-19522.167578649674</v>
      </c>
      <c r="AO128" s="372">
        <v>-19204.298810183707</v>
      </c>
      <c r="AP128" s="372">
        <v>-18865.105185302276</v>
      </c>
      <c r="AQ128" s="372">
        <v>-18494.761737971283</v>
      </c>
      <c r="AR128" s="372">
        <v>-21658.029871983217</v>
      </c>
      <c r="AS128" s="372">
        <v>-22696.222428267469</v>
      </c>
      <c r="AT128" s="372">
        <v>-23689.917826175588</v>
      </c>
      <c r="AU128" s="372">
        <v>-23939.751397997796</v>
      </c>
      <c r="AV128" s="372">
        <v>-23605.9974698027</v>
      </c>
      <c r="AW128" s="372">
        <v>-22986.613859851073</v>
      </c>
      <c r="AX128" s="372">
        <v>-25589.849004415966</v>
      </c>
      <c r="AY128" s="372">
        <v>-24099.561365987629</v>
      </c>
      <c r="AZ128" s="372">
        <v>-24031.577458050342</v>
      </c>
      <c r="BA128" s="372">
        <v>-22239.116477973028</v>
      </c>
      <c r="BB128" s="372">
        <v>-24630.140384652543</v>
      </c>
      <c r="BC128" s="372">
        <v>-28790.989249978385</v>
      </c>
      <c r="BD128" s="372">
        <v>-29755.126640022456</v>
      </c>
      <c r="BE128" s="372">
        <v>-32147.49154750098</v>
      </c>
      <c r="BF128" s="372">
        <v>-33933.524291383124</v>
      </c>
      <c r="BG128" s="372">
        <v>-34550.144715533919</v>
      </c>
      <c r="BH128" s="372">
        <v>-32798.049393766836</v>
      </c>
      <c r="BI128" s="372">
        <v>-33378.17066536421</v>
      </c>
      <c r="BJ128" s="372">
        <v>-36442.72489074753</v>
      </c>
      <c r="BK128" s="372">
        <v>-31999.818615964312</v>
      </c>
      <c r="BL128" s="372">
        <v>-31124.133833397842</v>
      </c>
      <c r="BM128" s="372">
        <v>-34165.287633592205</v>
      </c>
      <c r="BN128" s="372">
        <v>-30788.767087958349</v>
      </c>
      <c r="BO128" s="372">
        <v>-28031.0023700358</v>
      </c>
      <c r="BP128" s="372">
        <v>-27186.769482700212</v>
      </c>
      <c r="BQ128" s="372">
        <v>-26632.414419755649</v>
      </c>
      <c r="BR128" s="372">
        <v>-27857.753168388561</v>
      </c>
      <c r="BS128" s="372">
        <v>-27772.429461522614</v>
      </c>
      <c r="BT128" s="372">
        <v>-30234.592221797902</v>
      </c>
      <c r="BU128" s="372">
        <v>-33355.024757361796</v>
      </c>
      <c r="BV128" s="372">
        <v>-35474.873298416293</v>
      </c>
      <c r="BW128" s="372">
        <v>-31062.278296350196</v>
      </c>
      <c r="BX128" s="372">
        <v>-28172.990627707619</v>
      </c>
      <c r="BY128" s="372">
        <v>-30964.065605841875</v>
      </c>
      <c r="BZ128" s="372">
        <v>-29797.537507426536</v>
      </c>
      <c r="CA128" s="372">
        <v>-29412.688224346399</v>
      </c>
      <c r="CB128" s="372">
        <v>-26482.481997859511</v>
      </c>
      <c r="CC128" s="372">
        <v>-24768.100378223244</v>
      </c>
      <c r="CD128" s="372">
        <v>-21512.738383942047</v>
      </c>
      <c r="CE128" s="372">
        <v>-20678.887734123156</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25">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5">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5">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5">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5">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
      <c r="I152" s="8" t="s">
        <v>64</v>
      </c>
      <c r="J152" s="28"/>
      <c r="K152" s="28"/>
      <c r="L152" s="27">
        <v>64.506793000000002</v>
      </c>
      <c r="M152" s="27"/>
      <c r="N152" s="27">
        <v>-2200.8778550000002</v>
      </c>
      <c r="Q152" s="511"/>
      <c r="U152" s="8"/>
      <c r="V152" s="8"/>
      <c r="W152" s="8"/>
      <c r="X152" s="8"/>
      <c r="Y152" s="8"/>
      <c r="Z152" s="8"/>
      <c r="AA152" s="8"/>
      <c r="AB152" s="8"/>
    </row>
    <row r="153" spans="1:28" x14ac:dyDescent="0.3">
      <c r="I153" s="8" t="s">
        <v>65</v>
      </c>
      <c r="J153" s="28"/>
      <c r="K153" s="28"/>
      <c r="L153" s="27">
        <v>-76100.989578389068</v>
      </c>
      <c r="M153" s="27"/>
      <c r="N153" s="27">
        <v>29.945255376130746</v>
      </c>
      <c r="Q153" s="511"/>
      <c r="U153" s="8"/>
      <c r="V153" s="8"/>
      <c r="W153" s="8"/>
      <c r="X153" s="8"/>
      <c r="Y153" s="8"/>
      <c r="Z153" s="8"/>
      <c r="AA153" s="8"/>
      <c r="AB153" s="8"/>
    </row>
    <row r="154" spans="1:28" x14ac:dyDescent="0.3">
      <c r="I154" s="8" t="s">
        <v>66</v>
      </c>
      <c r="J154" s="28"/>
      <c r="K154" s="28"/>
      <c r="L154" s="27">
        <v>1875.8764005030459</v>
      </c>
      <c r="M154" s="27"/>
      <c r="N154" s="27">
        <v>-54.196299231282275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24">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4">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4">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4">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4">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
      <c r="I152" s="8" t="s">
        <v>64</v>
      </c>
      <c r="J152" s="28"/>
      <c r="K152" s="28"/>
      <c r="L152" s="27">
        <v>-17.363547000000001</v>
      </c>
      <c r="M152" s="27"/>
      <c r="N152" s="27">
        <v>-2824.9408159999998</v>
      </c>
      <c r="Q152" s="511"/>
      <c r="U152" s="8"/>
      <c r="V152" s="8"/>
      <c r="W152" s="8"/>
      <c r="X152" s="8"/>
      <c r="Y152" s="8"/>
      <c r="Z152" s="8"/>
      <c r="AA152" s="8"/>
      <c r="AB152" s="8"/>
    </row>
    <row r="153" spans="1:28" x14ac:dyDescent="0.3">
      <c r="I153" s="8" t="s">
        <v>65</v>
      </c>
      <c r="J153" s="28"/>
      <c r="K153" s="28"/>
      <c r="L153" s="27">
        <v>-77954.708626820793</v>
      </c>
      <c r="M153" s="27"/>
      <c r="N153" s="27">
        <v>-37.92612734874541</v>
      </c>
      <c r="Q153" s="511"/>
      <c r="U153" s="8"/>
      <c r="V153" s="8"/>
      <c r="W153" s="8"/>
      <c r="X153" s="8"/>
      <c r="Y153" s="8"/>
      <c r="Z153" s="8"/>
      <c r="AA153" s="8"/>
      <c r="AB153" s="8"/>
    </row>
    <row r="154" spans="1:28" x14ac:dyDescent="0.3">
      <c r="I154" s="8" t="s">
        <v>66</v>
      </c>
      <c r="J154" s="28"/>
      <c r="K154" s="28"/>
      <c r="L154" s="27">
        <v>1786.3561051901349</v>
      </c>
      <c r="M154" s="27"/>
      <c r="N154" s="27">
        <v>-49.035692458768089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23">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3">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3">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3">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3">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
      <c r="I152" s="8" t="s">
        <v>64</v>
      </c>
      <c r="J152" s="28"/>
      <c r="K152" s="28"/>
      <c r="L152" s="27">
        <v>22.207560000000001</v>
      </c>
      <c r="M152" s="27"/>
      <c r="N152" s="27">
        <v>-3046.725758</v>
      </c>
      <c r="Q152" s="511"/>
      <c r="U152" s="8"/>
      <c r="V152" s="8"/>
      <c r="W152" s="8"/>
      <c r="X152" s="8"/>
      <c r="Y152" s="8"/>
      <c r="Z152" s="8"/>
      <c r="AA152" s="8"/>
      <c r="AB152" s="8"/>
    </row>
    <row r="153" spans="1:28" x14ac:dyDescent="0.3">
      <c r="I153" s="8" t="s">
        <v>65</v>
      </c>
      <c r="J153" s="28"/>
      <c r="K153" s="28"/>
      <c r="L153" s="27">
        <v>-78281.371797719999</v>
      </c>
      <c r="M153" s="27"/>
      <c r="N153" s="27">
        <v>-54.072693919320507</v>
      </c>
      <c r="Q153" s="511"/>
      <c r="U153" s="8"/>
      <c r="V153" s="8"/>
      <c r="W153" s="8"/>
      <c r="X153" s="8"/>
      <c r="Y153" s="8"/>
      <c r="Z153" s="8"/>
      <c r="AA153" s="8"/>
      <c r="AB153" s="8"/>
    </row>
    <row r="154" spans="1:28" x14ac:dyDescent="0.3">
      <c r="I154" s="8" t="s">
        <v>66</v>
      </c>
      <c r="J154" s="28"/>
      <c r="K154" s="28"/>
      <c r="L154" s="27">
        <v>1693.1743060018389</v>
      </c>
      <c r="M154" s="27"/>
      <c r="N154" s="27">
        <v>-31.485345301017091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22">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2">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2">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2">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2">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
      <c r="I152" s="8" t="s">
        <v>64</v>
      </c>
      <c r="J152" s="28"/>
      <c r="K152" s="28"/>
      <c r="L152" s="27">
        <v>90.854754</v>
      </c>
      <c r="M152" s="27"/>
      <c r="N152" s="27">
        <v>-3098.331737</v>
      </c>
      <c r="Q152" s="511"/>
      <c r="U152" s="8"/>
      <c r="V152" s="8"/>
      <c r="W152" s="8"/>
      <c r="X152" s="8"/>
      <c r="Y152" s="8"/>
      <c r="Z152" s="8"/>
      <c r="AA152" s="8"/>
      <c r="AB152" s="8"/>
    </row>
    <row r="153" spans="1:28" x14ac:dyDescent="0.3">
      <c r="I153" s="8" t="s">
        <v>65</v>
      </c>
      <c r="J153" s="28"/>
      <c r="K153" s="28"/>
      <c r="L153" s="27">
        <v>-78660.992089149731</v>
      </c>
      <c r="M153" s="27"/>
      <c r="N153" s="27">
        <v>-62.491544588321361</v>
      </c>
      <c r="Q153" s="511"/>
      <c r="U153" s="8"/>
      <c r="V153" s="8"/>
      <c r="W153" s="8"/>
      <c r="X153" s="8"/>
      <c r="Y153" s="8"/>
      <c r="Z153" s="8"/>
      <c r="AA153" s="8"/>
      <c r="AB153" s="8"/>
    </row>
    <row r="154" spans="1:28" x14ac:dyDescent="0.3">
      <c r="I154" s="8" t="s">
        <v>66</v>
      </c>
      <c r="J154" s="28"/>
      <c r="K154" s="28"/>
      <c r="L154" s="27">
        <v>1798.3118029002649</v>
      </c>
      <c r="M154" s="27"/>
      <c r="N154" s="27">
        <v>-36.33719685517115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21">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1">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1">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1">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1">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
      <c r="I152" s="8" t="s">
        <v>64</v>
      </c>
      <c r="J152" s="28"/>
      <c r="K152" s="28"/>
      <c r="L152" s="27">
        <v>55.004161000000003</v>
      </c>
      <c r="M152" s="27"/>
      <c r="N152" s="27">
        <v>-2590.62833</v>
      </c>
      <c r="Q152" s="511"/>
      <c r="U152" s="8"/>
      <c r="V152" s="8"/>
      <c r="W152" s="8"/>
      <c r="X152" s="8"/>
      <c r="Y152" s="8"/>
      <c r="Z152" s="8"/>
      <c r="AA152" s="8"/>
      <c r="AB152" s="8"/>
    </row>
    <row r="153" spans="1:28" x14ac:dyDescent="0.3">
      <c r="I153" s="8" t="s">
        <v>65</v>
      </c>
      <c r="J153" s="28"/>
      <c r="K153" s="28"/>
      <c r="L153" s="27">
        <v>-79269.554670690006</v>
      </c>
      <c r="M153" s="27"/>
      <c r="N153" s="27">
        <v>-82.420908138662796</v>
      </c>
      <c r="Q153" s="511"/>
      <c r="U153" s="8"/>
      <c r="V153" s="8"/>
      <c r="W153" s="8"/>
      <c r="X153" s="8"/>
      <c r="Y153" s="8"/>
      <c r="Z153" s="8"/>
      <c r="AA153" s="8"/>
      <c r="AB153" s="8"/>
    </row>
    <row r="154" spans="1:28" x14ac:dyDescent="0.3">
      <c r="I154" s="8" t="s">
        <v>66</v>
      </c>
      <c r="J154" s="28"/>
      <c r="K154" s="28"/>
      <c r="L154" s="27">
        <v>1787.9368038797841</v>
      </c>
      <c r="M154" s="27"/>
      <c r="N154" s="27">
        <v>-33.812439797990201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20">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0">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0">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0">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0">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
      <c r="I152" s="8" t="s">
        <v>64</v>
      </c>
      <c r="J152" s="28"/>
      <c r="K152" s="28"/>
      <c r="L152" s="27">
        <v>-495.33202400892048</v>
      </c>
      <c r="M152" s="27"/>
      <c r="N152" s="27">
        <v>-2407.0436709999999</v>
      </c>
      <c r="Q152" s="511"/>
      <c r="U152" s="8"/>
      <c r="V152" s="8"/>
      <c r="W152" s="8"/>
      <c r="X152" s="8"/>
      <c r="Y152" s="8"/>
      <c r="Z152" s="8"/>
      <c r="AA152" s="8"/>
      <c r="AB152" s="8"/>
    </row>
    <row r="153" spans="1:28" x14ac:dyDescent="0.3">
      <c r="I153" s="8" t="s">
        <v>65</v>
      </c>
      <c r="J153" s="28"/>
      <c r="K153" s="28"/>
      <c r="L153" s="27">
        <v>-78756.914500300001</v>
      </c>
      <c r="M153" s="27"/>
      <c r="N153" s="27">
        <v>-99.31146928516111</v>
      </c>
      <c r="Q153" s="511"/>
      <c r="U153" s="8"/>
      <c r="V153" s="8"/>
      <c r="W153" s="8"/>
      <c r="X153" s="8"/>
      <c r="Y153" s="8"/>
      <c r="Z153" s="8"/>
      <c r="AA153" s="8"/>
      <c r="AB153" s="8"/>
    </row>
    <row r="154" spans="1:28" x14ac:dyDescent="0.3">
      <c r="I154" s="8" t="s">
        <v>66</v>
      </c>
      <c r="J154" s="28"/>
      <c r="K154" s="28"/>
      <c r="L154" s="27">
        <v>1860.9678511103193</v>
      </c>
      <c r="M154" s="27"/>
      <c r="N154" s="27">
        <v>-50.032603142289908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09375" defaultRowHeight="15.6" x14ac:dyDescent="0.3"/>
  <cols>
    <col min="1" max="1" width="2.88671875" style="1" customWidth="1"/>
    <col min="2" max="2" width="5" style="5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19">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9">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9">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9">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9">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
      <c r="I152" s="8" t="s">
        <v>64</v>
      </c>
      <c r="J152" s="28"/>
      <c r="K152" s="28"/>
      <c r="L152" s="27">
        <v>-349.86149470688179</v>
      </c>
      <c r="M152" s="27"/>
      <c r="N152" s="27">
        <v>-2846.0332760000001</v>
      </c>
      <c r="Q152" s="511"/>
      <c r="U152" s="8"/>
      <c r="V152" s="8"/>
      <c r="W152" s="8"/>
      <c r="X152" s="8"/>
      <c r="Y152" s="8"/>
      <c r="Z152" s="8"/>
      <c r="AA152" s="8"/>
      <c r="AB152" s="8"/>
    </row>
    <row r="153" spans="1:28" x14ac:dyDescent="0.3">
      <c r="I153" s="8" t="s">
        <v>65</v>
      </c>
      <c r="J153" s="28"/>
      <c r="K153" s="28"/>
      <c r="L153" s="27">
        <v>-79231.972862745402</v>
      </c>
      <c r="M153" s="27"/>
      <c r="N153" s="27">
        <v>-193.48519239474422</v>
      </c>
      <c r="Q153" s="511"/>
      <c r="U153" s="8"/>
      <c r="V153" s="8"/>
      <c r="W153" s="8"/>
      <c r="X153" s="8"/>
      <c r="Y153" s="8"/>
      <c r="Z153" s="8"/>
      <c r="AA153" s="8"/>
      <c r="AB153" s="8"/>
    </row>
    <row r="154" spans="1:28" x14ac:dyDescent="0.3">
      <c r="I154" s="8" t="s">
        <v>66</v>
      </c>
      <c r="J154" s="28"/>
      <c r="K154" s="28"/>
      <c r="L154" s="27">
        <v>2039.5502373671789</v>
      </c>
      <c r="M154" s="27"/>
      <c r="N154" s="27">
        <v>-55.80250392678979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M18" sqref="M18"/>
    </sheetView>
  </sheetViews>
  <sheetFormatPr defaultColWidth="9.109375" defaultRowHeight="15.6" x14ac:dyDescent="0.3"/>
  <cols>
    <col min="1" max="1" width="2.88671875" style="1" customWidth="1"/>
    <col min="2" max="2" width="5" style="63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44805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171551.19590476458</v>
      </c>
      <c r="M8" s="76"/>
      <c r="N8" s="76">
        <v>20671.95310225492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1">
        <v>1</v>
      </c>
      <c r="C10" s="21" t="s">
        <v>7</v>
      </c>
      <c r="L10" s="79">
        <v>97563.672746249824</v>
      </c>
      <c r="M10" s="79"/>
      <c r="N10" s="79">
        <v>9232.5201210749219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89756.991831949781</v>
      </c>
      <c r="M12" s="79"/>
      <c r="N12" s="79">
        <v>6198.4516050800003</v>
      </c>
      <c r="P12" s="79"/>
      <c r="Q12" s="79"/>
      <c r="R12" s="79"/>
      <c r="S12" s="79"/>
    </row>
    <row r="13" spans="1:28" ht="7.5" customHeight="1" x14ac:dyDescent="0.3"/>
    <row r="14" spans="1:28" ht="15" customHeight="1" x14ac:dyDescent="0.3">
      <c r="D14" s="8" t="s">
        <v>10</v>
      </c>
      <c r="L14" s="17">
        <v>83913.578214749781</v>
      </c>
      <c r="M14" s="17"/>
      <c r="N14" s="17">
        <v>4739.5084977000006</v>
      </c>
      <c r="P14" s="17"/>
      <c r="Q14" s="17"/>
      <c r="R14" s="17"/>
      <c r="S14" s="17"/>
    </row>
    <row r="15" spans="1:28" ht="15" customHeight="1" x14ac:dyDescent="0.3">
      <c r="D15" s="22" t="s">
        <v>11</v>
      </c>
      <c r="E15" s="23" t="s">
        <v>12</v>
      </c>
      <c r="L15" s="17">
        <v>80153.266090459787</v>
      </c>
      <c r="N15" s="17">
        <v>4739.5084977000006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3760.3121242900002</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3760.3121242900002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5843.4136172000026</v>
      </c>
      <c r="M23" s="17"/>
      <c r="N23" s="17">
        <v>1458.9431073799997</v>
      </c>
      <c r="P23" s="17"/>
      <c r="Q23" s="17"/>
      <c r="R23" s="17"/>
      <c r="S23" s="17"/>
      <c r="U23" s="8"/>
      <c r="V23" s="8"/>
      <c r="W23" s="8"/>
      <c r="X23" s="8"/>
      <c r="Y23" s="8"/>
      <c r="Z23" s="8"/>
      <c r="AA23" s="8"/>
      <c r="AB23" s="8"/>
    </row>
    <row r="24" spans="1:28" ht="15" customHeight="1" x14ac:dyDescent="0.25">
      <c r="A24" s="8"/>
      <c r="B24" s="8"/>
      <c r="D24" s="22" t="s">
        <v>11</v>
      </c>
      <c r="E24" s="23" t="s">
        <v>12</v>
      </c>
      <c r="L24" s="10">
        <v>5577.6817564400026</v>
      </c>
      <c r="N24" s="10">
        <v>1458.9431073799997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265.73186076000002</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265.73186076000002</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7806.6809143000455</v>
      </c>
      <c r="M32" s="17"/>
      <c r="N32" s="17">
        <v>3034.0685159949212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7282.392791408276</v>
      </c>
      <c r="N34" s="609">
        <v>3031.5696256642727</v>
      </c>
      <c r="U34" s="8"/>
      <c r="V34" s="8"/>
      <c r="W34" s="8"/>
      <c r="X34" s="8"/>
      <c r="Y34" s="8"/>
      <c r="Z34" s="8"/>
      <c r="AA34" s="8"/>
      <c r="AB34" s="8"/>
    </row>
    <row r="35" spans="1:28" ht="13.2" x14ac:dyDescent="0.25">
      <c r="A35" s="8"/>
      <c r="D35" s="22" t="s">
        <v>13</v>
      </c>
      <c r="E35" s="8" t="s">
        <v>22</v>
      </c>
      <c r="L35" s="609">
        <v>5.1039951612065542</v>
      </c>
      <c r="M35" s="610"/>
      <c r="N35" s="609">
        <v>0</v>
      </c>
      <c r="U35" s="8"/>
      <c r="V35" s="8"/>
      <c r="W35" s="8"/>
      <c r="X35" s="8"/>
      <c r="Y35" s="8"/>
      <c r="Z35" s="8"/>
      <c r="AA35" s="8"/>
      <c r="AB35" s="8"/>
    </row>
    <row r="36" spans="1:28" ht="15.75" customHeight="1" x14ac:dyDescent="0.25">
      <c r="A36" s="8"/>
      <c r="F36" s="24" t="s">
        <v>15</v>
      </c>
      <c r="L36" s="611">
        <v>1.6257791087484427E-2</v>
      </c>
      <c r="M36" s="610"/>
      <c r="N36" s="611">
        <v>0</v>
      </c>
      <c r="P36" s="81"/>
      <c r="Q36" s="81"/>
      <c r="R36" s="81"/>
      <c r="S36" s="81"/>
      <c r="U36" s="8"/>
      <c r="V36" s="8"/>
      <c r="W36" s="8"/>
      <c r="X36" s="8"/>
      <c r="Y36" s="8"/>
      <c r="Z36" s="8"/>
      <c r="AA36" s="8"/>
      <c r="AB36" s="8"/>
    </row>
    <row r="37" spans="1:28" ht="13.2" x14ac:dyDescent="0.25">
      <c r="A37" s="8"/>
      <c r="F37" s="24" t="s">
        <v>16</v>
      </c>
      <c r="L37" s="611">
        <v>5.0877373701190693</v>
      </c>
      <c r="M37" s="610"/>
      <c r="N37" s="611">
        <v>0</v>
      </c>
      <c r="P37" s="81"/>
      <c r="Q37" s="81"/>
      <c r="R37" s="81"/>
      <c r="S37" s="81"/>
      <c r="U37" s="8"/>
      <c r="V37" s="8"/>
      <c r="W37" s="8"/>
      <c r="X37" s="8"/>
      <c r="Y37" s="8"/>
      <c r="Z37" s="8"/>
      <c r="AA37" s="8"/>
      <c r="AB37" s="8"/>
    </row>
    <row r="38" spans="1:28" ht="13.2" x14ac:dyDescent="0.25">
      <c r="A38" s="8"/>
      <c r="D38" s="22" t="s">
        <v>17</v>
      </c>
      <c r="E38" s="8" t="s">
        <v>23</v>
      </c>
      <c r="L38" s="609">
        <v>519.18412773056264</v>
      </c>
      <c r="N38" s="609">
        <v>2.4988903306482606</v>
      </c>
      <c r="U38" s="8"/>
      <c r="V38" s="8"/>
      <c r="W38" s="8"/>
      <c r="X38" s="8"/>
      <c r="Y38" s="8"/>
      <c r="Z38" s="8"/>
      <c r="AA38" s="8"/>
      <c r="AB38" s="8"/>
    </row>
    <row r="39" spans="1:28" ht="13.2" x14ac:dyDescent="0.25">
      <c r="A39" s="8"/>
      <c r="F39" s="24" t="s">
        <v>15</v>
      </c>
      <c r="L39" s="611">
        <v>309.90410535098596</v>
      </c>
      <c r="M39" s="612"/>
      <c r="N39" s="611">
        <v>8.5101539615362226E-12</v>
      </c>
      <c r="P39" s="81"/>
      <c r="Q39" s="81"/>
      <c r="R39" s="81"/>
      <c r="S39" s="81"/>
      <c r="U39" s="8"/>
      <c r="V39" s="8"/>
      <c r="W39" s="8"/>
      <c r="X39" s="8"/>
      <c r="Y39" s="8"/>
      <c r="Z39" s="8"/>
      <c r="AA39" s="8"/>
      <c r="AB39" s="8"/>
    </row>
    <row r="40" spans="1:28" ht="13.2" x14ac:dyDescent="0.25">
      <c r="A40" s="8"/>
      <c r="F40" s="24" t="s">
        <v>16</v>
      </c>
      <c r="L40" s="611">
        <v>209.28002237957665</v>
      </c>
      <c r="M40" s="612"/>
      <c r="N40" s="611">
        <v>2.4988903306397505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1">
        <v>2</v>
      </c>
      <c r="C44" s="21" t="s">
        <v>24</v>
      </c>
      <c r="L44" s="79">
        <v>6724.4547874100836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1">
        <v>3</v>
      </c>
      <c r="C46" s="21" t="s">
        <v>25</v>
      </c>
      <c r="L46" s="79">
        <v>38797.131957443802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1">
        <v>4</v>
      </c>
      <c r="C48" s="21" t="s">
        <v>26</v>
      </c>
      <c r="H48" s="14"/>
      <c r="I48" s="8" t="s">
        <v>27</v>
      </c>
      <c r="L48" s="79">
        <v>16698.895148746877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1">
        <v>5</v>
      </c>
      <c r="C51" s="21" t="s">
        <v>93</v>
      </c>
      <c r="G51" s="14"/>
      <c r="L51" s="79">
        <v>11767.041264914</v>
      </c>
      <c r="M51" s="79"/>
      <c r="N51" s="79">
        <v>11439.43298118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8123.6039251900002</v>
      </c>
      <c r="N56" s="10">
        <v>11439.43298118</v>
      </c>
    </row>
    <row r="57" spans="1:28" s="28" customFormat="1" ht="15.75" customHeight="1" x14ac:dyDescent="0.25">
      <c r="G57" s="14" t="s">
        <v>30</v>
      </c>
      <c r="L57" s="80">
        <v>7730.5376876200007</v>
      </c>
      <c r="M57" s="80"/>
      <c r="N57" s="80">
        <v>1260.8246646300001</v>
      </c>
      <c r="O57"/>
      <c r="P57" s="80"/>
      <c r="Q57" s="80"/>
      <c r="R57" s="80"/>
      <c r="S57" s="80"/>
      <c r="T57"/>
      <c r="U57"/>
      <c r="V57"/>
      <c r="W57"/>
      <c r="X57"/>
      <c r="Y57"/>
      <c r="Z57"/>
      <c r="AA57"/>
      <c r="AB57"/>
    </row>
    <row r="58" spans="1:28" ht="13.2" x14ac:dyDescent="0.25">
      <c r="A58" s="8"/>
      <c r="F58" s="8" t="s">
        <v>121</v>
      </c>
      <c r="L58" s="10">
        <v>3643.4373397239997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-15667.979598660073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-5217.8409053390296</v>
      </c>
      <c r="U74" s="8"/>
      <c r="V74" s="8"/>
      <c r="W74" s="8"/>
      <c r="X74" s="8"/>
      <c r="Y74" s="8"/>
      <c r="Z74" s="8"/>
      <c r="AA74" s="8"/>
      <c r="AB74" s="8"/>
    </row>
    <row r="75" spans="1:28" x14ac:dyDescent="0.3">
      <c r="I75" s="13"/>
      <c r="J75" s="32" t="s">
        <v>37</v>
      </c>
      <c r="K75" s="32"/>
      <c r="L75" s="614">
        <v>0</v>
      </c>
      <c r="N75" s="10">
        <v>-3984.4852890900002</v>
      </c>
      <c r="U75" s="8"/>
      <c r="V75" s="8"/>
      <c r="W75" s="8"/>
      <c r="X75" s="8"/>
      <c r="Y75" s="8"/>
      <c r="Z75" s="8"/>
      <c r="AA75" s="8"/>
      <c r="AB75" s="8"/>
    </row>
    <row r="76" spans="1:28" x14ac:dyDescent="0.3">
      <c r="I76" s="13"/>
      <c r="J76" s="31" t="s">
        <v>38</v>
      </c>
      <c r="K76" s="31"/>
      <c r="L76" s="614">
        <v>0</v>
      </c>
      <c r="N76" s="10">
        <v>-6465.6534042310432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-9678.4188744236635</v>
      </c>
      <c r="M79" s="79"/>
      <c r="N79" s="79">
        <v>-1939.549249589254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-17140.083413646014</v>
      </c>
      <c r="M81" s="79"/>
      <c r="N81" s="79">
        <v>-16063.001584088292</v>
      </c>
      <c r="P81" s="79"/>
      <c r="Q81" s="79"/>
      <c r="R81" s="79"/>
      <c r="S81" s="79"/>
    </row>
    <row r="82" spans="1:19" ht="9" customHeight="1" x14ac:dyDescent="0.25">
      <c r="A82" s="8"/>
      <c r="I82" s="13"/>
    </row>
    <row r="83" spans="1:19" ht="13.2" x14ac:dyDescent="0.25">
      <c r="A83" s="8"/>
      <c r="B83" s="8"/>
      <c r="I83" s="8" t="s">
        <v>29</v>
      </c>
      <c r="J83" s="31" t="s">
        <v>36</v>
      </c>
      <c r="K83" s="31"/>
      <c r="L83" s="10">
        <v>-654.0192887119573</v>
      </c>
      <c r="M83" s="426"/>
      <c r="N83" s="10">
        <v>-5080.3917078349405</v>
      </c>
    </row>
    <row r="84" spans="1:19" ht="13.2" x14ac:dyDescent="0.25">
      <c r="A84" s="8"/>
      <c r="B84" s="8"/>
      <c r="I84" s="13"/>
      <c r="J84" s="32" t="s">
        <v>37</v>
      </c>
      <c r="K84" s="32"/>
      <c r="L84" s="10">
        <v>-2207.2501611290841</v>
      </c>
      <c r="M84" s="426"/>
      <c r="N84" s="10">
        <v>-3424.8111992662716</v>
      </c>
    </row>
    <row r="85" spans="1:19" ht="13.2" x14ac:dyDescent="0.25">
      <c r="A85" s="8"/>
      <c r="B85" s="8"/>
      <c r="I85" s="13"/>
      <c r="J85" s="31" t="s">
        <v>38</v>
      </c>
      <c r="K85" s="31"/>
      <c r="L85" s="10">
        <v>-14278.813963804972</v>
      </c>
      <c r="M85" s="426"/>
      <c r="N85" s="10">
        <v>-7557.7986769870813</v>
      </c>
    </row>
    <row r="86" spans="1:19" ht="13.5" customHeight="1" x14ac:dyDescent="0.25">
      <c r="A86" s="8"/>
      <c r="B86" s="8"/>
      <c r="I86" s="13"/>
      <c r="J86" s="31"/>
      <c r="K86" s="31"/>
    </row>
    <row r="87" spans="1:19" ht="13.2" x14ac:dyDescent="0.25">
      <c r="A87" s="8"/>
      <c r="B87" s="8"/>
      <c r="C87" s="8" t="s">
        <v>20</v>
      </c>
      <c r="D87" s="8" t="s">
        <v>43</v>
      </c>
      <c r="I87" s="15" t="s">
        <v>44</v>
      </c>
      <c r="J87" s="13"/>
      <c r="K87" s="13"/>
      <c r="L87" s="79">
        <v>7461.6645392223518</v>
      </c>
      <c r="M87" s="79"/>
      <c r="N87" s="79">
        <v>14123.452334499038</v>
      </c>
      <c r="P87" s="79"/>
      <c r="Q87" s="79"/>
      <c r="R87" s="79"/>
      <c r="S87" s="79"/>
    </row>
    <row r="88" spans="1:19" ht="9" customHeight="1" x14ac:dyDescent="0.25">
      <c r="A88" s="8"/>
      <c r="B88" s="8"/>
      <c r="I88" s="13"/>
    </row>
    <row r="89" spans="1:19" ht="13.2" x14ac:dyDescent="0.25">
      <c r="A89" s="8"/>
      <c r="B89" s="8"/>
      <c r="I89" s="8" t="s">
        <v>29</v>
      </c>
      <c r="J89" s="31" t="s">
        <v>36</v>
      </c>
      <c r="K89" s="31"/>
      <c r="L89" s="10">
        <v>625.27467916262685</v>
      </c>
      <c r="N89" s="10">
        <v>4849.8282712630016</v>
      </c>
    </row>
    <row r="90" spans="1:19" ht="13.2" x14ac:dyDescent="0.25">
      <c r="A90" s="8"/>
      <c r="B90" s="8"/>
      <c r="I90" s="13"/>
      <c r="J90" s="32" t="s">
        <v>37</v>
      </c>
      <c r="K90" s="32"/>
      <c r="L90" s="10">
        <v>1844.2421118390655</v>
      </c>
      <c r="N90" s="10">
        <v>2935.8418005296662</v>
      </c>
    </row>
    <row r="91" spans="1:19" ht="13.2" x14ac:dyDescent="0.25">
      <c r="A91" s="8"/>
      <c r="B91" s="8"/>
      <c r="I91" s="13"/>
      <c r="J91" s="31" t="s">
        <v>38</v>
      </c>
      <c r="K91" s="31"/>
      <c r="L91" s="10">
        <v>4992.1477482206592</v>
      </c>
      <c r="N91" s="10">
        <v>6337.7822627063688</v>
      </c>
    </row>
    <row r="92" spans="1:19" ht="12" customHeight="1" x14ac:dyDescent="0.25">
      <c r="A92" s="8"/>
      <c r="B92" s="8"/>
      <c r="I92" s="13"/>
      <c r="J92" s="13"/>
      <c r="K92" s="13"/>
    </row>
    <row r="93" spans="1:19" ht="13.2" x14ac:dyDescent="0.25">
      <c r="A93" s="8"/>
      <c r="B93" s="29">
        <v>3</v>
      </c>
      <c r="C93" s="21" t="s">
        <v>121</v>
      </c>
      <c r="L93" s="79">
        <v>-9728.5618137881975</v>
      </c>
      <c r="M93" s="79"/>
      <c r="N93" s="79">
        <v>0</v>
      </c>
      <c r="P93" s="79"/>
      <c r="Q93" s="79"/>
      <c r="R93" s="79"/>
      <c r="S93" s="79"/>
    </row>
    <row r="94" spans="1:19" ht="35.25" customHeight="1" x14ac:dyDescent="0.25">
      <c r="A94" s="8"/>
      <c r="B94" s="8"/>
      <c r="C94" s="8" t="s">
        <v>122</v>
      </c>
      <c r="I94" s="15" t="s">
        <v>44</v>
      </c>
      <c r="J94" s="13"/>
      <c r="K94" s="13"/>
      <c r="L94" s="17">
        <v>-9728.5618137881975</v>
      </c>
      <c r="M94" s="17"/>
      <c r="N94" s="17">
        <v>0</v>
      </c>
      <c r="P94" s="17"/>
      <c r="Q94" s="17"/>
      <c r="R94" s="17"/>
      <c r="S94" s="17"/>
    </row>
    <row r="95" spans="1:19" ht="18.75" customHeight="1" x14ac:dyDescent="0.25">
      <c r="A95" s="8"/>
      <c r="B95" s="8"/>
      <c r="I95" s="8" t="s">
        <v>29</v>
      </c>
      <c r="J95" s="31" t="s">
        <v>36</v>
      </c>
      <c r="L95" s="10">
        <v>-7414.799563025108</v>
      </c>
      <c r="N95" s="10">
        <v>0</v>
      </c>
    </row>
    <row r="96" spans="1:19" ht="13.2" x14ac:dyDescent="0.25">
      <c r="A96" s="8"/>
      <c r="B96" s="8"/>
      <c r="J96" s="32" t="s">
        <v>37</v>
      </c>
      <c r="L96" s="10">
        <v>-2313.7622507630895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-19406.980688211861</v>
      </c>
      <c r="M113" s="17"/>
      <c r="N113" s="17">
        <v>-17607.528848249327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-1328.2013420000001</v>
      </c>
      <c r="M146" s="39"/>
      <c r="N146" s="39">
        <v>-98.168481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9362.6979784749892</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9108.7316300899984</v>
      </c>
      <c r="M149" s="615"/>
      <c r="N149" s="40">
        <v>11243.02000619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-45773.413136448769</v>
      </c>
      <c r="M151" s="39"/>
      <c r="N151" s="39">
        <v>-1716.5883349631531</v>
      </c>
      <c r="P151" s="39"/>
      <c r="Q151" s="39"/>
      <c r="R151" s="39"/>
      <c r="S151" s="39"/>
      <c r="U151" s="8"/>
      <c r="V151" s="8"/>
      <c r="W151" s="8"/>
      <c r="X151" s="8"/>
      <c r="Y151" s="8"/>
      <c r="Z151" s="8"/>
      <c r="AA151" s="8"/>
      <c r="AB151" s="8"/>
    </row>
    <row r="152" spans="1:28" x14ac:dyDescent="0.3">
      <c r="I152" s="8" t="s">
        <v>64</v>
      </c>
      <c r="J152" s="28"/>
      <c r="K152" s="28"/>
      <c r="L152" s="27">
        <v>0.19754907123506069</v>
      </c>
      <c r="M152" s="27"/>
      <c r="N152" s="27">
        <v>-2167.5482781431533</v>
      </c>
      <c r="P152" s="27"/>
      <c r="Q152" s="27"/>
      <c r="R152" s="27"/>
      <c r="S152" s="27"/>
      <c r="U152" s="8"/>
      <c r="V152" s="8"/>
      <c r="W152" s="8"/>
      <c r="X152" s="8"/>
      <c r="Y152" s="8"/>
      <c r="Z152" s="8"/>
      <c r="AA152" s="8"/>
      <c r="AB152" s="8"/>
    </row>
    <row r="153" spans="1:28" x14ac:dyDescent="0.3">
      <c r="I153" s="8" t="s">
        <v>65</v>
      </c>
      <c r="J153" s="28"/>
      <c r="K153" s="28"/>
      <c r="L153" s="27">
        <v>-46238.555134989991</v>
      </c>
      <c r="M153" s="27"/>
      <c r="N153" s="27">
        <v>456.07170952000013</v>
      </c>
      <c r="P153" s="27"/>
      <c r="Q153" s="27"/>
      <c r="R153" s="27"/>
      <c r="S153" s="27"/>
      <c r="U153" s="8"/>
      <c r="V153" s="8"/>
      <c r="W153" s="8"/>
      <c r="X153" s="8"/>
      <c r="Y153" s="8"/>
      <c r="Z153" s="8"/>
      <c r="AA153" s="8"/>
      <c r="AB153" s="8"/>
    </row>
    <row r="154" spans="1:28" x14ac:dyDescent="0.3">
      <c r="I154" s="8" t="s">
        <v>66</v>
      </c>
      <c r="J154" s="28"/>
      <c r="K154" s="28"/>
      <c r="L154" s="27">
        <v>464.94444946998453</v>
      </c>
      <c r="M154" s="27"/>
      <c r="N154" s="27">
        <v>-5.1117663399999991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18">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8">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8">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8">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8">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
      <c r="I152" s="8" t="s">
        <v>64</v>
      </c>
      <c r="J152" s="28"/>
      <c r="K152" s="28"/>
      <c r="L152" s="27">
        <v>-344.13438673454834</v>
      </c>
      <c r="M152" s="27"/>
      <c r="N152" s="27">
        <v>-2998.0182140000002</v>
      </c>
      <c r="Q152" s="511"/>
      <c r="U152" s="8"/>
      <c r="V152" s="8"/>
      <c r="W152" s="8"/>
      <c r="X152" s="8"/>
      <c r="Y152" s="8"/>
      <c r="Z152" s="8"/>
      <c r="AA152" s="8"/>
      <c r="AB152" s="8"/>
    </row>
    <row r="153" spans="1:28" x14ac:dyDescent="0.3">
      <c r="I153" s="8" t="s">
        <v>65</v>
      </c>
      <c r="J153" s="28"/>
      <c r="K153" s="28"/>
      <c r="L153" s="27">
        <v>-81554.491420000006</v>
      </c>
      <c r="M153" s="27"/>
      <c r="N153" s="27">
        <v>-300.21997037946505</v>
      </c>
      <c r="Q153" s="511"/>
      <c r="U153" s="8"/>
      <c r="V153" s="8"/>
      <c r="W153" s="8"/>
      <c r="X153" s="8"/>
      <c r="Y153" s="8"/>
      <c r="Z153" s="8"/>
      <c r="AA153" s="8"/>
      <c r="AB153" s="8"/>
    </row>
    <row r="154" spans="1:28" x14ac:dyDescent="0.3">
      <c r="I154" s="8" t="s">
        <v>66</v>
      </c>
      <c r="J154" s="28"/>
      <c r="K154" s="28"/>
      <c r="L154" s="27">
        <v>1767.629996335148</v>
      </c>
      <c r="M154" s="27"/>
      <c r="N154" s="27">
        <v>-45.056626403428972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17">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7">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7">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7">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7">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
      <c r="I152" s="8" t="s">
        <v>64</v>
      </c>
      <c r="J152" s="28"/>
      <c r="K152" s="28"/>
      <c r="L152" s="27">
        <v>-392.09579212792494</v>
      </c>
      <c r="M152" s="27"/>
      <c r="N152" s="27">
        <v>-2521.0450470000001</v>
      </c>
      <c r="Q152" s="511"/>
      <c r="U152" s="8"/>
      <c r="V152" s="8"/>
      <c r="W152" s="8"/>
      <c r="X152" s="8"/>
      <c r="Y152" s="8"/>
      <c r="Z152" s="8"/>
      <c r="AA152" s="8"/>
      <c r="AB152" s="8"/>
    </row>
    <row r="153" spans="1:28" x14ac:dyDescent="0.3">
      <c r="I153" s="8" t="s">
        <v>65</v>
      </c>
      <c r="J153" s="28"/>
      <c r="K153" s="28"/>
      <c r="L153" s="27">
        <v>-80872.228426289992</v>
      </c>
      <c r="M153" s="27"/>
      <c r="N153" s="27">
        <v>-410.9881523483586</v>
      </c>
      <c r="Q153" s="511"/>
      <c r="U153" s="8"/>
      <c r="V153" s="8"/>
      <c r="W153" s="8"/>
      <c r="X153" s="8"/>
      <c r="Y153" s="8"/>
      <c r="Z153" s="8"/>
      <c r="AA153" s="8"/>
      <c r="AB153" s="8"/>
    </row>
    <row r="154" spans="1:28" x14ac:dyDescent="0.3">
      <c r="I154" s="8" t="s">
        <v>66</v>
      </c>
      <c r="J154" s="28"/>
      <c r="K154" s="28"/>
      <c r="L154" s="27">
        <v>1948.395620982403</v>
      </c>
      <c r="M154" s="27"/>
      <c r="N154" s="27">
        <v>-28.544814691307351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13">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3">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3">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3">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3">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
      <c r="I152" s="8" t="s">
        <v>64</v>
      </c>
      <c r="J152" s="28"/>
      <c r="K152" s="28"/>
      <c r="L152" s="27">
        <v>-699.52319728418593</v>
      </c>
      <c r="M152" s="27"/>
      <c r="N152" s="27">
        <v>-2731.6124869999999</v>
      </c>
      <c r="Q152" s="511"/>
      <c r="U152" s="8"/>
      <c r="V152" s="8"/>
      <c r="W152" s="8"/>
      <c r="X152" s="8"/>
      <c r="Y152" s="8"/>
      <c r="Z152" s="8"/>
      <c r="AA152" s="8"/>
      <c r="AB152" s="8"/>
    </row>
    <row r="153" spans="1:28" x14ac:dyDescent="0.3">
      <c r="I153" s="8" t="s">
        <v>65</v>
      </c>
      <c r="J153" s="28"/>
      <c r="K153" s="28"/>
      <c r="L153" s="27">
        <v>-82024.958929919987</v>
      </c>
      <c r="M153" s="27"/>
      <c r="N153" s="27">
        <v>-450.17873004661993</v>
      </c>
      <c r="Q153" s="511"/>
      <c r="U153" s="8"/>
      <c r="V153" s="8"/>
      <c r="W153" s="8"/>
      <c r="X153" s="8"/>
      <c r="Y153" s="8"/>
      <c r="Z153" s="8"/>
      <c r="AA153" s="8"/>
      <c r="AB153" s="8"/>
    </row>
    <row r="154" spans="1:28" x14ac:dyDescent="0.3">
      <c r="I154" s="8" t="s">
        <v>66</v>
      </c>
      <c r="J154" s="28"/>
      <c r="K154" s="28"/>
      <c r="L154" s="27">
        <v>1785.483942692623</v>
      </c>
      <c r="M154" s="27"/>
      <c r="N154" s="27">
        <v>-17.069743985229998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12">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2">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2">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2">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2">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
      <c r="I152" s="8" t="s">
        <v>64</v>
      </c>
      <c r="J152" s="28"/>
      <c r="K152" s="28"/>
      <c r="L152" s="27">
        <v>-550.91109457894231</v>
      </c>
      <c r="M152" s="27"/>
      <c r="N152" s="27">
        <v>-2099.127684</v>
      </c>
      <c r="Q152" s="511"/>
      <c r="U152" s="8"/>
      <c r="V152" s="8"/>
      <c r="W152" s="8"/>
      <c r="X152" s="8"/>
      <c r="Y152" s="8"/>
      <c r="Z152" s="8"/>
      <c r="AA152" s="8"/>
      <c r="AB152" s="8"/>
    </row>
    <row r="153" spans="1:28" x14ac:dyDescent="0.3">
      <c r="I153" s="8" t="s">
        <v>65</v>
      </c>
      <c r="J153" s="28"/>
      <c r="K153" s="28"/>
      <c r="L153" s="27">
        <v>-82244.236294720002</v>
      </c>
      <c r="M153" s="27"/>
      <c r="N153" s="27">
        <v>-303.66450006083994</v>
      </c>
      <c r="Q153" s="511"/>
      <c r="U153" s="8"/>
      <c r="V153" s="8"/>
      <c r="W153" s="8"/>
      <c r="X153" s="8"/>
      <c r="Y153" s="8"/>
      <c r="Z153" s="8"/>
      <c r="AA153" s="8"/>
      <c r="AB153" s="8"/>
    </row>
    <row r="154" spans="1:28" x14ac:dyDescent="0.3">
      <c r="I154" s="8" t="s">
        <v>66</v>
      </c>
      <c r="J154" s="28"/>
      <c r="K154" s="28"/>
      <c r="L154" s="27">
        <v>1373.8020774507759</v>
      </c>
      <c r="M154" s="27"/>
      <c r="N154" s="27">
        <v>-7.9614648558450307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
      <c r="I152" s="8" t="s">
        <v>64</v>
      </c>
      <c r="J152" s="28"/>
      <c r="K152" s="28"/>
      <c r="L152" s="27">
        <v>-46.758293000000002</v>
      </c>
      <c r="M152" s="27"/>
      <c r="N152" s="27">
        <v>-2383.47147</v>
      </c>
      <c r="Q152" s="511"/>
      <c r="U152" s="8"/>
      <c r="V152" s="8"/>
      <c r="W152" s="8"/>
      <c r="X152" s="8"/>
      <c r="Y152" s="8"/>
      <c r="Z152" s="8"/>
      <c r="AA152" s="8"/>
      <c r="AB152" s="8"/>
    </row>
    <row r="153" spans="1:28" x14ac:dyDescent="0.3">
      <c r="I153" s="8" t="s">
        <v>65</v>
      </c>
      <c r="J153" s="28"/>
      <c r="K153" s="28"/>
      <c r="L153" s="27">
        <v>-81541.031687530005</v>
      </c>
      <c r="M153" s="27"/>
      <c r="N153" s="27">
        <v>-280.87946502278447</v>
      </c>
      <c r="Q153" s="511"/>
      <c r="U153" s="8"/>
      <c r="V153" s="8"/>
      <c r="W153" s="8"/>
      <c r="X153" s="8"/>
      <c r="Y153" s="8"/>
      <c r="Z153" s="8"/>
      <c r="AA153" s="8"/>
      <c r="AB153" s="8"/>
    </row>
    <row r="154" spans="1:28" x14ac:dyDescent="0.3">
      <c r="I154" s="8" t="s">
        <v>66</v>
      </c>
      <c r="J154" s="28"/>
      <c r="K154" s="28"/>
      <c r="L154" s="27">
        <v>1316.076327565477</v>
      </c>
      <c r="M154" s="27"/>
      <c r="N154" s="27">
        <v>-20.64856030795055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
      <c r="I152" s="8" t="s">
        <v>64</v>
      </c>
      <c r="J152" s="28"/>
      <c r="K152" s="28"/>
      <c r="L152" s="27">
        <v>54.841062999999998</v>
      </c>
      <c r="M152" s="27"/>
      <c r="N152" s="27">
        <v>-2035.253886</v>
      </c>
      <c r="Q152" s="511"/>
      <c r="U152" s="8"/>
      <c r="V152" s="8"/>
      <c r="W152" s="8"/>
      <c r="X152" s="8"/>
      <c r="Y152" s="8"/>
      <c r="Z152" s="8"/>
      <c r="AA152" s="8"/>
      <c r="AB152" s="8"/>
    </row>
    <row r="153" spans="1:28" x14ac:dyDescent="0.3">
      <c r="I153" s="8" t="s">
        <v>65</v>
      </c>
      <c r="J153" s="28"/>
      <c r="K153" s="28"/>
      <c r="L153" s="27">
        <v>-79541.130774460005</v>
      </c>
      <c r="M153" s="27"/>
      <c r="N153" s="27">
        <v>-203.27685223458383</v>
      </c>
      <c r="Q153" s="511"/>
      <c r="U153" s="8"/>
      <c r="V153" s="8"/>
      <c r="W153" s="8"/>
      <c r="X153" s="8"/>
      <c r="Y153" s="8"/>
      <c r="Z153" s="8"/>
      <c r="AA153" s="8"/>
      <c r="AB153" s="8"/>
    </row>
    <row r="154" spans="1:28" x14ac:dyDescent="0.3">
      <c r="I154" s="8" t="s">
        <v>66</v>
      </c>
      <c r="J154" s="28"/>
      <c r="K154" s="28"/>
      <c r="L154" s="27">
        <v>1178.9219634538852</v>
      </c>
      <c r="M154" s="27"/>
      <c r="N154" s="27">
        <v>-15.537045473003211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411</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411</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411</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13" sqref="L13"/>
    </sheetView>
  </sheetViews>
  <sheetFormatPr defaultColWidth="9.109375" defaultRowHeight="15.6" x14ac:dyDescent="0.3"/>
  <cols>
    <col min="1" max="1" width="2.88671875" style="1" customWidth="1"/>
    <col min="2" max="2" width="5" style="63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44774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180781.63015327026</v>
      </c>
      <c r="M8" s="76"/>
      <c r="N8" s="76">
        <v>21508.803452894623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0">
        <v>1</v>
      </c>
      <c r="C10" s="21" t="s">
        <v>7</v>
      </c>
      <c r="L10" s="79">
        <v>107896.52216883354</v>
      </c>
      <c r="M10" s="79"/>
      <c r="N10" s="79">
        <v>10452.965681454618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92618.9426436801</v>
      </c>
      <c r="M12" s="79"/>
      <c r="N12" s="79">
        <v>8639.4144432399989</v>
      </c>
      <c r="P12" s="79"/>
      <c r="Q12" s="79"/>
      <c r="R12" s="79"/>
      <c r="S12" s="79"/>
    </row>
    <row r="13" spans="1:28" ht="7.5" customHeight="1" x14ac:dyDescent="0.3"/>
    <row r="14" spans="1:28" ht="15" customHeight="1" x14ac:dyDescent="0.3">
      <c r="D14" s="8" t="s">
        <v>10</v>
      </c>
      <c r="L14" s="17">
        <v>86271.4831080601</v>
      </c>
      <c r="M14" s="17"/>
      <c r="N14" s="17">
        <v>4901.3104646700003</v>
      </c>
      <c r="P14" s="17"/>
      <c r="Q14" s="17"/>
      <c r="R14" s="17"/>
      <c r="S14" s="17"/>
    </row>
    <row r="15" spans="1:28" ht="15" customHeight="1" x14ac:dyDescent="0.3">
      <c r="D15" s="22" t="s">
        <v>11</v>
      </c>
      <c r="E15" s="23" t="s">
        <v>12</v>
      </c>
      <c r="L15" s="17">
        <v>82552.472895810104</v>
      </c>
      <c r="N15" s="17">
        <v>4901.3104646700003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3719.0102122500025</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3719.0102122500025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6347.4595356200016</v>
      </c>
      <c r="M23" s="17"/>
      <c r="N23" s="17">
        <v>3738.1039785699982</v>
      </c>
      <c r="P23" s="17"/>
      <c r="Q23" s="17"/>
      <c r="R23" s="17"/>
      <c r="S23" s="17"/>
      <c r="U23" s="8"/>
      <c r="V23" s="8"/>
      <c r="W23" s="8"/>
      <c r="X23" s="8"/>
      <c r="Y23" s="8"/>
      <c r="Z23" s="8"/>
      <c r="AA23" s="8"/>
      <c r="AB23" s="8"/>
    </row>
    <row r="24" spans="1:28" ht="15" customHeight="1" x14ac:dyDescent="0.25">
      <c r="A24" s="8"/>
      <c r="B24" s="8"/>
      <c r="D24" s="22" t="s">
        <v>11</v>
      </c>
      <c r="E24" s="23" t="s">
        <v>12</v>
      </c>
      <c r="L24" s="10">
        <v>6019.1839041700014</v>
      </c>
      <c r="N24" s="10">
        <v>3738.1039785699982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328.27563144999999</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328.27563144999999</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15277.579525153446</v>
      </c>
      <c r="M32" s="17"/>
      <c r="N32" s="17">
        <v>1813.5512382146192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14724.686463224842</v>
      </c>
      <c r="N34" s="609">
        <v>1812.5511338815704</v>
      </c>
      <c r="U34" s="8"/>
      <c r="V34" s="8"/>
      <c r="W34" s="8"/>
      <c r="X34" s="8"/>
      <c r="Y34" s="8"/>
      <c r="Z34" s="8"/>
      <c r="AA34" s="8"/>
      <c r="AB34" s="8"/>
    </row>
    <row r="35" spans="1:28" ht="13.2" x14ac:dyDescent="0.25">
      <c r="A35" s="8"/>
      <c r="D35" s="22" t="s">
        <v>13</v>
      </c>
      <c r="E35" s="8" t="s">
        <v>22</v>
      </c>
      <c r="L35" s="609">
        <v>1.0470972221602211</v>
      </c>
      <c r="M35" s="610"/>
      <c r="N35" s="609">
        <v>0</v>
      </c>
      <c r="U35" s="8"/>
      <c r="V35" s="8"/>
      <c r="W35" s="8"/>
      <c r="X35" s="8"/>
      <c r="Y35" s="8"/>
      <c r="Z35" s="8"/>
      <c r="AA35" s="8"/>
      <c r="AB35" s="8"/>
    </row>
    <row r="36" spans="1:28" ht="15.75" customHeight="1" x14ac:dyDescent="0.25">
      <c r="A36" s="8"/>
      <c r="F36" s="24" t="s">
        <v>15</v>
      </c>
      <c r="L36" s="611">
        <v>1.6812322041151222E-2</v>
      </c>
      <c r="M36" s="610"/>
      <c r="N36" s="611">
        <v>0</v>
      </c>
      <c r="P36" s="81"/>
      <c r="Q36" s="81"/>
      <c r="R36" s="81"/>
      <c r="S36" s="81"/>
      <c r="U36" s="8"/>
      <c r="V36" s="8"/>
      <c r="W36" s="8"/>
      <c r="X36" s="8"/>
      <c r="Y36" s="8"/>
      <c r="Z36" s="8"/>
      <c r="AA36" s="8"/>
      <c r="AB36" s="8"/>
    </row>
    <row r="37" spans="1:28" ht="13.2" x14ac:dyDescent="0.25">
      <c r="A37" s="8"/>
      <c r="F37" s="24" t="s">
        <v>16</v>
      </c>
      <c r="L37" s="611">
        <v>1.0302849001190699</v>
      </c>
      <c r="M37" s="610"/>
      <c r="N37" s="611">
        <v>0</v>
      </c>
      <c r="P37" s="81"/>
      <c r="Q37" s="81"/>
      <c r="R37" s="81"/>
      <c r="S37" s="81"/>
      <c r="U37" s="8"/>
      <c r="V37" s="8"/>
      <c r="W37" s="8"/>
      <c r="X37" s="8"/>
      <c r="Y37" s="8"/>
      <c r="Z37" s="8"/>
      <c r="AA37" s="8"/>
      <c r="AB37" s="8"/>
    </row>
    <row r="38" spans="1:28" ht="13.2" x14ac:dyDescent="0.25">
      <c r="A38" s="8"/>
      <c r="D38" s="22" t="s">
        <v>17</v>
      </c>
      <c r="E38" s="8" t="s">
        <v>23</v>
      </c>
      <c r="L38" s="609">
        <v>551.8459647064434</v>
      </c>
      <c r="N38" s="609">
        <v>1.0001043330487835</v>
      </c>
      <c r="U38" s="8"/>
      <c r="V38" s="8"/>
      <c r="W38" s="8"/>
      <c r="X38" s="8"/>
      <c r="Y38" s="8"/>
      <c r="Z38" s="8"/>
      <c r="AA38" s="8"/>
      <c r="AB38" s="8"/>
    </row>
    <row r="39" spans="1:28" ht="13.2" x14ac:dyDescent="0.25">
      <c r="A39" s="8"/>
      <c r="F39" s="24" t="s">
        <v>15</v>
      </c>
      <c r="L39" s="611">
        <v>370.81640349995399</v>
      </c>
      <c r="M39" s="612"/>
      <c r="N39" s="611">
        <v>8.7329406479778162E-12</v>
      </c>
      <c r="P39" s="81"/>
      <c r="Q39" s="81"/>
      <c r="R39" s="81"/>
      <c r="S39" s="81"/>
      <c r="U39" s="8"/>
      <c r="V39" s="8"/>
      <c r="W39" s="8"/>
      <c r="X39" s="8"/>
      <c r="Y39" s="8"/>
      <c r="Z39" s="8"/>
      <c r="AA39" s="8"/>
      <c r="AB39" s="8"/>
    </row>
    <row r="40" spans="1:28" ht="13.2" x14ac:dyDescent="0.25">
      <c r="A40" s="8"/>
      <c r="F40" s="24" t="s">
        <v>16</v>
      </c>
      <c r="L40" s="611">
        <v>181.0295612064894</v>
      </c>
      <c r="M40" s="612"/>
      <c r="N40" s="611">
        <v>1.0001043330400505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0">
        <v>2</v>
      </c>
      <c r="C44" s="21" t="s">
        <v>24</v>
      </c>
      <c r="L44" s="79">
        <v>6864.2729170419079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0">
        <v>3</v>
      </c>
      <c r="C46" s="21" t="s">
        <v>25</v>
      </c>
      <c r="L46" s="79">
        <v>38992.182109088288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0">
        <v>4</v>
      </c>
      <c r="C48" s="21" t="s">
        <v>26</v>
      </c>
      <c r="H48" s="14"/>
      <c r="I48" s="8" t="s">
        <v>27</v>
      </c>
      <c r="L48" s="79">
        <v>17176.996917074553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0">
        <v>5</v>
      </c>
      <c r="C51" s="21" t="s">
        <v>93</v>
      </c>
      <c r="G51" s="14"/>
      <c r="L51" s="79">
        <v>9851.6560412320032</v>
      </c>
      <c r="M51" s="79"/>
      <c r="N51" s="79">
        <v>11055.837771440007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6147.1284701500044</v>
      </c>
      <c r="N56" s="10">
        <v>11055.837771440007</v>
      </c>
    </row>
    <row r="57" spans="1:28" s="28" customFormat="1" ht="15.75" customHeight="1" x14ac:dyDescent="0.25">
      <c r="G57" s="14" t="s">
        <v>30</v>
      </c>
      <c r="L57" s="80">
        <v>5892.1986958499992</v>
      </c>
      <c r="M57" s="80"/>
      <c r="N57" s="80">
        <v>1482.6661259900002</v>
      </c>
      <c r="O57"/>
      <c r="P57" s="80"/>
      <c r="Q57" s="80"/>
      <c r="R57" s="80"/>
      <c r="S57" s="80"/>
      <c r="T57"/>
      <c r="U57"/>
      <c r="V57"/>
      <c r="W57"/>
      <c r="X57"/>
      <c r="Y57"/>
      <c r="Z57"/>
      <c r="AA57"/>
      <c r="AB57"/>
    </row>
    <row r="58" spans="1:28" ht="13.2" x14ac:dyDescent="0.25">
      <c r="A58" s="8"/>
      <c r="F58" s="8" t="s">
        <v>121</v>
      </c>
      <c r="L58" s="10">
        <v>3704.5275710819997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-16560.398547000514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-6260.6669331194917</v>
      </c>
      <c r="U74" s="8"/>
      <c r="V74" s="8"/>
      <c r="W74" s="8"/>
      <c r="X74" s="8"/>
      <c r="Y74" s="8"/>
      <c r="Z74" s="8"/>
      <c r="AA74" s="8"/>
      <c r="AB74" s="8"/>
    </row>
    <row r="75" spans="1:28" x14ac:dyDescent="0.3">
      <c r="I75" s="13"/>
      <c r="J75" s="32" t="s">
        <v>37</v>
      </c>
      <c r="K75" s="32"/>
      <c r="L75" s="614">
        <v>0</v>
      </c>
      <c r="N75" s="10">
        <v>-5544.0613934381827</v>
      </c>
      <c r="U75" s="8"/>
      <c r="V75" s="8"/>
      <c r="W75" s="8"/>
      <c r="X75" s="8"/>
      <c r="Y75" s="8"/>
      <c r="Z75" s="8"/>
      <c r="AA75" s="8"/>
      <c r="AB75" s="8"/>
    </row>
    <row r="76" spans="1:28" x14ac:dyDescent="0.3">
      <c r="I76" s="13"/>
      <c r="J76" s="31" t="s">
        <v>38</v>
      </c>
      <c r="K76" s="31"/>
      <c r="L76" s="614">
        <v>0</v>
      </c>
      <c r="N76" s="10">
        <v>-4755.6702204428402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-10514.879438542925</v>
      </c>
      <c r="M79" s="79"/>
      <c r="N79" s="79">
        <v>-2313.5880675170465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-19089.256425114254</v>
      </c>
      <c r="M81" s="79"/>
      <c r="N81" s="79">
        <v>-18496.359014162932</v>
      </c>
      <c r="P81" s="79"/>
      <c r="Q81" s="79"/>
      <c r="R81" s="79"/>
      <c r="S81" s="79"/>
    </row>
    <row r="82" spans="1:19" ht="9" customHeight="1" x14ac:dyDescent="0.25">
      <c r="A82" s="8"/>
      <c r="I82" s="13"/>
    </row>
    <row r="83" spans="1:19" ht="13.2" x14ac:dyDescent="0.25">
      <c r="A83" s="8"/>
      <c r="B83" s="8"/>
      <c r="I83" s="8" t="s">
        <v>29</v>
      </c>
      <c r="J83" s="31" t="s">
        <v>36</v>
      </c>
      <c r="K83" s="31"/>
      <c r="L83" s="10">
        <v>-3618.553146116536</v>
      </c>
      <c r="M83" s="426"/>
      <c r="N83" s="10">
        <v>-6155.1905303485883</v>
      </c>
    </row>
    <row r="84" spans="1:19" ht="13.2" x14ac:dyDescent="0.25">
      <c r="A84" s="8"/>
      <c r="B84" s="8"/>
      <c r="I84" s="13"/>
      <c r="J84" s="32" t="s">
        <v>37</v>
      </c>
      <c r="K84" s="32"/>
      <c r="L84" s="10">
        <v>-1075.4978276959573</v>
      </c>
      <c r="M84" s="426"/>
      <c r="N84" s="10">
        <v>-5583.6671188708833</v>
      </c>
    </row>
    <row r="85" spans="1:19" ht="13.2" x14ac:dyDescent="0.25">
      <c r="A85" s="8"/>
      <c r="B85" s="8"/>
      <c r="I85" s="13"/>
      <c r="J85" s="31" t="s">
        <v>38</v>
      </c>
      <c r="K85" s="31"/>
      <c r="L85" s="10">
        <v>-14395.205451301759</v>
      </c>
      <c r="M85" s="426"/>
      <c r="N85" s="10">
        <v>-6757.5013649434622</v>
      </c>
    </row>
    <row r="86" spans="1:19" ht="13.5" customHeight="1" x14ac:dyDescent="0.25">
      <c r="A86" s="8"/>
      <c r="B86" s="8"/>
      <c r="I86" s="13"/>
      <c r="J86" s="31"/>
      <c r="K86" s="31"/>
    </row>
    <row r="87" spans="1:19" ht="13.2" x14ac:dyDescent="0.25">
      <c r="A87" s="8"/>
      <c r="B87" s="8"/>
      <c r="C87" s="8" t="s">
        <v>20</v>
      </c>
      <c r="D87" s="8" t="s">
        <v>43</v>
      </c>
      <c r="I87" s="15" t="s">
        <v>44</v>
      </c>
      <c r="J87" s="13"/>
      <c r="K87" s="13"/>
      <c r="L87" s="79">
        <v>8574.3769865713293</v>
      </c>
      <c r="M87" s="79"/>
      <c r="N87" s="79">
        <v>16182.770946645885</v>
      </c>
      <c r="P87" s="79"/>
      <c r="Q87" s="79"/>
      <c r="R87" s="79"/>
      <c r="S87" s="79"/>
    </row>
    <row r="88" spans="1:19" ht="9" customHeight="1" x14ac:dyDescent="0.25">
      <c r="A88" s="8"/>
      <c r="B88" s="8"/>
      <c r="I88" s="13"/>
    </row>
    <row r="89" spans="1:19" ht="13.2" x14ac:dyDescent="0.25">
      <c r="A89" s="8"/>
      <c r="B89" s="8"/>
      <c r="I89" s="8" t="s">
        <v>29</v>
      </c>
      <c r="J89" s="31" t="s">
        <v>36</v>
      </c>
      <c r="K89" s="31"/>
      <c r="L89" s="10">
        <v>2617.8644588725861</v>
      </c>
      <c r="N89" s="10">
        <v>6185.9614995997317</v>
      </c>
    </row>
    <row r="90" spans="1:19" ht="13.2" x14ac:dyDescent="0.25">
      <c r="A90" s="8"/>
      <c r="B90" s="8"/>
      <c r="I90" s="13"/>
      <c r="J90" s="32" t="s">
        <v>37</v>
      </c>
      <c r="K90" s="32"/>
      <c r="L90" s="10">
        <v>972.03709651984411</v>
      </c>
      <c r="N90" s="10">
        <v>5056.3475951755454</v>
      </c>
    </row>
    <row r="91" spans="1:19" ht="13.2" x14ac:dyDescent="0.25">
      <c r="A91" s="8"/>
      <c r="B91" s="8"/>
      <c r="I91" s="13"/>
      <c r="J91" s="31" t="s">
        <v>38</v>
      </c>
      <c r="K91" s="31"/>
      <c r="L91" s="10">
        <v>4984.4754311788984</v>
      </c>
      <c r="N91" s="10">
        <v>4940.4618518706084</v>
      </c>
    </row>
    <row r="92" spans="1:19" ht="12" customHeight="1" x14ac:dyDescent="0.25">
      <c r="A92" s="8"/>
      <c r="B92" s="8"/>
      <c r="I92" s="13"/>
      <c r="J92" s="13"/>
      <c r="K92" s="13"/>
    </row>
    <row r="93" spans="1:19" ht="13.2" x14ac:dyDescent="0.25">
      <c r="A93" s="8"/>
      <c r="B93" s="29">
        <v>3</v>
      </c>
      <c r="C93" s="21" t="s">
        <v>121</v>
      </c>
      <c r="L93" s="79">
        <v>-13834.877992378344</v>
      </c>
      <c r="M93" s="79"/>
      <c r="N93" s="79">
        <v>0</v>
      </c>
      <c r="P93" s="79"/>
      <c r="Q93" s="79"/>
      <c r="R93" s="79"/>
      <c r="S93" s="79"/>
    </row>
    <row r="94" spans="1:19" ht="35.25" customHeight="1" x14ac:dyDescent="0.25">
      <c r="A94" s="8"/>
      <c r="B94" s="8"/>
      <c r="C94" s="8" t="s">
        <v>122</v>
      </c>
      <c r="I94" s="15" t="s">
        <v>44</v>
      </c>
      <c r="J94" s="13"/>
      <c r="K94" s="13"/>
      <c r="L94" s="17">
        <v>-13834.877992378344</v>
      </c>
      <c r="M94" s="17"/>
      <c r="N94" s="17">
        <v>0</v>
      </c>
      <c r="P94" s="17"/>
      <c r="Q94" s="17"/>
      <c r="R94" s="17"/>
      <c r="S94" s="17"/>
    </row>
    <row r="95" spans="1:19" ht="18.75" customHeight="1" x14ac:dyDescent="0.25">
      <c r="A95" s="8"/>
      <c r="B95" s="8"/>
      <c r="I95" s="8" t="s">
        <v>29</v>
      </c>
      <c r="J95" s="31" t="s">
        <v>36</v>
      </c>
      <c r="L95" s="10">
        <v>-13281.510867769064</v>
      </c>
      <c r="N95" s="10">
        <v>0</v>
      </c>
    </row>
    <row r="96" spans="1:19" ht="13.2" x14ac:dyDescent="0.25">
      <c r="A96" s="8"/>
      <c r="B96" s="8"/>
      <c r="J96" s="32" t="s">
        <v>37</v>
      </c>
      <c r="L96" s="10">
        <v>-553.3671246092797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-24349.757430921269</v>
      </c>
      <c r="M113" s="17"/>
      <c r="N113" s="17">
        <v>-18873.986614517562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-509.59455400000002</v>
      </c>
      <c r="M146" s="39"/>
      <c r="N146" s="39">
        <v>-41.599465000000002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13333.042973628024</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7477.0860548925011</v>
      </c>
      <c r="M149" s="615"/>
      <c r="N149" s="40">
        <v>11087.453218923729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-47421.166861348276</v>
      </c>
      <c r="M151" s="39"/>
      <c r="N151" s="39">
        <v>-2121.5553788220523</v>
      </c>
      <c r="P151" s="39"/>
      <c r="Q151" s="39"/>
      <c r="R151" s="39"/>
      <c r="S151" s="39"/>
      <c r="U151" s="8"/>
      <c r="V151" s="8"/>
      <c r="W151" s="8"/>
      <c r="X151" s="8"/>
      <c r="Y151" s="8"/>
      <c r="Z151" s="8"/>
      <c r="AA151" s="8"/>
      <c r="AB151" s="8"/>
    </row>
    <row r="152" spans="1:28" x14ac:dyDescent="0.3">
      <c r="I152" s="8" t="s">
        <v>64</v>
      </c>
      <c r="J152" s="28"/>
      <c r="K152" s="28"/>
      <c r="L152" s="27">
        <v>498.65728349172207</v>
      </c>
      <c r="M152" s="27"/>
      <c r="N152" s="27">
        <v>-2482.7741646720524</v>
      </c>
      <c r="P152" s="27"/>
      <c r="Q152" s="27"/>
      <c r="R152" s="27"/>
      <c r="S152" s="27"/>
      <c r="U152" s="8"/>
      <c r="V152" s="8"/>
      <c r="W152" s="8"/>
      <c r="X152" s="8"/>
      <c r="Y152" s="8"/>
      <c r="Z152" s="8"/>
      <c r="AA152" s="8"/>
      <c r="AB152" s="8"/>
    </row>
    <row r="153" spans="1:28" x14ac:dyDescent="0.3">
      <c r="I153" s="8" t="s">
        <v>65</v>
      </c>
      <c r="J153" s="28"/>
      <c r="K153" s="28"/>
      <c r="L153" s="27">
        <v>-48303.317619579997</v>
      </c>
      <c r="M153" s="27"/>
      <c r="N153" s="27">
        <v>365.10264302000002</v>
      </c>
      <c r="P153" s="27"/>
      <c r="Q153" s="27"/>
      <c r="R153" s="27"/>
      <c r="S153" s="27"/>
      <c r="U153" s="8"/>
      <c r="V153" s="8"/>
      <c r="W153" s="8"/>
      <c r="X153" s="8"/>
      <c r="Y153" s="8"/>
      <c r="Z153" s="8"/>
      <c r="AA153" s="8"/>
      <c r="AB153" s="8"/>
    </row>
    <row r="154" spans="1:28" x14ac:dyDescent="0.3">
      <c r="I154" s="8" t="s">
        <v>66</v>
      </c>
      <c r="J154" s="28"/>
      <c r="K154" s="28"/>
      <c r="L154" s="27">
        <v>383.49347474000018</v>
      </c>
      <c r="M154" s="27"/>
      <c r="N154" s="27">
        <v>-3.8838571700000002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411</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411</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411</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404</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404</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5546875" style="1" customWidth="1"/>
    <col min="2" max="2" width="5" style="49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411</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411</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411</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403</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403</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F3CF54-4CEE-4F8F-AE5D-AA8912424DC6}">
  <ds:schemaRefs>
    <ds:schemaRef ds:uri="http://purl.org/dc/terms/"/>
    <ds:schemaRef ds:uri="http://schemas.openxmlformats.org/package/2006/metadata/core-properties"/>
    <ds:schemaRef ds:uri="http://schemas.microsoft.com/office/2006/documentManagement/types"/>
    <ds:schemaRef ds:uri="a5edd0e9-353e-4089-bcbc-d9218926e91f"/>
    <ds:schemaRef ds:uri="http://purl.org/dc/elements/1.1/"/>
    <ds:schemaRef ds:uri="http://schemas.microsoft.com/office/2006/metadata/properties"/>
    <ds:schemaRef ds:uri="http://schemas.microsoft.com/office/infopath/2007/PartnerControls"/>
    <ds:schemaRef ds:uri="http://schemas.microsoft.com/sharepoint/v3"/>
    <ds:schemaRef ds:uri="http://schemas.microsoft.com/sharepoint/v3/fields"/>
    <ds:schemaRef ds:uri="F336BF2A-092E-46EF-B2C1-9B3F8E309711"/>
    <ds:schemaRef ds:uri="http://www.w3.org/XML/1998/namespace"/>
    <ds:schemaRef ds:uri="http://purl.org/dc/dcmitype/"/>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115</vt:i4>
      </vt:variant>
      <vt:variant>
        <vt:lpstr>Named Ranges</vt:lpstr>
      </vt:variant>
      <vt:variant>
        <vt:i4>938</vt:i4>
      </vt:variant>
    </vt:vector>
  </HeadingPairs>
  <TitlesOfParts>
    <vt:vector size="1053" baseType="lpstr">
      <vt:lpstr>Logs</vt:lpstr>
      <vt:lpstr>Proposed Changes</vt:lpstr>
      <vt:lpstr>Summary</vt:lpstr>
      <vt:lpstr>Time Series</vt:lpstr>
      <vt:lpstr>Time Series (old)</vt:lpstr>
      <vt:lpstr>TIME SERIES DETAIL (old)</vt:lpstr>
      <vt:lpstr>TIME SERIES DETAIL</vt:lpstr>
      <vt:lpstr>Sep 22</vt:lpstr>
      <vt:lpstr>Aug 22</vt:lpstr>
      <vt:lpstr>Jul 22</vt:lpstr>
      <vt:lpstr>Q222 Ccy Annex</vt:lpstr>
      <vt:lpstr>Jun 22</vt:lpstr>
      <vt:lpstr>May 22</vt:lpstr>
      <vt:lpstr>Apr 22</vt:lpstr>
      <vt:lpstr>Q122 Ccy Annex</vt:lpstr>
      <vt:lpstr>Mar 22</vt:lpstr>
      <vt:lpstr>Feb 22</vt:lpstr>
      <vt:lpstr>Jan 22</vt:lpstr>
      <vt:lpstr>Q421 Ccy Annex</vt:lpstr>
      <vt:lpstr>Dec 21</vt:lpstr>
      <vt:lpstr>Nov 21</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'Apr 22'!BoE_ORA_Foreign</vt:lpstr>
      <vt:lpstr>'Aug 16'!BoE_ORA_Foreign</vt:lpstr>
      <vt:lpstr>'Aug 17'!BoE_ORA_Foreign</vt:lpstr>
      <vt:lpstr>'Aug 18'!BoE_ORA_Foreign</vt:lpstr>
      <vt:lpstr>'Aug 19'!BoE_ORA_Foreign</vt:lpstr>
      <vt:lpstr>'Aug 20'!BoE_ORA_Foreign</vt:lpstr>
      <vt:lpstr>'Aug 21'!BoE_ORA_Foreign</vt:lpstr>
      <vt:lpstr>'Aug 22'!BoE_ORA_Foreign</vt:lpstr>
      <vt:lpstr>'Dec 16'!BoE_ORA_Foreign</vt:lpstr>
      <vt:lpstr>'Dec 17'!BoE_ORA_Foreign</vt:lpstr>
      <vt:lpstr>'Dec 18'!BoE_ORA_Foreign</vt:lpstr>
      <vt:lpstr>'Dec 19'!BoE_ORA_Foreign</vt:lpstr>
      <vt:lpstr>'Dec 20'!BoE_ORA_Foreign</vt:lpstr>
      <vt:lpstr>'Dec 21'!BoE_ORA_Foreign</vt:lpstr>
      <vt:lpstr>'Feb 16'!BoE_ORA_Foreign</vt:lpstr>
      <vt:lpstr>'Feb 17'!BoE_ORA_Foreign</vt:lpstr>
      <vt:lpstr>'Feb 18'!BoE_ORA_Foreign</vt:lpstr>
      <vt:lpstr>'Feb 19'!BoE_ORA_Foreign</vt:lpstr>
      <vt:lpstr>'Feb 20'!BoE_ORA_Foreign</vt:lpstr>
      <vt:lpstr>'Feb 21'!BoE_ORA_Foreign</vt:lpstr>
      <vt:lpstr>'Feb 22'!BoE_ORA_Foreign</vt:lpstr>
      <vt:lpstr>'Jan 16'!BoE_ORA_Foreign</vt:lpstr>
      <vt:lpstr>'Jan 17'!BoE_ORA_Foreign</vt:lpstr>
      <vt:lpstr>'Jan 18'!BoE_ORA_Foreign</vt:lpstr>
      <vt:lpstr>'Jan 19'!BoE_ORA_Foreign</vt:lpstr>
      <vt:lpstr>'Jan 20'!BoE_ORA_Foreign</vt:lpstr>
      <vt:lpstr>'Jan 21'!BoE_ORA_Foreign</vt:lpstr>
      <vt:lpstr>'Jan 22'!BoE_ORA_Foreign</vt:lpstr>
      <vt:lpstr>'Jul 16'!BoE_ORA_Foreign</vt:lpstr>
      <vt:lpstr>'Jul 17'!BoE_ORA_Foreign</vt:lpstr>
      <vt:lpstr>'Jul 18'!BoE_ORA_Foreign</vt:lpstr>
      <vt:lpstr>'Jul 19'!BoE_ORA_Foreign</vt:lpstr>
      <vt:lpstr>'Jul 22'!BoE_ORA_Foreign</vt:lpstr>
      <vt:lpstr>'July 20'!BoE_ORA_Foreign</vt:lpstr>
      <vt:lpstr>'July 21'!BoE_ORA_Foreign</vt:lpstr>
      <vt:lpstr>'Jun 16'!BoE_ORA_Foreign</vt:lpstr>
      <vt:lpstr>'Jun 17'!BoE_ORA_Foreign</vt:lpstr>
      <vt:lpstr>'Jun 18'!BoE_ORA_Foreign</vt:lpstr>
      <vt:lpstr>'Jun 19'!BoE_ORA_Foreign</vt:lpstr>
      <vt:lpstr>'Jun 21'!BoE_ORA_Foreign</vt:lpstr>
      <vt:lpstr>'Jun 22'!BoE_ORA_Foreign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'Mar 22'!BoE_ORA_Foreign</vt:lpstr>
      <vt:lpstr>'May 16'!BoE_ORA_Foreign</vt:lpstr>
      <vt:lpstr>'May 17'!BoE_ORA_Foreign</vt:lpstr>
      <vt:lpstr>'May 18'!BoE_ORA_Foreign</vt:lpstr>
      <vt:lpstr>'May 19'!BoE_ORA_Foreign</vt:lpstr>
      <vt:lpstr>'May 20'!BoE_ORA_Foreign</vt:lpstr>
      <vt:lpstr>'May 21'!BoE_ORA_Foreign</vt:lpstr>
      <vt:lpstr>'May 22'!BoE_ORA_Foreign</vt:lpstr>
      <vt:lpstr>'Nov 16'!BoE_ORA_Foreign</vt:lpstr>
      <vt:lpstr>'Nov 17'!BoE_ORA_Foreign</vt:lpstr>
      <vt:lpstr>'Nov 18'!BoE_ORA_Foreign</vt:lpstr>
      <vt:lpstr>'Nov 19'!BoE_ORA_Foreign</vt:lpstr>
      <vt:lpstr>'Nov 20'!BoE_ORA_Foreign</vt:lpstr>
      <vt:lpstr>'Nov 21'!BoE_ORA_Foreign</vt:lpstr>
      <vt:lpstr>'Oct 16'!BoE_ORA_Foreign</vt:lpstr>
      <vt:lpstr>'Oct 17'!BoE_ORA_Foreign</vt:lpstr>
      <vt:lpstr>'Oct 18'!BoE_ORA_Foreign</vt:lpstr>
      <vt:lpstr>'Oct 19'!BoE_ORA_Foreign</vt:lpstr>
      <vt:lpstr>'Oct 20'!BoE_ORA_Foreign</vt:lpstr>
      <vt:lpstr>'Oct 21'!BoE_ORA_Foreign</vt:lpstr>
      <vt:lpstr>'Sep 16'!BoE_ORA_Foreign</vt:lpstr>
      <vt:lpstr>'Sep 16 (old)'!BoE_ORA_Foreign</vt:lpstr>
      <vt:lpstr>'Sep 17'!BoE_ORA_Foreign</vt:lpstr>
      <vt:lpstr>'Sep 18'!BoE_ORA_Foreign</vt:lpstr>
      <vt:lpstr>'Sep 19'!BoE_ORA_Foreign</vt:lpstr>
      <vt:lpstr>'Sep 21'!BoE_ORA_Foreign</vt:lpstr>
      <vt:lpstr>'Sep 22'!BoE_ORA_Foreign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'Aug 21'!Print_Area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'July 21'!Print_Area</vt:lpstr>
      <vt:lpstr>'Jun 16'!Print_Area</vt:lpstr>
      <vt:lpstr>'Jun 17'!Print_Area</vt:lpstr>
      <vt:lpstr>'Jun 18'!Print_Area</vt:lpstr>
      <vt:lpstr>'Jun 19'!Print_Area</vt:lpstr>
      <vt:lpstr>'Jun 21'!Print_Area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'Oct 21'!Print_Area</vt:lpstr>
      <vt:lpstr>'Q117 Ccy Annex '!Print_Area</vt:lpstr>
      <vt:lpstr>'Q118 Ccy Annex'!Print_Area</vt:lpstr>
      <vt:lpstr>'Q119 Ccy Annex'!Print_Area</vt:lpstr>
      <vt:lpstr>'Q120 Ccy Annex'!Print_Area</vt:lpstr>
      <vt:lpstr>'Q121 Ccy Annex'!Print_Area</vt:lpstr>
      <vt:lpstr>'Q122 Ccy Annex'!Print_Area</vt:lpstr>
      <vt:lpstr>'Q217 Ccy Annex'!Print_Area</vt:lpstr>
      <vt:lpstr>'Q218 Ccy Annex'!Print_Area</vt:lpstr>
      <vt:lpstr>'Q219 Ccy Annex'!Print_Area</vt:lpstr>
      <vt:lpstr>'Q220 Ccy Annex'!Print_Area</vt:lpstr>
      <vt:lpstr>'Q221 Ccy Annex'!Print_Area</vt:lpstr>
      <vt:lpstr>'Q222 Ccy Annex'!Print_Area</vt:lpstr>
      <vt:lpstr>'Q317 Ccy Annex'!Print_Area</vt:lpstr>
      <vt:lpstr>'Q318 Ccy Annex'!Print_Area</vt:lpstr>
      <vt:lpstr>'Q319 Ccy Annex'!Print_Area</vt:lpstr>
      <vt:lpstr>'Q320 Ccy Annex'!Print_Area</vt:lpstr>
      <vt:lpstr>'Q321 Ccy Annex'!Print_Area</vt:lpstr>
      <vt:lpstr>'Q416 Ccy Annex'!Print_Area</vt:lpstr>
      <vt:lpstr>'Q417 Ccy Annex'!Print_Area</vt:lpstr>
      <vt:lpstr>'Q418 Ccy Annex'!Print_Area</vt:lpstr>
      <vt:lpstr>'Q419 Ccy Annex'!Print_Area</vt:lpstr>
      <vt:lpstr>'Q420 Ccy Annex'!Print_Area</vt:lpstr>
      <vt:lpstr>'Q421 Ccy Annex'!Print_Area</vt:lpstr>
      <vt:lpstr>'Sep 16'!Print_Area</vt:lpstr>
      <vt:lpstr>'Sep 16 (old)'!Print_Area</vt:lpstr>
      <vt:lpstr>'Sep 17'!Print_Area</vt:lpstr>
      <vt:lpstr>'Sep 18'!Print_Area</vt:lpstr>
      <vt:lpstr>'Sep 19'!Print_Area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Krishna, Rathika</cp:lastModifiedBy>
  <cp:lastPrinted>2017-04-04T09:51:59Z</cp:lastPrinted>
  <dcterms:created xsi:type="dcterms:W3CDTF">2000-02-24T16:45:14Z</dcterms:created>
  <dcterms:modified xsi:type="dcterms:W3CDTF">2022-10-04T10:41:13Z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1940553767</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