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xr:revisionPtr revIDLastSave="0" documentId="8_{DA5D647A-860D-4324-B238-0E1370E1E595}" xr6:coauthVersionLast="47" xr6:coauthVersionMax="47" xr10:uidLastSave="{00000000-0000-0000-0000-000000000000}"/>
  <bookViews>
    <workbookView xWindow="1920" yWindow="1920" windowWidth="22620" windowHeight="11976"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ne 23" sheetId="456" r:id="rId8"/>
    <sheet name="May 23" sheetId="455" r:id="rId9"/>
    <sheet name="Apr 23" sheetId="452" r:id="rId10"/>
    <sheet name="Q123 Ccy Annex" sheetId="453" r:id="rId11"/>
    <sheet name="Mar 23" sheetId="450" r:id="rId12"/>
    <sheet name="Feb 23" sheetId="449" r:id="rId13"/>
    <sheet name="Jan 23" sheetId="454" r:id="rId14"/>
    <sheet name="Q422 Ccy Annex" sheetId="448" r:id="rId15"/>
    <sheet name="Dec 22" sheetId="446" r:id="rId16"/>
    <sheet name="Nov 22" sheetId="445" r:id="rId17"/>
    <sheet name="Oct 22" sheetId="443" r:id="rId18"/>
    <sheet name="Q322 Ccy Annex" sheetId="444" r:id="rId19"/>
    <sheet name="Sep 22" sheetId="442" r:id="rId20"/>
    <sheet name="Aug 22" sheetId="441" r:id="rId21"/>
    <sheet name="Jul 22" sheetId="439" r:id="rId22"/>
    <sheet name="Q222 Ccy Annex" sheetId="440" r:id="rId23"/>
    <sheet name="Jun 22" sheetId="438" r:id="rId24"/>
    <sheet name="May 22" sheetId="437" r:id="rId25"/>
    <sheet name="Apr 22" sheetId="435" r:id="rId26"/>
    <sheet name="Q122 Ccy Annex" sheetId="436" r:id="rId27"/>
    <sheet name="Mar 22" sheetId="434" r:id="rId28"/>
    <sheet name="Feb 22" sheetId="433" r:id="rId29"/>
    <sheet name="Jan 22" sheetId="431" r:id="rId30"/>
    <sheet name="Q421 Ccy Annex" sheetId="432" r:id="rId31"/>
    <sheet name="Dec 21" sheetId="430" r:id="rId32"/>
    <sheet name="Nov 21" sheetId="429" r:id="rId33"/>
    <sheet name="Oct 21" sheetId="427" r:id="rId34"/>
    <sheet name="Q321 Ccy Annex" sheetId="428" r:id="rId35"/>
    <sheet name="Sep 21" sheetId="426" r:id="rId36"/>
    <sheet name="Aug 21" sheetId="425" r:id="rId37"/>
    <sheet name="July 21" sheetId="423" r:id="rId38"/>
    <sheet name="Q221 Ccy Annex" sheetId="424" r:id="rId39"/>
    <sheet name="Jun 21" sheetId="422" r:id="rId40"/>
    <sheet name="May 21" sheetId="421" r:id="rId41"/>
    <sheet name="Apr 21" sheetId="420" r:id="rId42"/>
    <sheet name="Q121 Ccy Annex" sheetId="419" r:id="rId43"/>
    <sheet name="Mar 21" sheetId="418" r:id="rId44"/>
    <sheet name="Feb 21" sheetId="417" r:id="rId45"/>
    <sheet name="Jan 21" sheetId="416" r:id="rId46"/>
    <sheet name="Q420 Ccy Annex" sheetId="415" r:id="rId47"/>
    <sheet name="Dec 20" sheetId="414" r:id="rId48"/>
    <sheet name="Nov 20" sheetId="413" r:id="rId49"/>
    <sheet name="Oct 20" sheetId="411" r:id="rId50"/>
    <sheet name="Q320 Ccy Annex" sheetId="412" r:id="rId51"/>
    <sheet name="Sept 20" sheetId="410" r:id="rId52"/>
    <sheet name="Aug 20" sheetId="409" r:id="rId53"/>
    <sheet name="July 20" sheetId="407" r:id="rId54"/>
    <sheet name="Q220 Ccy Annex" sheetId="408" r:id="rId55"/>
    <sheet name="June 20" sheetId="406" r:id="rId56"/>
    <sheet name="May 20" sheetId="405" r:id="rId57"/>
    <sheet name="Apr 20" sheetId="403" r:id="rId58"/>
    <sheet name="Q120 Ccy Annex" sheetId="404" r:id="rId59"/>
    <sheet name="Mar 20" sheetId="402" r:id="rId60"/>
    <sheet name="Feb 20" sheetId="401" r:id="rId61"/>
    <sheet name="Jan 20" sheetId="400" r:id="rId62"/>
    <sheet name="Sep 16 (old)" sheetId="337"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Fill" localSheetId="57" hidden="1">#REF!</definedName>
    <definedName name="_Fill" localSheetId="41" hidden="1">#REF!</definedName>
    <definedName name="_Fill" localSheetId="25" hidden="1">#REF!</definedName>
    <definedName name="_Fill" localSheetId="9" hidden="1">#REF!</definedName>
    <definedName name="_Fill" localSheetId="52" hidden="1">#REF!</definedName>
    <definedName name="_Fill" localSheetId="36" hidden="1">#REF!</definedName>
    <definedName name="_Fill" localSheetId="20" hidden="1">#REF!</definedName>
    <definedName name="_Fill" localSheetId="47" hidden="1">#REF!</definedName>
    <definedName name="_Fill" localSheetId="31" hidden="1">#REF!</definedName>
    <definedName name="_Fill" localSheetId="15"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21" hidden="1">#REF!</definedName>
    <definedName name="_Fill" localSheetId="53" hidden="1">#REF!</definedName>
    <definedName name="_Fill" localSheetId="37" hidden="1">#REF!</definedName>
    <definedName name="_Fill" localSheetId="39" hidden="1">#REF!</definedName>
    <definedName name="_Fill" localSheetId="23" hidden="1">#REF!</definedName>
    <definedName name="_Fill" localSheetId="55" hidden="1">#REF!</definedName>
    <definedName name="_Fill" localSheetId="7"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48" hidden="1">#REF!</definedName>
    <definedName name="_Fill" localSheetId="32" hidden="1">#REF!</definedName>
    <definedName name="_Fill" localSheetId="16" hidden="1">#REF!</definedName>
    <definedName name="_Fill" localSheetId="49" hidden="1">#REF!</definedName>
    <definedName name="_Fill" localSheetId="33" hidden="1">#REF!</definedName>
    <definedName name="_Fill" localSheetId="17"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4" hidden="1">#REF!</definedName>
    <definedName name="_Fill" localSheetId="38" hidden="1">#REF!</definedName>
    <definedName name="_Fill" localSheetId="22" hidden="1">#REF!</definedName>
    <definedName name="_Fill" localSheetId="50" hidden="1">#REF!</definedName>
    <definedName name="_Fill" localSheetId="34" hidden="1">#REF!</definedName>
    <definedName name="_Fill" localSheetId="18" hidden="1">#REF!</definedName>
    <definedName name="_Fill" localSheetId="46" hidden="1">#REF!</definedName>
    <definedName name="_Fill" localSheetId="30" hidden="1">#REF!</definedName>
    <definedName name="_Fill" localSheetId="14" hidden="1">#REF!</definedName>
    <definedName name="_Fill" localSheetId="62" hidden="1">#REF!</definedName>
    <definedName name="_Fill" localSheetId="35" hidden="1">#REF!</definedName>
    <definedName name="_Fill" localSheetId="19" hidden="1">#REF!</definedName>
    <definedName name="_Fill" localSheetId="51" hidden="1">#REF!</definedName>
    <definedName name="_Fill" localSheetId="6" hidden="1">#REF!</definedName>
    <definedName name="_Fill" hidden="1">#REF!</definedName>
    <definedName name="A" localSheetId="57" hidden="1">#REF!</definedName>
    <definedName name="A" localSheetId="41" hidden="1">#REF!</definedName>
    <definedName name="A" localSheetId="25" hidden="1">#REF!</definedName>
    <definedName name="A" localSheetId="9" hidden="1">#REF!</definedName>
    <definedName name="A" localSheetId="52" hidden="1">#REF!</definedName>
    <definedName name="A" localSheetId="36" hidden="1">#REF!</definedName>
    <definedName name="A" localSheetId="20" hidden="1">#REF!</definedName>
    <definedName name="A" localSheetId="47" hidden="1">#REF!</definedName>
    <definedName name="A" localSheetId="31" hidden="1">#REF!</definedName>
    <definedName name="A" localSheetId="15" hidden="1">#REF!</definedName>
    <definedName name="A" localSheetId="60" hidden="1">#REF!</definedName>
    <definedName name="A" localSheetId="44" hidden="1">#REF!</definedName>
    <definedName name="A" localSheetId="28" hidden="1">#REF!</definedName>
    <definedName name="A" localSheetId="12" hidden="1">#REF!</definedName>
    <definedName name="A" localSheetId="61" hidden="1">#REF!</definedName>
    <definedName name="A" localSheetId="45" hidden="1">#REF!</definedName>
    <definedName name="A" localSheetId="29" hidden="1">#REF!</definedName>
    <definedName name="A" localSheetId="13" hidden="1">#REF!</definedName>
    <definedName name="A" localSheetId="21" hidden="1">#REF!</definedName>
    <definedName name="A" localSheetId="53" hidden="1">#REF!</definedName>
    <definedName name="A" localSheetId="37" hidden="1">#REF!</definedName>
    <definedName name="A" localSheetId="39" hidden="1">#REF!</definedName>
    <definedName name="A" localSheetId="23" hidden="1">#REF!</definedName>
    <definedName name="A" localSheetId="55" hidden="1">#REF!</definedName>
    <definedName name="A" localSheetId="7" hidden="1">#REF!</definedName>
    <definedName name="A" localSheetId="59" hidden="1">#REF!</definedName>
    <definedName name="A" localSheetId="43" hidden="1">#REF!</definedName>
    <definedName name="A" localSheetId="27" hidden="1">#REF!</definedName>
    <definedName name="A" localSheetId="11" hidden="1">#REF!</definedName>
    <definedName name="A" localSheetId="56" hidden="1">#REF!</definedName>
    <definedName name="A" localSheetId="40" hidden="1">#REF!</definedName>
    <definedName name="A" localSheetId="24" hidden="1">#REF!</definedName>
    <definedName name="A" localSheetId="8" hidden="1">#REF!</definedName>
    <definedName name="A" localSheetId="48" hidden="1">#REF!</definedName>
    <definedName name="A" localSheetId="32" hidden="1">#REF!</definedName>
    <definedName name="A" localSheetId="16" hidden="1">#REF!</definedName>
    <definedName name="A" localSheetId="49" hidden="1">#REF!</definedName>
    <definedName name="A" localSheetId="33" hidden="1">#REF!</definedName>
    <definedName name="A" localSheetId="17" hidden="1">#REF!</definedName>
    <definedName name="A" localSheetId="58" hidden="1">#REF!</definedName>
    <definedName name="A" localSheetId="42" hidden="1">#REF!</definedName>
    <definedName name="A" localSheetId="26" hidden="1">#REF!</definedName>
    <definedName name="A" localSheetId="10" hidden="1">#REF!</definedName>
    <definedName name="A" localSheetId="54" hidden="1">#REF!</definedName>
    <definedName name="A" localSheetId="38" hidden="1">#REF!</definedName>
    <definedName name="A" localSheetId="22" hidden="1">#REF!</definedName>
    <definedName name="A" localSheetId="50" hidden="1">#REF!</definedName>
    <definedName name="A" localSheetId="34" hidden="1">#REF!</definedName>
    <definedName name="A" localSheetId="18" hidden="1">#REF!</definedName>
    <definedName name="A" localSheetId="46" hidden="1">#REF!</definedName>
    <definedName name="A" localSheetId="30" hidden="1">#REF!</definedName>
    <definedName name="A" localSheetId="14" hidden="1">#REF!</definedName>
    <definedName name="A" localSheetId="62" hidden="1">#REF!</definedName>
    <definedName name="A" localSheetId="35" hidden="1">#REF!</definedName>
    <definedName name="A" localSheetId="19" hidden="1">#REF!</definedName>
    <definedName name="A" localSheetId="51" hidden="1">#REF!</definedName>
    <definedName name="A" localSheetId="6" hidden="1">#REF!</definedName>
    <definedName name="A" hidden="1">#REF!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52">#REF!</definedName>
    <definedName name="ActiveExposures" localSheetId="36">#REF!</definedName>
    <definedName name="ActiveExposures" localSheetId="20">#REF!</definedName>
    <definedName name="ActiveExposures" localSheetId="47">#REF!</definedName>
    <definedName name="ActiveExposures" localSheetId="31">#REF!</definedName>
    <definedName name="ActiveExposures" localSheetId="15">#REF!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21">#REF!</definedName>
    <definedName name="ActiveExposures" localSheetId="53">#REF!</definedName>
    <definedName name="ActiveExposures" localSheetId="37">#REF!</definedName>
    <definedName name="ActiveExposures" localSheetId="39">#REF!</definedName>
    <definedName name="ActiveExposures" localSheetId="23">#REF!</definedName>
    <definedName name="ActiveExposures" localSheetId="55">#REF!</definedName>
    <definedName name="ActiveExposures" localSheetId="7">#REF!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48">#REF!</definedName>
    <definedName name="ActiveExposures" localSheetId="32">#REF!</definedName>
    <definedName name="ActiveExposures" localSheetId="16">#REF!</definedName>
    <definedName name="ActiveExposures" localSheetId="49">#REF!</definedName>
    <definedName name="ActiveExposures" localSheetId="33">#REF!</definedName>
    <definedName name="ActiveExposures" localSheetId="17">#REF!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4">#REF!</definedName>
    <definedName name="ActiveExposures" localSheetId="38">#REF!</definedName>
    <definedName name="ActiveExposures" localSheetId="22">#REF!</definedName>
    <definedName name="ActiveExposures" localSheetId="50">#REF!</definedName>
    <definedName name="ActiveExposures" localSheetId="34">#REF!</definedName>
    <definedName name="ActiveExposures" localSheetId="18">#REF!</definedName>
    <definedName name="ActiveExposures" localSheetId="46">#REF!</definedName>
    <definedName name="ActiveExposures" localSheetId="30">#REF!</definedName>
    <definedName name="ActiveExposures" localSheetId="14">#REF!</definedName>
    <definedName name="ActiveExposures" localSheetId="62">#REF!</definedName>
    <definedName name="ActiveExposures" localSheetId="35">#REF!</definedName>
    <definedName name="ActiveExposures" localSheetId="19">#REF!</definedName>
    <definedName name="ActiveExposures" localSheetId="51">#REF!</definedName>
    <definedName name="ActiveExposures" localSheetId="6">#REF!</definedName>
    <definedName name="ActiveExposures">#REF!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52">#REF!</definedName>
    <definedName name="ActiveReturns" localSheetId="36">#REF!</definedName>
    <definedName name="ActiveReturns" localSheetId="20">#REF!</definedName>
    <definedName name="ActiveReturns" localSheetId="47">#REF!</definedName>
    <definedName name="ActiveReturns" localSheetId="31">#REF!</definedName>
    <definedName name="ActiveReturns" localSheetId="15">#REF!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21">#REF!</definedName>
    <definedName name="ActiveReturns" localSheetId="53">#REF!</definedName>
    <definedName name="ActiveReturns" localSheetId="37">#REF!</definedName>
    <definedName name="ActiveReturns" localSheetId="39">#REF!</definedName>
    <definedName name="ActiveReturns" localSheetId="23">#REF!</definedName>
    <definedName name="ActiveReturns" localSheetId="55">#REF!</definedName>
    <definedName name="ActiveReturns" localSheetId="7">#REF!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48">#REF!</definedName>
    <definedName name="ActiveReturns" localSheetId="32">#REF!</definedName>
    <definedName name="ActiveReturns" localSheetId="16">#REF!</definedName>
    <definedName name="ActiveReturns" localSheetId="49">#REF!</definedName>
    <definedName name="ActiveReturns" localSheetId="33">#REF!</definedName>
    <definedName name="ActiveReturns" localSheetId="17">#REF!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4">#REF!</definedName>
    <definedName name="ActiveReturns" localSheetId="38">#REF!</definedName>
    <definedName name="ActiveReturns" localSheetId="22">#REF!</definedName>
    <definedName name="ActiveReturns" localSheetId="50">#REF!</definedName>
    <definedName name="ActiveReturns" localSheetId="34">#REF!</definedName>
    <definedName name="ActiveReturns" localSheetId="18">#REF!</definedName>
    <definedName name="ActiveReturns" localSheetId="46">#REF!</definedName>
    <definedName name="ActiveReturns" localSheetId="30">#REF!</definedName>
    <definedName name="ActiveReturns" localSheetId="14">#REF!</definedName>
    <definedName name="ActiveReturns" localSheetId="62">#REF!</definedName>
    <definedName name="ActiveReturns" localSheetId="35">#REF!</definedName>
    <definedName name="ActiveReturns" localSheetId="19">#REF!</definedName>
    <definedName name="ActiveReturns" localSheetId="51">#REF!</definedName>
    <definedName name="ActiveReturns" localSheetId="6">#REF!</definedName>
    <definedName name="ActiveReturns">#REF!</definedName>
    <definedName name="BoE_FCD" localSheetId="62">'Sep 16 (old)'!$N$32</definedName>
    <definedName name="BoE_FCD_Central_Banks" localSheetId="62">'Sep 16 (old)'!$N$34</definedName>
    <definedName name="BoE_FCD_HQ_In" localSheetId="62">'Sep 16 (old)'!$N$35</definedName>
    <definedName name="BoE_FCD_HQ_Out" localSheetId="62">'Sep 16 (old)'!$N$38</definedName>
    <definedName name="BoE_FCR" localSheetId="62">'Sep 16 (old)'!$N$10</definedName>
    <definedName name="BoE_Gold_Dollar" localSheetId="62">'Sep 16 (old)'!$N$48</definedName>
    <definedName name="BoE_IMF" localSheetId="62">'Sep 16 (old)'!$N$44</definedName>
    <definedName name="BoE_ORA" localSheetId="62">'Sep 16 (old)'!$N$51</definedName>
    <definedName name="BoE_ORA_Foreign" localSheetId="57">'Apr 20'!$N$54</definedName>
    <definedName name="BoE_ORA_Foreign" localSheetId="41">'Apr 21'!$N$54</definedName>
    <definedName name="BoE_ORA_Foreign" localSheetId="25">'Apr 22'!$N$54</definedName>
    <definedName name="BoE_ORA_Foreign" localSheetId="9">'Apr 23'!$N$54</definedName>
    <definedName name="BoE_ORA_Foreign" localSheetId="52">'Aug 20'!$N$54</definedName>
    <definedName name="BoE_ORA_Foreign" localSheetId="36">'Aug 21'!$N$54</definedName>
    <definedName name="BoE_ORA_Foreign" localSheetId="20">'Aug 22'!$N$54</definedName>
    <definedName name="BoE_ORA_Foreign" localSheetId="47">'Dec 20'!$N$54</definedName>
    <definedName name="BoE_ORA_Foreign" localSheetId="31">'Dec 21'!$N$54</definedName>
    <definedName name="BoE_ORA_Foreign" localSheetId="15">'Dec 22'!$N$54</definedName>
    <definedName name="BoE_ORA_Foreign" localSheetId="60">'Feb 20'!$N$54</definedName>
    <definedName name="BoE_ORA_Foreign" localSheetId="44">'Feb 21'!$N$54</definedName>
    <definedName name="BoE_ORA_Foreign" localSheetId="28">'Feb 22'!$N$54</definedName>
    <definedName name="BoE_ORA_Foreign" localSheetId="12">'Feb 23'!$N$54</definedName>
    <definedName name="BoE_ORA_Foreign" localSheetId="61">'Jan 20'!$N$54</definedName>
    <definedName name="BoE_ORA_Foreign" localSheetId="45">'Jan 21'!$N$54</definedName>
    <definedName name="BoE_ORA_Foreign" localSheetId="29">'Jan 22'!$N$54</definedName>
    <definedName name="BoE_ORA_Foreign" localSheetId="13">'Jan 23'!$N$54</definedName>
    <definedName name="BoE_ORA_Foreign" localSheetId="21">'Jul 22'!$N$54</definedName>
    <definedName name="BoE_ORA_Foreign" localSheetId="53">'July 20'!$N$54</definedName>
    <definedName name="BoE_ORA_Foreign" localSheetId="37">'July 21'!$N$54</definedName>
    <definedName name="BoE_ORA_Foreign" localSheetId="39">'Jun 21'!$N$54</definedName>
    <definedName name="BoE_ORA_Foreign" localSheetId="23">'Jun 22'!$N$54</definedName>
    <definedName name="BoE_ORA_Foreign" localSheetId="55">'June 20'!$N$54</definedName>
    <definedName name="BoE_ORA_Foreign" localSheetId="7">'June 23'!$N$54</definedName>
    <definedName name="BoE_ORA_Foreign" localSheetId="59">'Mar 20'!$N$54</definedName>
    <definedName name="BoE_ORA_Foreign" localSheetId="43">'Mar 21'!$N$54</definedName>
    <definedName name="BoE_ORA_Foreign" localSheetId="27">'Mar 22'!$N$54</definedName>
    <definedName name="BoE_ORA_Foreign" localSheetId="11">'Mar 23'!$N$54</definedName>
    <definedName name="BoE_ORA_Foreign" localSheetId="56">'May 20'!$N$54</definedName>
    <definedName name="BoE_ORA_Foreign" localSheetId="40">'May 21'!$N$54</definedName>
    <definedName name="BoE_ORA_Foreign" localSheetId="24">'May 22'!$N$54</definedName>
    <definedName name="BoE_ORA_Foreign" localSheetId="8">'May 23'!$N$54</definedName>
    <definedName name="BoE_ORA_Foreign" localSheetId="48">'Nov 20'!$N$54</definedName>
    <definedName name="BoE_ORA_Foreign" localSheetId="32">'Nov 21'!$N$54</definedName>
    <definedName name="BoE_ORA_Foreign" localSheetId="16">'Nov 22'!$N$54</definedName>
    <definedName name="BoE_ORA_Foreign" localSheetId="49">'Oct 20'!$N$54</definedName>
    <definedName name="BoE_ORA_Foreign" localSheetId="33">'Oct 21'!$N$54</definedName>
    <definedName name="BoE_ORA_Foreign" localSheetId="17">'Oct 22'!$N$54</definedName>
    <definedName name="BoE_ORA_Foreign" localSheetId="62">'Sep 16 (old)'!$N$54</definedName>
    <definedName name="BoE_ORA_Foreign" localSheetId="35">'Sep 21'!$N$54</definedName>
    <definedName name="BoE_ORA_Foreign" localSheetId="19">'Sep 22'!$N$54</definedName>
    <definedName name="BoE_ORA_Foreign" localSheetId="51">'Sept 20'!$N$54</definedName>
    <definedName name="BoE_SDR" localSheetId="62">'Sep 16 (old)'!$N$46</definedName>
    <definedName name="BoE_Sec" localSheetId="62">'Sep 16 (old)'!$N$12</definedName>
    <definedName name="BondLending" localSheetId="57">#REF!</definedName>
    <definedName name="BondLending" localSheetId="41">#REF!</definedName>
    <definedName name="BondLending" localSheetId="25">#REF!</definedName>
    <definedName name="BondLending" localSheetId="9">#REF!</definedName>
    <definedName name="BondLending" localSheetId="52">#REF!</definedName>
    <definedName name="BondLending" localSheetId="36">#REF!</definedName>
    <definedName name="BondLending" localSheetId="20">#REF!</definedName>
    <definedName name="BondLending" localSheetId="47">#REF!</definedName>
    <definedName name="BondLending" localSheetId="31">#REF!</definedName>
    <definedName name="BondLending" localSheetId="15">#REF!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21">#REF!</definedName>
    <definedName name="BondLending" localSheetId="53">#REF!</definedName>
    <definedName name="BondLending" localSheetId="37">#REF!</definedName>
    <definedName name="BondLending" localSheetId="39">#REF!</definedName>
    <definedName name="BondLending" localSheetId="23">#REF!</definedName>
    <definedName name="BondLending" localSheetId="55">#REF!</definedName>
    <definedName name="BondLending" localSheetId="7">#REF!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48">#REF!</definedName>
    <definedName name="BondLending" localSheetId="32">#REF!</definedName>
    <definedName name="BondLending" localSheetId="16">#REF!</definedName>
    <definedName name="BondLending" localSheetId="49">#REF!</definedName>
    <definedName name="BondLending" localSheetId="33">#REF!</definedName>
    <definedName name="BondLending" localSheetId="17">#REF!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4">#REF!</definedName>
    <definedName name="BondLending" localSheetId="38">#REF!</definedName>
    <definedName name="BondLending" localSheetId="22">#REF!</definedName>
    <definedName name="BondLending" localSheetId="50">#REF!</definedName>
    <definedName name="BondLending" localSheetId="34">#REF!</definedName>
    <definedName name="BondLending" localSheetId="18">#REF!</definedName>
    <definedName name="BondLending" localSheetId="46">#REF!</definedName>
    <definedName name="BondLending" localSheetId="30">#REF!</definedName>
    <definedName name="BondLending" localSheetId="14">#REF!</definedName>
    <definedName name="BondLending" localSheetId="62">#REF!</definedName>
    <definedName name="BondLending" localSheetId="35">#REF!</definedName>
    <definedName name="BondLending" localSheetId="19">#REF!</definedName>
    <definedName name="BondLending" localSheetId="51">#REF!</definedName>
    <definedName name="BondLending" localSheetId="6">#REF!</definedName>
    <definedName name="BondLending">#REF!</definedName>
    <definedName name="C_" localSheetId="57">#REF!</definedName>
    <definedName name="C_" localSheetId="41">#REF!</definedName>
    <definedName name="C_" localSheetId="25">#REF!</definedName>
    <definedName name="C_" localSheetId="9">#REF!</definedName>
    <definedName name="C_" localSheetId="52">#REF!</definedName>
    <definedName name="C_" localSheetId="36">#REF!</definedName>
    <definedName name="C_" localSheetId="20">#REF!</definedName>
    <definedName name="C_" localSheetId="47">#REF!</definedName>
    <definedName name="C_" localSheetId="31">#REF!</definedName>
    <definedName name="C_" localSheetId="15">#REF!</definedName>
    <definedName name="C_" localSheetId="60">#REF!</definedName>
    <definedName name="C_" localSheetId="44">#REF!</definedName>
    <definedName name="C_" localSheetId="28">#REF!</definedName>
    <definedName name="C_" localSheetId="12">#REF!</definedName>
    <definedName name="C_" localSheetId="61">#REF!</definedName>
    <definedName name="C_" localSheetId="45">#REF!</definedName>
    <definedName name="C_" localSheetId="29">#REF!</definedName>
    <definedName name="C_" localSheetId="13">#REF!</definedName>
    <definedName name="C_" localSheetId="21">#REF!</definedName>
    <definedName name="C_" localSheetId="53">#REF!</definedName>
    <definedName name="C_" localSheetId="37">#REF!</definedName>
    <definedName name="C_" localSheetId="39">#REF!</definedName>
    <definedName name="C_" localSheetId="23">#REF!</definedName>
    <definedName name="C_" localSheetId="55">#REF!</definedName>
    <definedName name="C_" localSheetId="7">#REF!</definedName>
    <definedName name="C_" localSheetId="59">#REF!</definedName>
    <definedName name="C_" localSheetId="43">#REF!</definedName>
    <definedName name="C_" localSheetId="27">#REF!</definedName>
    <definedName name="C_" localSheetId="11">#REF!</definedName>
    <definedName name="C_" localSheetId="56">#REF!</definedName>
    <definedName name="C_" localSheetId="40">#REF!</definedName>
    <definedName name="C_" localSheetId="24">#REF!</definedName>
    <definedName name="C_" localSheetId="8">#REF!</definedName>
    <definedName name="C_" localSheetId="48">#REF!</definedName>
    <definedName name="C_" localSheetId="32">#REF!</definedName>
    <definedName name="C_" localSheetId="16">#REF!</definedName>
    <definedName name="C_" localSheetId="49">#REF!</definedName>
    <definedName name="C_" localSheetId="33">#REF!</definedName>
    <definedName name="C_" localSheetId="17">#REF!</definedName>
    <definedName name="C_" localSheetId="58">#REF!</definedName>
    <definedName name="C_" localSheetId="42">#REF!</definedName>
    <definedName name="C_" localSheetId="26">#REF!</definedName>
    <definedName name="C_" localSheetId="10">#REF!</definedName>
    <definedName name="C_" localSheetId="54">#REF!</definedName>
    <definedName name="C_" localSheetId="38">#REF!</definedName>
    <definedName name="C_" localSheetId="22">#REF!</definedName>
    <definedName name="C_" localSheetId="50">#REF!</definedName>
    <definedName name="C_" localSheetId="34">#REF!</definedName>
    <definedName name="C_" localSheetId="18">#REF!</definedName>
    <definedName name="C_" localSheetId="46">#REF!</definedName>
    <definedName name="C_" localSheetId="30">#REF!</definedName>
    <definedName name="C_" localSheetId="14">#REF!</definedName>
    <definedName name="C_" localSheetId="62">#REF!</definedName>
    <definedName name="C_" localSheetId="35">#REF!</definedName>
    <definedName name="C_" localSheetId="19">#REF!</definedName>
    <definedName name="C_" localSheetId="51">#REF!</definedName>
    <definedName name="C_" localSheetId="6">#REF!</definedName>
    <definedName name="C_">#REF!</definedName>
    <definedName name="C___" localSheetId="57">#REF!</definedName>
    <definedName name="C___" localSheetId="41">#REF!</definedName>
    <definedName name="C___" localSheetId="25">#REF!</definedName>
    <definedName name="C___" localSheetId="9">#REF!</definedName>
    <definedName name="C___" localSheetId="52">#REF!</definedName>
    <definedName name="C___" localSheetId="36">#REF!</definedName>
    <definedName name="C___" localSheetId="20">#REF!</definedName>
    <definedName name="C___" localSheetId="47">#REF!</definedName>
    <definedName name="C___" localSheetId="31">#REF!</definedName>
    <definedName name="C___" localSheetId="15">#REF!</definedName>
    <definedName name="C___" localSheetId="60">#REF!</definedName>
    <definedName name="C___" localSheetId="44">#REF!</definedName>
    <definedName name="C___" localSheetId="28">#REF!</definedName>
    <definedName name="C___" localSheetId="12">#REF!</definedName>
    <definedName name="C___" localSheetId="61">#REF!</definedName>
    <definedName name="C___" localSheetId="45">#REF!</definedName>
    <definedName name="C___" localSheetId="29">#REF!</definedName>
    <definedName name="C___" localSheetId="13">#REF!</definedName>
    <definedName name="C___" localSheetId="21">#REF!</definedName>
    <definedName name="C___" localSheetId="53">#REF!</definedName>
    <definedName name="C___" localSheetId="37">#REF!</definedName>
    <definedName name="C___" localSheetId="39">#REF!</definedName>
    <definedName name="C___" localSheetId="23">#REF!</definedName>
    <definedName name="C___" localSheetId="55">#REF!</definedName>
    <definedName name="C___" localSheetId="7">#REF!</definedName>
    <definedName name="C___" localSheetId="59">#REF!</definedName>
    <definedName name="C___" localSheetId="43">#REF!</definedName>
    <definedName name="C___" localSheetId="27">#REF!</definedName>
    <definedName name="C___" localSheetId="11">#REF!</definedName>
    <definedName name="C___" localSheetId="56">#REF!</definedName>
    <definedName name="C___" localSheetId="40">#REF!</definedName>
    <definedName name="C___" localSheetId="24">#REF!</definedName>
    <definedName name="C___" localSheetId="8">#REF!</definedName>
    <definedName name="C___" localSheetId="48">#REF!</definedName>
    <definedName name="C___" localSheetId="32">#REF!</definedName>
    <definedName name="C___" localSheetId="16">#REF!</definedName>
    <definedName name="C___" localSheetId="49">#REF!</definedName>
    <definedName name="C___" localSheetId="33">#REF!</definedName>
    <definedName name="C___" localSheetId="17">#REF!</definedName>
    <definedName name="C___" localSheetId="58">#REF!</definedName>
    <definedName name="C___" localSheetId="42">#REF!</definedName>
    <definedName name="C___" localSheetId="26">#REF!</definedName>
    <definedName name="C___" localSheetId="10">#REF!</definedName>
    <definedName name="C___" localSheetId="54">#REF!</definedName>
    <definedName name="C___" localSheetId="38">#REF!</definedName>
    <definedName name="C___" localSheetId="22">#REF!</definedName>
    <definedName name="C___" localSheetId="50">#REF!</definedName>
    <definedName name="C___" localSheetId="34">#REF!</definedName>
    <definedName name="C___" localSheetId="18">#REF!</definedName>
    <definedName name="C___" localSheetId="46">#REF!</definedName>
    <definedName name="C___" localSheetId="30">#REF!</definedName>
    <definedName name="C___" localSheetId="14">#REF!</definedName>
    <definedName name="C___" localSheetId="62">#REF!</definedName>
    <definedName name="C___" localSheetId="35">#REF!</definedName>
    <definedName name="C___" localSheetId="19">#REF!</definedName>
    <definedName name="C___" localSheetId="51">#REF!</definedName>
    <definedName name="C___" localSheetId="6">#REF!</definedName>
    <definedName name="C___">#REF!</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21">[1]!Choices_Wrapper</definedName>
    <definedName name="Choices_Wrapper" localSheetId="53">[1]!Choices_Wrapper</definedName>
    <definedName name="Choices_Wrapper" localSheetId="37">[1]!Choices_Wrapper</definedName>
    <definedName name="Choices_Wrapper" localSheetId="39">[1]!Choices_Wrapper</definedName>
    <definedName name="Choices_Wrapper" localSheetId="23">[1]!Choices_Wrapper</definedName>
    <definedName name="Choices_Wrapper" localSheetId="55">[1]!Choices_Wrapper</definedName>
    <definedName name="Choices_Wrapper" localSheetId="7">[1]!Choices_Wrapper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2">[1]!Choices_Wrapper</definedName>
    <definedName name="Choices_Wrapper" localSheetId="35">[1]!Choices_Wrapper</definedName>
    <definedName name="Choices_Wrapper" localSheetId="19">[1]!Choices_Wrapper</definedName>
    <definedName name="Choices_Wrapper" localSheetId="51">[1]!Choices_Wrapper</definedName>
    <definedName name="Choices_Wrapper" localSheetId="3">[2]!Choices_Wrapper</definedName>
    <definedName name="Choices_Wrapper" localSheetId="6">[2]!Choices_Wrapper</definedName>
    <definedName name="Choices_Wrapper">[1]!Choices_Wrapper</definedName>
    <definedName name="CP" localSheetId="57">#REF!</definedName>
    <definedName name="CP" localSheetId="41">#REF!</definedName>
    <definedName name="CP" localSheetId="25">#REF!</definedName>
    <definedName name="CP" localSheetId="9">#REF!</definedName>
    <definedName name="CP" localSheetId="52">#REF!</definedName>
    <definedName name="CP" localSheetId="36">#REF!</definedName>
    <definedName name="CP" localSheetId="20">#REF!</definedName>
    <definedName name="CP" localSheetId="47">#REF!</definedName>
    <definedName name="CP" localSheetId="31">#REF!</definedName>
    <definedName name="CP" localSheetId="15">#REF!</definedName>
    <definedName name="CP" localSheetId="60">#REF!</definedName>
    <definedName name="CP" localSheetId="44">#REF!</definedName>
    <definedName name="CP" localSheetId="28">#REF!</definedName>
    <definedName name="CP" localSheetId="12">#REF!</definedName>
    <definedName name="CP" localSheetId="61">#REF!</definedName>
    <definedName name="CP" localSheetId="45">#REF!</definedName>
    <definedName name="CP" localSheetId="29">#REF!</definedName>
    <definedName name="CP" localSheetId="13">#REF!</definedName>
    <definedName name="CP" localSheetId="21">#REF!</definedName>
    <definedName name="CP" localSheetId="53">#REF!</definedName>
    <definedName name="CP" localSheetId="37">#REF!</definedName>
    <definedName name="CP" localSheetId="39">#REF!</definedName>
    <definedName name="CP" localSheetId="23">#REF!</definedName>
    <definedName name="CP" localSheetId="55">#REF!</definedName>
    <definedName name="CP" localSheetId="7">#REF!</definedName>
    <definedName name="CP" localSheetId="59">#REF!</definedName>
    <definedName name="CP" localSheetId="43">#REF!</definedName>
    <definedName name="CP" localSheetId="27">#REF!</definedName>
    <definedName name="CP" localSheetId="11">#REF!</definedName>
    <definedName name="CP" localSheetId="56">#REF!</definedName>
    <definedName name="CP" localSheetId="40">#REF!</definedName>
    <definedName name="CP" localSheetId="24">#REF!</definedName>
    <definedName name="CP" localSheetId="8">#REF!</definedName>
    <definedName name="CP" localSheetId="48">#REF!</definedName>
    <definedName name="CP" localSheetId="32">#REF!</definedName>
    <definedName name="CP" localSheetId="16">#REF!</definedName>
    <definedName name="CP" localSheetId="49">#REF!</definedName>
    <definedName name="CP" localSheetId="33">#REF!</definedName>
    <definedName name="CP" localSheetId="17">#REF!</definedName>
    <definedName name="CP" localSheetId="58">#REF!</definedName>
    <definedName name="CP" localSheetId="42">#REF!</definedName>
    <definedName name="CP" localSheetId="26">#REF!</definedName>
    <definedName name="CP" localSheetId="10">#REF!</definedName>
    <definedName name="CP" localSheetId="54">#REF!</definedName>
    <definedName name="CP" localSheetId="38">#REF!</definedName>
    <definedName name="CP" localSheetId="22">#REF!</definedName>
    <definedName name="CP" localSheetId="50">#REF!</definedName>
    <definedName name="CP" localSheetId="34">#REF!</definedName>
    <definedName name="CP" localSheetId="18">#REF!</definedName>
    <definedName name="CP" localSheetId="46">#REF!</definedName>
    <definedName name="CP" localSheetId="30">#REF!</definedName>
    <definedName name="CP" localSheetId="14">#REF!</definedName>
    <definedName name="CP" localSheetId="62">#REF!</definedName>
    <definedName name="CP" localSheetId="35">#REF!</definedName>
    <definedName name="CP" localSheetId="19">#REF!</definedName>
    <definedName name="CP" localSheetId="51">#REF!</definedName>
    <definedName name="CP" localSheetId="6">#REF!</definedName>
    <definedName name="CP">#REF!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52">#REF!</definedName>
    <definedName name="CurrencyHoldings" localSheetId="36">#REF!</definedName>
    <definedName name="CurrencyHoldings" localSheetId="20">#REF!</definedName>
    <definedName name="CurrencyHoldings" localSheetId="47">#REF!</definedName>
    <definedName name="CurrencyHoldings" localSheetId="31">#REF!</definedName>
    <definedName name="CurrencyHoldings" localSheetId="15">#REF!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21">#REF!</definedName>
    <definedName name="CurrencyHoldings" localSheetId="53">#REF!</definedName>
    <definedName name="CurrencyHoldings" localSheetId="37">#REF!</definedName>
    <definedName name="CurrencyHoldings" localSheetId="39">#REF!</definedName>
    <definedName name="CurrencyHoldings" localSheetId="23">#REF!</definedName>
    <definedName name="CurrencyHoldings" localSheetId="55">#REF!</definedName>
    <definedName name="CurrencyHoldings" localSheetId="7">#REF!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48">#REF!</definedName>
    <definedName name="CurrencyHoldings" localSheetId="32">#REF!</definedName>
    <definedName name="CurrencyHoldings" localSheetId="16">#REF!</definedName>
    <definedName name="CurrencyHoldings" localSheetId="49">#REF!</definedName>
    <definedName name="CurrencyHoldings" localSheetId="33">#REF!</definedName>
    <definedName name="CurrencyHoldings" localSheetId="17">#REF!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4">#REF!</definedName>
    <definedName name="CurrencyHoldings" localSheetId="38">#REF!</definedName>
    <definedName name="CurrencyHoldings" localSheetId="22">#REF!</definedName>
    <definedName name="CurrencyHoldings" localSheetId="50">#REF!</definedName>
    <definedName name="CurrencyHoldings" localSheetId="34">#REF!</definedName>
    <definedName name="CurrencyHoldings" localSheetId="18">#REF!</definedName>
    <definedName name="CurrencyHoldings" localSheetId="46">#REF!</definedName>
    <definedName name="CurrencyHoldings" localSheetId="30">#REF!</definedName>
    <definedName name="CurrencyHoldings" localSheetId="14">#REF!</definedName>
    <definedName name="CurrencyHoldings" localSheetId="62">#REF!</definedName>
    <definedName name="CurrencyHoldings" localSheetId="35">#REF!</definedName>
    <definedName name="CurrencyHoldings" localSheetId="19">#REF!</definedName>
    <definedName name="CurrencyHoldings" localSheetId="51">#REF!</definedName>
    <definedName name="CurrencyHoldings" localSheetId="6">#REF!</definedName>
    <definedName name="CurrencyHoldings">#REF!</definedName>
    <definedName name="CurrencyList">'[3]Report Form'!$B$5:$B$7</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52">#REF!</definedName>
    <definedName name="CurrencyReturns" localSheetId="36">#REF!</definedName>
    <definedName name="CurrencyReturns" localSheetId="20">#REF!</definedName>
    <definedName name="CurrencyReturns" localSheetId="47">#REF!</definedName>
    <definedName name="CurrencyReturns" localSheetId="31">#REF!</definedName>
    <definedName name="CurrencyReturns" localSheetId="15">#REF!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21">#REF!</definedName>
    <definedName name="CurrencyReturns" localSheetId="53">#REF!</definedName>
    <definedName name="CurrencyReturns" localSheetId="37">#REF!</definedName>
    <definedName name="CurrencyReturns" localSheetId="39">#REF!</definedName>
    <definedName name="CurrencyReturns" localSheetId="23">#REF!</definedName>
    <definedName name="CurrencyReturns" localSheetId="55">#REF!</definedName>
    <definedName name="CurrencyReturns" localSheetId="7">#REF!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48">#REF!</definedName>
    <definedName name="CurrencyReturns" localSheetId="32">#REF!</definedName>
    <definedName name="CurrencyReturns" localSheetId="16">#REF!</definedName>
    <definedName name="CurrencyReturns" localSheetId="49">#REF!</definedName>
    <definedName name="CurrencyReturns" localSheetId="33">#REF!</definedName>
    <definedName name="CurrencyReturns" localSheetId="17">#REF!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4">#REF!</definedName>
    <definedName name="CurrencyReturns" localSheetId="38">#REF!</definedName>
    <definedName name="CurrencyReturns" localSheetId="22">#REF!</definedName>
    <definedName name="CurrencyReturns" localSheetId="50">#REF!</definedName>
    <definedName name="CurrencyReturns" localSheetId="34">#REF!</definedName>
    <definedName name="CurrencyReturns" localSheetId="18">#REF!</definedName>
    <definedName name="CurrencyReturns" localSheetId="46">#REF!</definedName>
    <definedName name="CurrencyReturns" localSheetId="30">#REF!</definedName>
    <definedName name="CurrencyReturns" localSheetId="14">#REF!</definedName>
    <definedName name="CurrencyReturns" localSheetId="62">#REF!</definedName>
    <definedName name="CurrencyReturns" localSheetId="35">#REF!</definedName>
    <definedName name="CurrencyReturns" localSheetId="19">#REF!</definedName>
    <definedName name="CurrencyReturns" localSheetId="51">#REF!</definedName>
    <definedName name="CurrencyReturns" localSheetId="6">#REF!</definedName>
    <definedName name="CurrencyReturns">#REF!</definedName>
    <definedName name="ddd" localSheetId="57" hidden="1">#REF!</definedName>
    <definedName name="ddd" localSheetId="41" hidden="1">#REF!</definedName>
    <definedName name="ddd" localSheetId="25" hidden="1">#REF!</definedName>
    <definedName name="ddd" localSheetId="9" hidden="1">#REF!</definedName>
    <definedName name="ddd" localSheetId="52" hidden="1">#REF!</definedName>
    <definedName name="ddd" localSheetId="36" hidden="1">#REF!</definedName>
    <definedName name="ddd" localSheetId="20" hidden="1">#REF!</definedName>
    <definedName name="ddd" localSheetId="47" hidden="1">#REF!</definedName>
    <definedName name="ddd" localSheetId="31" hidden="1">#REF!</definedName>
    <definedName name="ddd" localSheetId="15"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21" hidden="1">#REF!</definedName>
    <definedName name="ddd" localSheetId="53" hidden="1">#REF!</definedName>
    <definedName name="ddd" localSheetId="37" hidden="1">#REF!</definedName>
    <definedName name="ddd" localSheetId="39" hidden="1">#REF!</definedName>
    <definedName name="ddd" localSheetId="23" hidden="1">#REF!</definedName>
    <definedName name="ddd" localSheetId="55" hidden="1">#REF!</definedName>
    <definedName name="ddd" localSheetId="7"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48" hidden="1">#REF!</definedName>
    <definedName name="ddd" localSheetId="32" hidden="1">#REF!</definedName>
    <definedName name="ddd" localSheetId="16" hidden="1">#REF!</definedName>
    <definedName name="ddd" localSheetId="49" hidden="1">#REF!</definedName>
    <definedName name="ddd" localSheetId="33" hidden="1">#REF!</definedName>
    <definedName name="ddd" localSheetId="17"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4" hidden="1">#REF!</definedName>
    <definedName name="ddd" localSheetId="38" hidden="1">#REF!</definedName>
    <definedName name="ddd" localSheetId="22" hidden="1">#REF!</definedName>
    <definedName name="ddd" localSheetId="50" hidden="1">#REF!</definedName>
    <definedName name="ddd" localSheetId="34" hidden="1">#REF!</definedName>
    <definedName name="ddd" localSheetId="18" hidden="1">#REF!</definedName>
    <definedName name="ddd" localSheetId="46" hidden="1">#REF!</definedName>
    <definedName name="ddd" localSheetId="30" hidden="1">#REF!</definedName>
    <definedName name="ddd" localSheetId="14" hidden="1">#REF!</definedName>
    <definedName name="ddd" localSheetId="62" hidden="1">#REF!</definedName>
    <definedName name="ddd" localSheetId="35" hidden="1">#REF!</definedName>
    <definedName name="ddd" localSheetId="19" hidden="1">#REF!</definedName>
    <definedName name="ddd" localSheetId="51" hidden="1">#REF!</definedName>
    <definedName name="ddd" localSheetId="6" hidden="1">#REF!</definedName>
    <definedName name="ddd" hidden="1">#REF!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52">#REF!</definedName>
    <definedName name="DetailedDiv" localSheetId="36">#REF!</definedName>
    <definedName name="DetailedDiv" localSheetId="20">#REF!</definedName>
    <definedName name="DetailedDiv" localSheetId="47">#REF!</definedName>
    <definedName name="DetailedDiv" localSheetId="31">#REF!</definedName>
    <definedName name="DetailedDiv" localSheetId="15">#REF!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21">#REF!</definedName>
    <definedName name="DetailedDiv" localSheetId="53">#REF!</definedName>
    <definedName name="DetailedDiv" localSheetId="37">#REF!</definedName>
    <definedName name="DetailedDiv" localSheetId="39">#REF!</definedName>
    <definedName name="DetailedDiv" localSheetId="23">#REF!</definedName>
    <definedName name="DetailedDiv" localSheetId="55">#REF!</definedName>
    <definedName name="DetailedDiv" localSheetId="7">#REF!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48">#REF!</definedName>
    <definedName name="DetailedDiv" localSheetId="32">#REF!</definedName>
    <definedName name="DetailedDiv" localSheetId="16">#REF!</definedName>
    <definedName name="DetailedDiv" localSheetId="49">#REF!</definedName>
    <definedName name="DetailedDiv" localSheetId="33">#REF!</definedName>
    <definedName name="DetailedDiv" localSheetId="17">#REF!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4">#REF!</definedName>
    <definedName name="DetailedDiv" localSheetId="38">#REF!</definedName>
    <definedName name="DetailedDiv" localSheetId="22">#REF!</definedName>
    <definedName name="DetailedDiv" localSheetId="50">#REF!</definedName>
    <definedName name="DetailedDiv" localSheetId="34">#REF!</definedName>
    <definedName name="DetailedDiv" localSheetId="18">#REF!</definedName>
    <definedName name="DetailedDiv" localSheetId="46">#REF!</definedName>
    <definedName name="DetailedDiv" localSheetId="30">#REF!</definedName>
    <definedName name="DetailedDiv" localSheetId="14">#REF!</definedName>
    <definedName name="DetailedDiv" localSheetId="62">#REF!</definedName>
    <definedName name="DetailedDiv" localSheetId="35">#REF!</definedName>
    <definedName name="DetailedDiv" localSheetId="19">#REF!</definedName>
    <definedName name="DetailedDiv" localSheetId="51">#REF!</definedName>
    <definedName name="DetailedDiv" localSheetId="6">#REF!</definedName>
    <definedName name="DetailedDiv">#REF!</definedName>
    <definedName name="Divergence" localSheetId="57">#REF!</definedName>
    <definedName name="Divergence" localSheetId="41">#REF!</definedName>
    <definedName name="Divergence" localSheetId="25">#REF!</definedName>
    <definedName name="Divergence" localSheetId="9">#REF!</definedName>
    <definedName name="Divergence" localSheetId="52">#REF!</definedName>
    <definedName name="Divergence" localSheetId="36">#REF!</definedName>
    <definedName name="Divergence" localSheetId="20">#REF!</definedName>
    <definedName name="Divergence" localSheetId="47">#REF!</definedName>
    <definedName name="Divergence" localSheetId="31">#REF!</definedName>
    <definedName name="Divergence" localSheetId="15">#REF!</definedName>
    <definedName name="Divergence" localSheetId="60">#REF!</definedName>
    <definedName name="Divergence" localSheetId="44">#REF!</definedName>
    <definedName name="Divergence" localSheetId="28">#REF!</definedName>
    <definedName name="Divergence" localSheetId="12">#REF!</definedName>
    <definedName name="Divergence" localSheetId="61">#REF!</definedName>
    <definedName name="Divergence" localSheetId="45">#REF!</definedName>
    <definedName name="Divergence" localSheetId="29">#REF!</definedName>
    <definedName name="Divergence" localSheetId="13">#REF!</definedName>
    <definedName name="Divergence" localSheetId="21">#REF!</definedName>
    <definedName name="Divergence" localSheetId="53">#REF!</definedName>
    <definedName name="Divergence" localSheetId="37">#REF!</definedName>
    <definedName name="Divergence" localSheetId="39">#REF!</definedName>
    <definedName name="Divergence" localSheetId="23">#REF!</definedName>
    <definedName name="Divergence" localSheetId="55">#REF!</definedName>
    <definedName name="Divergence" localSheetId="7">#REF!</definedName>
    <definedName name="Divergence" localSheetId="59">#REF!</definedName>
    <definedName name="Divergence" localSheetId="43">#REF!</definedName>
    <definedName name="Divergence" localSheetId="27">#REF!</definedName>
    <definedName name="Divergence" localSheetId="11">#REF!</definedName>
    <definedName name="Divergence" localSheetId="56">#REF!</definedName>
    <definedName name="Divergence" localSheetId="40">#REF!</definedName>
    <definedName name="Divergence" localSheetId="24">#REF!</definedName>
    <definedName name="Divergence" localSheetId="8">#REF!</definedName>
    <definedName name="Divergence" localSheetId="48">#REF!</definedName>
    <definedName name="Divergence" localSheetId="32">#REF!</definedName>
    <definedName name="Divergence" localSheetId="16">#REF!</definedName>
    <definedName name="Divergence" localSheetId="49">#REF!</definedName>
    <definedName name="Divergence" localSheetId="33">#REF!</definedName>
    <definedName name="Divergence" localSheetId="17">#REF!</definedName>
    <definedName name="Divergence" localSheetId="58">#REF!</definedName>
    <definedName name="Divergence" localSheetId="42">#REF!</definedName>
    <definedName name="Divergence" localSheetId="26">#REF!</definedName>
    <definedName name="Divergence" localSheetId="10">#REF!</definedName>
    <definedName name="Divergence" localSheetId="54">#REF!</definedName>
    <definedName name="Divergence" localSheetId="38">#REF!</definedName>
    <definedName name="Divergence" localSheetId="22">#REF!</definedName>
    <definedName name="Divergence" localSheetId="50">#REF!</definedName>
    <definedName name="Divergence" localSheetId="34">#REF!</definedName>
    <definedName name="Divergence" localSheetId="18">#REF!</definedName>
    <definedName name="Divergence" localSheetId="46">#REF!</definedName>
    <definedName name="Divergence" localSheetId="30">#REF!</definedName>
    <definedName name="Divergence" localSheetId="14">#REF!</definedName>
    <definedName name="Divergence" localSheetId="62">#REF!</definedName>
    <definedName name="Divergence" localSheetId="35">#REF!</definedName>
    <definedName name="Divergence" localSheetId="19">#REF!</definedName>
    <definedName name="Divergence" localSheetId="51">#REF!</definedName>
    <definedName name="Divergence" localSheetId="6">#REF!</definedName>
    <definedName name="Divergence">#REF!</definedName>
    <definedName name="DM" localSheetId="57">#REF!</definedName>
    <definedName name="DM" localSheetId="41">#REF!</definedName>
    <definedName name="DM" localSheetId="25">#REF!</definedName>
    <definedName name="DM" localSheetId="9">#REF!</definedName>
    <definedName name="DM" localSheetId="52">#REF!</definedName>
    <definedName name="DM" localSheetId="36">#REF!</definedName>
    <definedName name="DM" localSheetId="20">#REF!</definedName>
    <definedName name="DM" localSheetId="47">#REF!</definedName>
    <definedName name="DM" localSheetId="31">#REF!</definedName>
    <definedName name="DM" localSheetId="15">#REF!</definedName>
    <definedName name="DM" localSheetId="60">#REF!</definedName>
    <definedName name="DM" localSheetId="44">#REF!</definedName>
    <definedName name="DM" localSheetId="28">#REF!</definedName>
    <definedName name="DM" localSheetId="12">#REF!</definedName>
    <definedName name="DM" localSheetId="61">#REF!</definedName>
    <definedName name="DM" localSheetId="45">#REF!</definedName>
    <definedName name="DM" localSheetId="29">#REF!</definedName>
    <definedName name="DM" localSheetId="13">#REF!</definedName>
    <definedName name="DM" localSheetId="21">#REF!</definedName>
    <definedName name="DM" localSheetId="53">#REF!</definedName>
    <definedName name="DM" localSheetId="37">#REF!</definedName>
    <definedName name="DM" localSheetId="39">#REF!</definedName>
    <definedName name="DM" localSheetId="23">#REF!</definedName>
    <definedName name="DM" localSheetId="55">#REF!</definedName>
    <definedName name="DM" localSheetId="7">#REF!</definedName>
    <definedName name="DM" localSheetId="59">#REF!</definedName>
    <definedName name="DM" localSheetId="43">#REF!</definedName>
    <definedName name="DM" localSheetId="27">#REF!</definedName>
    <definedName name="DM" localSheetId="11">#REF!</definedName>
    <definedName name="DM" localSheetId="56">#REF!</definedName>
    <definedName name="DM" localSheetId="40">#REF!</definedName>
    <definedName name="DM" localSheetId="24">#REF!</definedName>
    <definedName name="DM" localSheetId="8">#REF!</definedName>
    <definedName name="DM" localSheetId="48">#REF!</definedName>
    <definedName name="DM" localSheetId="32">#REF!</definedName>
    <definedName name="DM" localSheetId="16">#REF!</definedName>
    <definedName name="DM" localSheetId="49">#REF!</definedName>
    <definedName name="DM" localSheetId="33">#REF!</definedName>
    <definedName name="DM" localSheetId="17">#REF!</definedName>
    <definedName name="DM" localSheetId="58">#REF!</definedName>
    <definedName name="DM" localSheetId="42">#REF!</definedName>
    <definedName name="DM" localSheetId="26">#REF!</definedName>
    <definedName name="DM" localSheetId="10">#REF!</definedName>
    <definedName name="DM" localSheetId="54">#REF!</definedName>
    <definedName name="DM" localSheetId="38">#REF!</definedName>
    <definedName name="DM" localSheetId="22">#REF!</definedName>
    <definedName name="DM" localSheetId="50">#REF!</definedName>
    <definedName name="DM" localSheetId="34">#REF!</definedName>
    <definedName name="DM" localSheetId="18">#REF!</definedName>
    <definedName name="DM" localSheetId="46">#REF!</definedName>
    <definedName name="DM" localSheetId="30">#REF!</definedName>
    <definedName name="DM" localSheetId="14">#REF!</definedName>
    <definedName name="DM" localSheetId="62">#REF!</definedName>
    <definedName name="DM" localSheetId="35">#REF!</definedName>
    <definedName name="DM" localSheetId="19">#REF!</definedName>
    <definedName name="DM" localSheetId="51">#REF!</definedName>
    <definedName name="DM" localSheetId="6">#REF!</definedName>
    <definedName name="DM">#REF!</definedName>
    <definedName name="DM__" localSheetId="57">#REF!</definedName>
    <definedName name="DM__" localSheetId="41">#REF!</definedName>
    <definedName name="DM__" localSheetId="25">#REF!</definedName>
    <definedName name="DM__" localSheetId="9">#REF!</definedName>
    <definedName name="DM__" localSheetId="52">#REF!</definedName>
    <definedName name="DM__" localSheetId="36">#REF!</definedName>
    <definedName name="DM__" localSheetId="20">#REF!</definedName>
    <definedName name="DM__" localSheetId="47">#REF!</definedName>
    <definedName name="DM__" localSheetId="31">#REF!</definedName>
    <definedName name="DM__" localSheetId="15">#REF!</definedName>
    <definedName name="DM__" localSheetId="60">#REF!</definedName>
    <definedName name="DM__" localSheetId="44">#REF!</definedName>
    <definedName name="DM__" localSheetId="28">#REF!</definedName>
    <definedName name="DM__" localSheetId="12">#REF!</definedName>
    <definedName name="DM__" localSheetId="61">#REF!</definedName>
    <definedName name="DM__" localSheetId="45">#REF!</definedName>
    <definedName name="DM__" localSheetId="29">#REF!</definedName>
    <definedName name="DM__" localSheetId="13">#REF!</definedName>
    <definedName name="DM__" localSheetId="21">#REF!</definedName>
    <definedName name="DM__" localSheetId="53">#REF!</definedName>
    <definedName name="DM__" localSheetId="37">#REF!</definedName>
    <definedName name="DM__" localSheetId="39">#REF!</definedName>
    <definedName name="DM__" localSheetId="23">#REF!</definedName>
    <definedName name="DM__" localSheetId="55">#REF!</definedName>
    <definedName name="DM__" localSheetId="7">#REF!</definedName>
    <definedName name="DM__" localSheetId="59">#REF!</definedName>
    <definedName name="DM__" localSheetId="43">#REF!</definedName>
    <definedName name="DM__" localSheetId="27">#REF!</definedName>
    <definedName name="DM__" localSheetId="11">#REF!</definedName>
    <definedName name="DM__" localSheetId="56">#REF!</definedName>
    <definedName name="DM__" localSheetId="40">#REF!</definedName>
    <definedName name="DM__" localSheetId="24">#REF!</definedName>
    <definedName name="DM__" localSheetId="8">#REF!</definedName>
    <definedName name="DM__" localSheetId="48">#REF!</definedName>
    <definedName name="DM__" localSheetId="32">#REF!</definedName>
    <definedName name="DM__" localSheetId="16">#REF!</definedName>
    <definedName name="DM__" localSheetId="49">#REF!</definedName>
    <definedName name="DM__" localSheetId="33">#REF!</definedName>
    <definedName name="DM__" localSheetId="17">#REF!</definedName>
    <definedName name="DM__" localSheetId="58">#REF!</definedName>
    <definedName name="DM__" localSheetId="42">#REF!</definedName>
    <definedName name="DM__" localSheetId="26">#REF!</definedName>
    <definedName name="DM__" localSheetId="10">#REF!</definedName>
    <definedName name="DM__" localSheetId="54">#REF!</definedName>
    <definedName name="DM__" localSheetId="38">#REF!</definedName>
    <definedName name="DM__" localSheetId="22">#REF!</definedName>
    <definedName name="DM__" localSheetId="50">#REF!</definedName>
    <definedName name="DM__" localSheetId="34">#REF!</definedName>
    <definedName name="DM__" localSheetId="18">#REF!</definedName>
    <definedName name="DM__" localSheetId="46">#REF!</definedName>
    <definedName name="DM__" localSheetId="30">#REF!</definedName>
    <definedName name="DM__" localSheetId="14">#REF!</definedName>
    <definedName name="DM__" localSheetId="62">#REF!</definedName>
    <definedName name="DM__" localSheetId="35">#REF!</definedName>
    <definedName name="DM__" localSheetId="19">#REF!</definedName>
    <definedName name="DM__" localSheetId="51">#REF!</definedName>
    <definedName name="DM__" localSheetId="6">#REF!</definedName>
    <definedName name="DM__">#REF!</definedName>
    <definedName name="E_" localSheetId="57">#REF!</definedName>
    <definedName name="E_" localSheetId="41">#REF!</definedName>
    <definedName name="E_" localSheetId="25">#REF!</definedName>
    <definedName name="E_" localSheetId="9">#REF!</definedName>
    <definedName name="E_" localSheetId="52">#REF!</definedName>
    <definedName name="E_" localSheetId="36">#REF!</definedName>
    <definedName name="E_" localSheetId="20">#REF!</definedName>
    <definedName name="E_" localSheetId="47">#REF!</definedName>
    <definedName name="E_" localSheetId="31">#REF!</definedName>
    <definedName name="E_" localSheetId="15">#REF!</definedName>
    <definedName name="E_" localSheetId="60">#REF!</definedName>
    <definedName name="E_" localSheetId="44">#REF!</definedName>
    <definedName name="E_" localSheetId="28">#REF!</definedName>
    <definedName name="E_" localSheetId="12">#REF!</definedName>
    <definedName name="E_" localSheetId="61">#REF!</definedName>
    <definedName name="E_" localSheetId="45">#REF!</definedName>
    <definedName name="E_" localSheetId="29">#REF!</definedName>
    <definedName name="E_" localSheetId="13">#REF!</definedName>
    <definedName name="E_" localSheetId="21">#REF!</definedName>
    <definedName name="E_" localSheetId="53">#REF!</definedName>
    <definedName name="E_" localSheetId="37">#REF!</definedName>
    <definedName name="E_" localSheetId="39">#REF!</definedName>
    <definedName name="E_" localSheetId="23">#REF!</definedName>
    <definedName name="E_" localSheetId="55">#REF!</definedName>
    <definedName name="E_" localSheetId="7">#REF!</definedName>
    <definedName name="E_" localSheetId="59">#REF!</definedName>
    <definedName name="E_" localSheetId="43">#REF!</definedName>
    <definedName name="E_" localSheetId="27">#REF!</definedName>
    <definedName name="E_" localSheetId="11">#REF!</definedName>
    <definedName name="E_" localSheetId="56">#REF!</definedName>
    <definedName name="E_" localSheetId="40">#REF!</definedName>
    <definedName name="E_" localSheetId="24">#REF!</definedName>
    <definedName name="E_" localSheetId="8">#REF!</definedName>
    <definedName name="E_" localSheetId="48">#REF!</definedName>
    <definedName name="E_" localSheetId="32">#REF!</definedName>
    <definedName name="E_" localSheetId="16">#REF!</definedName>
    <definedName name="E_" localSheetId="49">#REF!</definedName>
    <definedName name="E_" localSheetId="33">#REF!</definedName>
    <definedName name="E_" localSheetId="17">#REF!</definedName>
    <definedName name="E_" localSheetId="58">#REF!</definedName>
    <definedName name="E_" localSheetId="42">#REF!</definedName>
    <definedName name="E_" localSheetId="26">#REF!</definedName>
    <definedName name="E_" localSheetId="10">#REF!</definedName>
    <definedName name="E_" localSheetId="54">#REF!</definedName>
    <definedName name="E_" localSheetId="38">#REF!</definedName>
    <definedName name="E_" localSheetId="22">#REF!</definedName>
    <definedName name="E_" localSheetId="50">#REF!</definedName>
    <definedName name="E_" localSheetId="34">#REF!</definedName>
    <definedName name="E_" localSheetId="18">#REF!</definedName>
    <definedName name="E_" localSheetId="46">#REF!</definedName>
    <definedName name="E_" localSheetId="30">#REF!</definedName>
    <definedName name="E_" localSheetId="14">#REF!</definedName>
    <definedName name="E_" localSheetId="62">#REF!</definedName>
    <definedName name="E_" localSheetId="35">#REF!</definedName>
    <definedName name="E_" localSheetId="19">#REF!</definedName>
    <definedName name="E_" localSheetId="51">#REF!</definedName>
    <definedName name="E_" localSheetId="6">#REF!</definedName>
    <definedName name="E_">#REF!</definedName>
    <definedName name="ee" localSheetId="57" hidden="1">#REF!</definedName>
    <definedName name="ee" localSheetId="41" hidden="1">#REF!</definedName>
    <definedName name="ee" localSheetId="25" hidden="1">#REF!</definedName>
    <definedName name="ee" localSheetId="9" hidden="1">#REF!</definedName>
    <definedName name="ee" localSheetId="52" hidden="1">#REF!</definedName>
    <definedName name="ee" localSheetId="36" hidden="1">#REF!</definedName>
    <definedName name="ee" localSheetId="20" hidden="1">#REF!</definedName>
    <definedName name="ee" localSheetId="47" hidden="1">#REF!</definedName>
    <definedName name="ee" localSheetId="31" hidden="1">#REF!</definedName>
    <definedName name="ee" localSheetId="15" hidden="1">#REF!</definedName>
    <definedName name="ee" localSheetId="60" hidden="1">#REF!</definedName>
    <definedName name="ee" localSheetId="44" hidden="1">#REF!</definedName>
    <definedName name="ee" localSheetId="28" hidden="1">#REF!</definedName>
    <definedName name="ee" localSheetId="12" hidden="1">#REF!</definedName>
    <definedName name="ee" localSheetId="61" hidden="1">#REF!</definedName>
    <definedName name="ee" localSheetId="45" hidden="1">#REF!</definedName>
    <definedName name="ee" localSheetId="29" hidden="1">#REF!</definedName>
    <definedName name="ee" localSheetId="13" hidden="1">#REF!</definedName>
    <definedName name="ee" localSheetId="21" hidden="1">#REF!</definedName>
    <definedName name="ee" localSheetId="53" hidden="1">#REF!</definedName>
    <definedName name="ee" localSheetId="37" hidden="1">#REF!</definedName>
    <definedName name="ee" localSheetId="39" hidden="1">#REF!</definedName>
    <definedName name="ee" localSheetId="23" hidden="1">#REF!</definedName>
    <definedName name="ee" localSheetId="55" hidden="1">#REF!</definedName>
    <definedName name="ee" localSheetId="7" hidden="1">#REF!</definedName>
    <definedName name="ee" localSheetId="59" hidden="1">#REF!</definedName>
    <definedName name="ee" localSheetId="43" hidden="1">#REF!</definedName>
    <definedName name="ee" localSheetId="27" hidden="1">#REF!</definedName>
    <definedName name="ee" localSheetId="11" hidden="1">#REF!</definedName>
    <definedName name="ee" localSheetId="56" hidden="1">#REF!</definedName>
    <definedName name="ee" localSheetId="40" hidden="1">#REF!</definedName>
    <definedName name="ee" localSheetId="24" hidden="1">#REF!</definedName>
    <definedName name="ee" localSheetId="8" hidden="1">#REF!</definedName>
    <definedName name="ee" localSheetId="48" hidden="1">#REF!</definedName>
    <definedName name="ee" localSheetId="32" hidden="1">#REF!</definedName>
    <definedName name="ee" localSheetId="16" hidden="1">#REF!</definedName>
    <definedName name="ee" localSheetId="49" hidden="1">#REF!</definedName>
    <definedName name="ee" localSheetId="33" hidden="1">#REF!</definedName>
    <definedName name="ee" localSheetId="17" hidden="1">#REF!</definedName>
    <definedName name="ee" localSheetId="58" hidden="1">#REF!</definedName>
    <definedName name="ee" localSheetId="42" hidden="1">#REF!</definedName>
    <definedName name="ee" localSheetId="26" hidden="1">#REF!</definedName>
    <definedName name="ee" localSheetId="10" hidden="1">#REF!</definedName>
    <definedName name="ee" localSheetId="54" hidden="1">#REF!</definedName>
    <definedName name="ee" localSheetId="38" hidden="1">#REF!</definedName>
    <definedName name="ee" localSheetId="22" hidden="1">#REF!</definedName>
    <definedName name="ee" localSheetId="50" hidden="1">#REF!</definedName>
    <definedName name="ee" localSheetId="34" hidden="1">#REF!</definedName>
    <definedName name="ee" localSheetId="18" hidden="1">#REF!</definedName>
    <definedName name="ee" localSheetId="46" hidden="1">#REF!</definedName>
    <definedName name="ee" localSheetId="30" hidden="1">#REF!</definedName>
    <definedName name="ee" localSheetId="14" hidden="1">#REF!</definedName>
    <definedName name="ee" localSheetId="62" hidden="1">#REF!</definedName>
    <definedName name="ee" localSheetId="35" hidden="1">#REF!</definedName>
    <definedName name="ee" localSheetId="19" hidden="1">#REF!</definedName>
    <definedName name="ee" localSheetId="51" hidden="1">#REF!</definedName>
    <definedName name="ee" localSheetId="6" hidden="1">#REF!</definedName>
    <definedName name="ee" hidden="1">#REF!</definedName>
    <definedName name="f" localSheetId="57">#REF!</definedName>
    <definedName name="f" localSheetId="41">#REF!</definedName>
    <definedName name="f" localSheetId="25">#REF!</definedName>
    <definedName name="f" localSheetId="9">#REF!</definedName>
    <definedName name="f" localSheetId="52">#REF!</definedName>
    <definedName name="f" localSheetId="36">#REF!</definedName>
    <definedName name="f" localSheetId="20">#REF!</definedName>
    <definedName name="f" localSheetId="47">#REF!</definedName>
    <definedName name="f" localSheetId="31">#REF!</definedName>
    <definedName name="f" localSheetId="15">#REF!</definedName>
    <definedName name="f" localSheetId="60">#REF!</definedName>
    <definedName name="f" localSheetId="44">#REF!</definedName>
    <definedName name="f" localSheetId="28">#REF!</definedName>
    <definedName name="f" localSheetId="12">#REF!</definedName>
    <definedName name="f" localSheetId="61">#REF!</definedName>
    <definedName name="f" localSheetId="45">#REF!</definedName>
    <definedName name="f" localSheetId="29">#REF!</definedName>
    <definedName name="f" localSheetId="13">#REF!</definedName>
    <definedName name="f" localSheetId="21">#REF!</definedName>
    <definedName name="f" localSheetId="53">#REF!</definedName>
    <definedName name="f" localSheetId="37">#REF!</definedName>
    <definedName name="f" localSheetId="39">#REF!</definedName>
    <definedName name="f" localSheetId="23">#REF!</definedName>
    <definedName name="f" localSheetId="55">#REF!</definedName>
    <definedName name="f" localSheetId="7">#REF!</definedName>
    <definedName name="f" localSheetId="59">#REF!</definedName>
    <definedName name="f" localSheetId="43">#REF!</definedName>
    <definedName name="f" localSheetId="27">#REF!</definedName>
    <definedName name="f" localSheetId="11">#REF!</definedName>
    <definedName name="f" localSheetId="56">#REF!</definedName>
    <definedName name="f" localSheetId="40">#REF!</definedName>
    <definedName name="f" localSheetId="24">#REF!</definedName>
    <definedName name="f" localSheetId="8">#REF!</definedName>
    <definedName name="f" localSheetId="48">#REF!</definedName>
    <definedName name="f" localSheetId="32">#REF!</definedName>
    <definedName name="f" localSheetId="16">#REF!</definedName>
    <definedName name="f" localSheetId="49">#REF!</definedName>
    <definedName name="f" localSheetId="33">#REF!</definedName>
    <definedName name="f" localSheetId="17">#REF!</definedName>
    <definedName name="f" localSheetId="58">#REF!</definedName>
    <definedName name="f" localSheetId="42">#REF!</definedName>
    <definedName name="f" localSheetId="26">#REF!</definedName>
    <definedName name="f" localSheetId="10">#REF!</definedName>
    <definedName name="f" localSheetId="54">#REF!</definedName>
    <definedName name="f" localSheetId="38">#REF!</definedName>
    <definedName name="f" localSheetId="22">#REF!</definedName>
    <definedName name="f" localSheetId="50">#REF!</definedName>
    <definedName name="f" localSheetId="34">#REF!</definedName>
    <definedName name="f" localSheetId="18">#REF!</definedName>
    <definedName name="f" localSheetId="46">#REF!</definedName>
    <definedName name="f" localSheetId="30">#REF!</definedName>
    <definedName name="f" localSheetId="14">#REF!</definedName>
    <definedName name="f" localSheetId="62">#REF!</definedName>
    <definedName name="f" localSheetId="35">#REF!</definedName>
    <definedName name="f" localSheetId="19">#REF!</definedName>
    <definedName name="f" localSheetId="51">#REF!</definedName>
    <definedName name="f" localSheetId="6">#REF!</definedName>
    <definedName name="f">#REF!</definedName>
    <definedName name="FL" localSheetId="57">#REF!</definedName>
    <definedName name="FL" localSheetId="41">#REF!</definedName>
    <definedName name="FL" localSheetId="25">#REF!</definedName>
    <definedName name="FL" localSheetId="9">#REF!</definedName>
    <definedName name="FL" localSheetId="52">#REF!</definedName>
    <definedName name="FL" localSheetId="36">#REF!</definedName>
    <definedName name="FL" localSheetId="20">#REF!</definedName>
    <definedName name="FL" localSheetId="47">#REF!</definedName>
    <definedName name="FL" localSheetId="31">#REF!</definedName>
    <definedName name="FL" localSheetId="15">#REF!</definedName>
    <definedName name="FL" localSheetId="60">#REF!</definedName>
    <definedName name="FL" localSheetId="44">#REF!</definedName>
    <definedName name="FL" localSheetId="28">#REF!</definedName>
    <definedName name="FL" localSheetId="12">#REF!</definedName>
    <definedName name="FL" localSheetId="61">#REF!</definedName>
    <definedName name="FL" localSheetId="45">#REF!</definedName>
    <definedName name="FL" localSheetId="29">#REF!</definedName>
    <definedName name="FL" localSheetId="13">#REF!</definedName>
    <definedName name="FL" localSheetId="21">#REF!</definedName>
    <definedName name="FL" localSheetId="53">#REF!</definedName>
    <definedName name="FL" localSheetId="37">#REF!</definedName>
    <definedName name="FL" localSheetId="39">#REF!</definedName>
    <definedName name="FL" localSheetId="23">#REF!</definedName>
    <definedName name="FL" localSheetId="55">#REF!</definedName>
    <definedName name="FL" localSheetId="7">#REF!</definedName>
    <definedName name="FL" localSheetId="59">#REF!</definedName>
    <definedName name="FL" localSheetId="43">#REF!</definedName>
    <definedName name="FL" localSheetId="27">#REF!</definedName>
    <definedName name="FL" localSheetId="11">#REF!</definedName>
    <definedName name="FL" localSheetId="56">#REF!</definedName>
    <definedName name="FL" localSheetId="40">#REF!</definedName>
    <definedName name="FL" localSheetId="24">#REF!</definedName>
    <definedName name="FL" localSheetId="8">#REF!</definedName>
    <definedName name="FL" localSheetId="48">#REF!</definedName>
    <definedName name="FL" localSheetId="32">#REF!</definedName>
    <definedName name="FL" localSheetId="16">#REF!</definedName>
    <definedName name="FL" localSheetId="49">#REF!</definedName>
    <definedName name="FL" localSheetId="33">#REF!</definedName>
    <definedName name="FL" localSheetId="17">#REF!</definedName>
    <definedName name="FL" localSheetId="58">#REF!</definedName>
    <definedName name="FL" localSheetId="42">#REF!</definedName>
    <definedName name="FL" localSheetId="26">#REF!</definedName>
    <definedName name="FL" localSheetId="10">#REF!</definedName>
    <definedName name="FL" localSheetId="54">#REF!</definedName>
    <definedName name="FL" localSheetId="38">#REF!</definedName>
    <definedName name="FL" localSheetId="22">#REF!</definedName>
    <definedName name="FL" localSheetId="50">#REF!</definedName>
    <definedName name="FL" localSheetId="34">#REF!</definedName>
    <definedName name="FL" localSheetId="18">#REF!</definedName>
    <definedName name="FL" localSheetId="46">#REF!</definedName>
    <definedName name="FL" localSheetId="30">#REF!</definedName>
    <definedName name="FL" localSheetId="14">#REF!</definedName>
    <definedName name="FL" localSheetId="62">#REF!</definedName>
    <definedName name="FL" localSheetId="35">#REF!</definedName>
    <definedName name="FL" localSheetId="19">#REF!</definedName>
    <definedName name="FL" localSheetId="51">#REF!</definedName>
    <definedName name="FL" localSheetId="6">#REF!</definedName>
    <definedName name="FL">#REF!</definedName>
    <definedName name="FL__" localSheetId="57">#REF!</definedName>
    <definedName name="FL__" localSheetId="41">#REF!</definedName>
    <definedName name="FL__" localSheetId="25">#REF!</definedName>
    <definedName name="FL__" localSheetId="9">#REF!</definedName>
    <definedName name="FL__" localSheetId="52">#REF!</definedName>
    <definedName name="FL__" localSheetId="36">#REF!</definedName>
    <definedName name="FL__" localSheetId="20">#REF!</definedName>
    <definedName name="FL__" localSheetId="47">#REF!</definedName>
    <definedName name="FL__" localSheetId="31">#REF!</definedName>
    <definedName name="FL__" localSheetId="15">#REF!</definedName>
    <definedName name="FL__" localSheetId="60">#REF!</definedName>
    <definedName name="FL__" localSheetId="44">#REF!</definedName>
    <definedName name="FL__" localSheetId="28">#REF!</definedName>
    <definedName name="FL__" localSheetId="12">#REF!</definedName>
    <definedName name="FL__" localSheetId="61">#REF!</definedName>
    <definedName name="FL__" localSheetId="45">#REF!</definedName>
    <definedName name="FL__" localSheetId="29">#REF!</definedName>
    <definedName name="FL__" localSheetId="13">#REF!</definedName>
    <definedName name="FL__" localSheetId="21">#REF!</definedName>
    <definedName name="FL__" localSheetId="53">#REF!</definedName>
    <definedName name="FL__" localSheetId="37">#REF!</definedName>
    <definedName name="FL__" localSheetId="39">#REF!</definedName>
    <definedName name="FL__" localSheetId="23">#REF!</definedName>
    <definedName name="FL__" localSheetId="55">#REF!</definedName>
    <definedName name="FL__" localSheetId="7">#REF!</definedName>
    <definedName name="FL__" localSheetId="59">#REF!</definedName>
    <definedName name="FL__" localSheetId="43">#REF!</definedName>
    <definedName name="FL__" localSheetId="27">#REF!</definedName>
    <definedName name="FL__" localSheetId="11">#REF!</definedName>
    <definedName name="FL__" localSheetId="56">#REF!</definedName>
    <definedName name="FL__" localSheetId="40">#REF!</definedName>
    <definedName name="FL__" localSheetId="24">#REF!</definedName>
    <definedName name="FL__" localSheetId="8">#REF!</definedName>
    <definedName name="FL__" localSheetId="48">#REF!</definedName>
    <definedName name="FL__" localSheetId="32">#REF!</definedName>
    <definedName name="FL__" localSheetId="16">#REF!</definedName>
    <definedName name="FL__" localSheetId="49">#REF!</definedName>
    <definedName name="FL__" localSheetId="33">#REF!</definedName>
    <definedName name="FL__" localSheetId="17">#REF!</definedName>
    <definedName name="FL__" localSheetId="58">#REF!</definedName>
    <definedName name="FL__" localSheetId="42">#REF!</definedName>
    <definedName name="FL__" localSheetId="26">#REF!</definedName>
    <definedName name="FL__" localSheetId="10">#REF!</definedName>
    <definedName name="FL__" localSheetId="54">#REF!</definedName>
    <definedName name="FL__" localSheetId="38">#REF!</definedName>
    <definedName name="FL__" localSheetId="22">#REF!</definedName>
    <definedName name="FL__" localSheetId="50">#REF!</definedName>
    <definedName name="FL__" localSheetId="34">#REF!</definedName>
    <definedName name="FL__" localSheetId="18">#REF!</definedName>
    <definedName name="FL__" localSheetId="46">#REF!</definedName>
    <definedName name="FL__" localSheetId="30">#REF!</definedName>
    <definedName name="FL__" localSheetId="14">#REF!</definedName>
    <definedName name="FL__" localSheetId="62">#REF!</definedName>
    <definedName name="FL__" localSheetId="35">#REF!</definedName>
    <definedName name="FL__" localSheetId="19">#REF!</definedName>
    <definedName name="FL__" localSheetId="51">#REF!</definedName>
    <definedName name="FL__" localSheetId="6">#REF!</definedName>
    <definedName name="FL__">#REF!</definedName>
    <definedName name="FrequencyList">'[4]Report Form'!$D$4:$D$20</definedName>
    <definedName name="gd" localSheetId="57">#REF!</definedName>
    <definedName name="gd" localSheetId="41">#REF!</definedName>
    <definedName name="gd" localSheetId="25">#REF!</definedName>
    <definedName name="gd" localSheetId="9">#REF!</definedName>
    <definedName name="gd" localSheetId="52">#REF!</definedName>
    <definedName name="gd" localSheetId="36">#REF!</definedName>
    <definedName name="gd" localSheetId="20">#REF!</definedName>
    <definedName name="gd" localSheetId="47">#REF!</definedName>
    <definedName name="gd" localSheetId="31">#REF!</definedName>
    <definedName name="gd" localSheetId="15">#REF!</definedName>
    <definedName name="gd" localSheetId="60">#REF!</definedName>
    <definedName name="gd" localSheetId="44">#REF!</definedName>
    <definedName name="gd" localSheetId="28">#REF!</definedName>
    <definedName name="gd" localSheetId="12">#REF!</definedName>
    <definedName name="gd" localSheetId="61">#REF!</definedName>
    <definedName name="gd" localSheetId="45">#REF!</definedName>
    <definedName name="gd" localSheetId="29">#REF!</definedName>
    <definedName name="gd" localSheetId="13">#REF!</definedName>
    <definedName name="gd" localSheetId="21">#REF!</definedName>
    <definedName name="gd" localSheetId="53">#REF!</definedName>
    <definedName name="gd" localSheetId="37">#REF!</definedName>
    <definedName name="gd" localSheetId="39">#REF!</definedName>
    <definedName name="gd" localSheetId="23">#REF!</definedName>
    <definedName name="gd" localSheetId="55">#REF!</definedName>
    <definedName name="gd" localSheetId="7">#REF!</definedName>
    <definedName name="gd" localSheetId="59">#REF!</definedName>
    <definedName name="gd" localSheetId="43">#REF!</definedName>
    <definedName name="gd" localSheetId="27">#REF!</definedName>
    <definedName name="gd" localSheetId="11">#REF!</definedName>
    <definedName name="gd" localSheetId="56">#REF!</definedName>
    <definedName name="gd" localSheetId="40">#REF!</definedName>
    <definedName name="gd" localSheetId="24">#REF!</definedName>
    <definedName name="gd" localSheetId="8">#REF!</definedName>
    <definedName name="gd" localSheetId="48">#REF!</definedName>
    <definedName name="gd" localSheetId="32">#REF!</definedName>
    <definedName name="gd" localSheetId="16">#REF!</definedName>
    <definedName name="gd" localSheetId="49">#REF!</definedName>
    <definedName name="gd" localSheetId="33">#REF!</definedName>
    <definedName name="gd" localSheetId="17">#REF!</definedName>
    <definedName name="gd" localSheetId="58">#REF!</definedName>
    <definedName name="gd" localSheetId="42">#REF!</definedName>
    <definedName name="gd" localSheetId="26">#REF!</definedName>
    <definedName name="gd" localSheetId="10">#REF!</definedName>
    <definedName name="gd" localSheetId="54">#REF!</definedName>
    <definedName name="gd" localSheetId="38">#REF!</definedName>
    <definedName name="gd" localSheetId="22">#REF!</definedName>
    <definedName name="gd" localSheetId="50">#REF!</definedName>
    <definedName name="gd" localSheetId="34">#REF!</definedName>
    <definedName name="gd" localSheetId="18">#REF!</definedName>
    <definedName name="gd" localSheetId="46">#REF!</definedName>
    <definedName name="gd" localSheetId="30">#REF!</definedName>
    <definedName name="gd" localSheetId="14">#REF!</definedName>
    <definedName name="gd" localSheetId="62">#REF!</definedName>
    <definedName name="gd" localSheetId="35">#REF!</definedName>
    <definedName name="gd" localSheetId="19">#REF!</definedName>
    <definedName name="gd" localSheetId="51">#REF!</definedName>
    <definedName name="gd" localSheetId="6">#REF!</definedName>
    <definedName name="gd">#REF!</definedName>
    <definedName name="gg" localSheetId="57">#REF!</definedName>
    <definedName name="gg" localSheetId="41">#REF!</definedName>
    <definedName name="gg" localSheetId="25">#REF!</definedName>
    <definedName name="gg" localSheetId="9">#REF!</definedName>
    <definedName name="gg" localSheetId="52">#REF!</definedName>
    <definedName name="gg" localSheetId="36">#REF!</definedName>
    <definedName name="gg" localSheetId="20">#REF!</definedName>
    <definedName name="gg" localSheetId="47">#REF!</definedName>
    <definedName name="gg" localSheetId="31">#REF!</definedName>
    <definedName name="gg" localSheetId="15">#REF!</definedName>
    <definedName name="gg" localSheetId="60">#REF!</definedName>
    <definedName name="gg" localSheetId="44">#REF!</definedName>
    <definedName name="gg" localSheetId="28">#REF!</definedName>
    <definedName name="gg" localSheetId="12">#REF!</definedName>
    <definedName name="gg" localSheetId="61">#REF!</definedName>
    <definedName name="gg" localSheetId="45">#REF!</definedName>
    <definedName name="gg" localSheetId="29">#REF!</definedName>
    <definedName name="gg" localSheetId="13">#REF!</definedName>
    <definedName name="gg" localSheetId="21">#REF!</definedName>
    <definedName name="gg" localSheetId="53">#REF!</definedName>
    <definedName name="gg" localSheetId="37">#REF!</definedName>
    <definedName name="gg" localSheetId="39">#REF!</definedName>
    <definedName name="gg" localSheetId="23">#REF!</definedName>
    <definedName name="gg" localSheetId="55">#REF!</definedName>
    <definedName name="gg" localSheetId="7">#REF!</definedName>
    <definedName name="gg" localSheetId="59">#REF!</definedName>
    <definedName name="gg" localSheetId="43">#REF!</definedName>
    <definedName name="gg" localSheetId="27">#REF!</definedName>
    <definedName name="gg" localSheetId="11">#REF!</definedName>
    <definedName name="gg" localSheetId="56">#REF!</definedName>
    <definedName name="gg" localSheetId="40">#REF!</definedName>
    <definedName name="gg" localSheetId="24">#REF!</definedName>
    <definedName name="gg" localSheetId="8">#REF!</definedName>
    <definedName name="gg" localSheetId="48">#REF!</definedName>
    <definedName name="gg" localSheetId="32">#REF!</definedName>
    <definedName name="gg" localSheetId="16">#REF!</definedName>
    <definedName name="gg" localSheetId="49">#REF!</definedName>
    <definedName name="gg" localSheetId="33">#REF!</definedName>
    <definedName name="gg" localSheetId="17">#REF!</definedName>
    <definedName name="gg" localSheetId="58">#REF!</definedName>
    <definedName name="gg" localSheetId="42">#REF!</definedName>
    <definedName name="gg" localSheetId="26">#REF!</definedName>
    <definedName name="gg" localSheetId="10">#REF!</definedName>
    <definedName name="gg" localSheetId="54">#REF!</definedName>
    <definedName name="gg" localSheetId="38">#REF!</definedName>
    <definedName name="gg" localSheetId="22">#REF!</definedName>
    <definedName name="gg" localSheetId="50">#REF!</definedName>
    <definedName name="gg" localSheetId="34">#REF!</definedName>
    <definedName name="gg" localSheetId="18">#REF!</definedName>
    <definedName name="gg" localSheetId="46">#REF!</definedName>
    <definedName name="gg" localSheetId="30">#REF!</definedName>
    <definedName name="gg" localSheetId="14">#REF!</definedName>
    <definedName name="gg" localSheetId="62">#REF!</definedName>
    <definedName name="gg" localSheetId="35">#REF!</definedName>
    <definedName name="gg" localSheetId="19">#REF!</definedName>
    <definedName name="gg" localSheetId="51">#REF!</definedName>
    <definedName name="gg" localSheetId="6">#REF!</definedName>
    <definedName name="gg">#REF!</definedName>
    <definedName name="GJ" localSheetId="57" hidden="1">#REF!</definedName>
    <definedName name="GJ" localSheetId="41" hidden="1">#REF!</definedName>
    <definedName name="GJ" localSheetId="25" hidden="1">#REF!</definedName>
    <definedName name="GJ" localSheetId="9" hidden="1">#REF!</definedName>
    <definedName name="GJ" localSheetId="52" hidden="1">#REF!</definedName>
    <definedName name="GJ" localSheetId="36" hidden="1">#REF!</definedName>
    <definedName name="GJ" localSheetId="20" hidden="1">#REF!</definedName>
    <definedName name="GJ" localSheetId="47" hidden="1">#REF!</definedName>
    <definedName name="GJ" localSheetId="31" hidden="1">#REF!</definedName>
    <definedName name="GJ" localSheetId="15" hidden="1">#REF!</definedName>
    <definedName name="GJ" localSheetId="60" hidden="1">#REF!</definedName>
    <definedName name="GJ" localSheetId="44" hidden="1">#REF!</definedName>
    <definedName name="GJ" localSheetId="28" hidden="1">#REF!</definedName>
    <definedName name="GJ" localSheetId="12" hidden="1">#REF!</definedName>
    <definedName name="GJ" localSheetId="61" hidden="1">#REF!</definedName>
    <definedName name="GJ" localSheetId="45" hidden="1">#REF!</definedName>
    <definedName name="GJ" localSheetId="29" hidden="1">#REF!</definedName>
    <definedName name="GJ" localSheetId="13" hidden="1">#REF!</definedName>
    <definedName name="GJ" localSheetId="21" hidden="1">#REF!</definedName>
    <definedName name="GJ" localSheetId="53" hidden="1">#REF!</definedName>
    <definedName name="GJ" localSheetId="37" hidden="1">#REF!</definedName>
    <definedName name="GJ" localSheetId="39" hidden="1">#REF!</definedName>
    <definedName name="GJ" localSheetId="23" hidden="1">#REF!</definedName>
    <definedName name="GJ" localSheetId="55" hidden="1">#REF!</definedName>
    <definedName name="GJ" localSheetId="7" hidden="1">#REF!</definedName>
    <definedName name="GJ" localSheetId="59" hidden="1">#REF!</definedName>
    <definedName name="GJ" localSheetId="43" hidden="1">#REF!</definedName>
    <definedName name="GJ" localSheetId="27" hidden="1">#REF!</definedName>
    <definedName name="GJ" localSheetId="11" hidden="1">#REF!</definedName>
    <definedName name="GJ" localSheetId="56" hidden="1">#REF!</definedName>
    <definedName name="GJ" localSheetId="40" hidden="1">#REF!</definedName>
    <definedName name="GJ" localSheetId="24" hidden="1">#REF!</definedName>
    <definedName name="GJ" localSheetId="8" hidden="1">#REF!</definedName>
    <definedName name="GJ" localSheetId="48" hidden="1">#REF!</definedName>
    <definedName name="GJ" localSheetId="32" hidden="1">#REF!</definedName>
    <definedName name="GJ" localSheetId="16" hidden="1">#REF!</definedName>
    <definedName name="GJ" localSheetId="49" hidden="1">#REF!</definedName>
    <definedName name="GJ" localSheetId="33" hidden="1">#REF!</definedName>
    <definedName name="GJ" localSheetId="17" hidden="1">#REF!</definedName>
    <definedName name="GJ" localSheetId="58" hidden="1">#REF!</definedName>
    <definedName name="GJ" localSheetId="42" hidden="1">#REF!</definedName>
    <definedName name="GJ" localSheetId="26" hidden="1">#REF!</definedName>
    <definedName name="GJ" localSheetId="10" hidden="1">#REF!</definedName>
    <definedName name="GJ" localSheetId="54" hidden="1">#REF!</definedName>
    <definedName name="GJ" localSheetId="38" hidden="1">#REF!</definedName>
    <definedName name="GJ" localSheetId="22" hidden="1">#REF!</definedName>
    <definedName name="GJ" localSheetId="50" hidden="1">#REF!</definedName>
    <definedName name="GJ" localSheetId="34" hidden="1">#REF!</definedName>
    <definedName name="GJ" localSheetId="18" hidden="1">#REF!</definedName>
    <definedName name="GJ" localSheetId="46" hidden="1">#REF!</definedName>
    <definedName name="GJ" localSheetId="30" hidden="1">#REF!</definedName>
    <definedName name="GJ" localSheetId="14" hidden="1">#REF!</definedName>
    <definedName name="GJ" localSheetId="62" hidden="1">#REF!</definedName>
    <definedName name="GJ" localSheetId="35" hidden="1">#REF!</definedName>
    <definedName name="GJ" localSheetId="19" hidden="1">#REF!</definedName>
    <definedName name="GJ" localSheetId="51" hidden="1">#REF!</definedName>
    <definedName name="GJ" localSheetId="6" hidden="1">#REF!</definedName>
    <definedName name="GJ" hidden="1">#REF!</definedName>
    <definedName name="Gold" localSheetId="57">#REF!</definedName>
    <definedName name="Gold" localSheetId="41">#REF!</definedName>
    <definedName name="Gold" localSheetId="25">#REF!</definedName>
    <definedName name="Gold" localSheetId="9">#REF!</definedName>
    <definedName name="Gold" localSheetId="52">#REF!</definedName>
    <definedName name="Gold" localSheetId="36">#REF!</definedName>
    <definedName name="Gold" localSheetId="20">#REF!</definedName>
    <definedName name="Gold" localSheetId="47">#REF!</definedName>
    <definedName name="Gold" localSheetId="31">#REF!</definedName>
    <definedName name="Gold" localSheetId="15">#REF!</definedName>
    <definedName name="Gold" localSheetId="60">#REF!</definedName>
    <definedName name="Gold" localSheetId="44">#REF!</definedName>
    <definedName name="Gold" localSheetId="28">#REF!</definedName>
    <definedName name="Gold" localSheetId="12">#REF!</definedName>
    <definedName name="Gold" localSheetId="61">#REF!</definedName>
    <definedName name="Gold" localSheetId="45">#REF!</definedName>
    <definedName name="Gold" localSheetId="29">#REF!</definedName>
    <definedName name="Gold" localSheetId="13">#REF!</definedName>
    <definedName name="Gold" localSheetId="21">#REF!</definedName>
    <definedName name="Gold" localSheetId="53">#REF!</definedName>
    <definedName name="Gold" localSheetId="37">#REF!</definedName>
    <definedName name="Gold" localSheetId="39">#REF!</definedName>
    <definedName name="Gold" localSheetId="23">#REF!</definedName>
    <definedName name="Gold" localSheetId="55">#REF!</definedName>
    <definedName name="Gold" localSheetId="7">#REF!</definedName>
    <definedName name="Gold" localSheetId="59">#REF!</definedName>
    <definedName name="Gold" localSheetId="43">#REF!</definedName>
    <definedName name="Gold" localSheetId="27">#REF!</definedName>
    <definedName name="Gold" localSheetId="11">#REF!</definedName>
    <definedName name="Gold" localSheetId="56">#REF!</definedName>
    <definedName name="Gold" localSheetId="40">#REF!</definedName>
    <definedName name="Gold" localSheetId="24">#REF!</definedName>
    <definedName name="Gold" localSheetId="8">#REF!</definedName>
    <definedName name="Gold" localSheetId="48">#REF!</definedName>
    <definedName name="Gold" localSheetId="32">#REF!</definedName>
    <definedName name="Gold" localSheetId="16">#REF!</definedName>
    <definedName name="Gold" localSheetId="49">#REF!</definedName>
    <definedName name="Gold" localSheetId="33">#REF!</definedName>
    <definedName name="Gold" localSheetId="17">#REF!</definedName>
    <definedName name="Gold" localSheetId="58">#REF!</definedName>
    <definedName name="Gold" localSheetId="42">#REF!</definedName>
    <definedName name="Gold" localSheetId="26">#REF!</definedName>
    <definedName name="Gold" localSheetId="10">#REF!</definedName>
    <definedName name="Gold" localSheetId="54">#REF!</definedName>
    <definedName name="Gold" localSheetId="38">#REF!</definedName>
    <definedName name="Gold" localSheetId="22">#REF!</definedName>
    <definedName name="Gold" localSheetId="50">#REF!</definedName>
    <definedName name="Gold" localSheetId="34">#REF!</definedName>
    <definedName name="Gold" localSheetId="18">#REF!</definedName>
    <definedName name="Gold" localSheetId="46">#REF!</definedName>
    <definedName name="Gold" localSheetId="30">#REF!</definedName>
    <definedName name="Gold" localSheetId="14">#REF!</definedName>
    <definedName name="Gold" localSheetId="62">#REF!</definedName>
    <definedName name="Gold" localSheetId="35">#REF!</definedName>
    <definedName name="Gold" localSheetId="19">#REF!</definedName>
    <definedName name="Gold" localSheetId="51">#REF!</definedName>
    <definedName name="Gold" localSheetId="6">#REF!</definedName>
    <definedName name="Gold">#REF!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52">#REF!</definedName>
    <definedName name="HedgeExposures" localSheetId="36">#REF!</definedName>
    <definedName name="HedgeExposures" localSheetId="20">#REF!</definedName>
    <definedName name="HedgeExposures" localSheetId="47">#REF!</definedName>
    <definedName name="HedgeExposures" localSheetId="31">#REF!</definedName>
    <definedName name="HedgeExposures" localSheetId="15">#REF!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21">#REF!</definedName>
    <definedName name="HedgeExposures" localSheetId="53">#REF!</definedName>
    <definedName name="HedgeExposures" localSheetId="37">#REF!</definedName>
    <definedName name="HedgeExposures" localSheetId="39">#REF!</definedName>
    <definedName name="HedgeExposures" localSheetId="23">#REF!</definedName>
    <definedName name="HedgeExposures" localSheetId="55">#REF!</definedName>
    <definedName name="HedgeExposures" localSheetId="7">#REF!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48">#REF!</definedName>
    <definedName name="HedgeExposures" localSheetId="32">#REF!</definedName>
    <definedName name="HedgeExposures" localSheetId="16">#REF!</definedName>
    <definedName name="HedgeExposures" localSheetId="49">#REF!</definedName>
    <definedName name="HedgeExposures" localSheetId="33">#REF!</definedName>
    <definedName name="HedgeExposures" localSheetId="17">#REF!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4">#REF!</definedName>
    <definedName name="HedgeExposures" localSheetId="38">#REF!</definedName>
    <definedName name="HedgeExposures" localSheetId="22">#REF!</definedName>
    <definedName name="HedgeExposures" localSheetId="50">#REF!</definedName>
    <definedName name="HedgeExposures" localSheetId="34">#REF!</definedName>
    <definedName name="HedgeExposures" localSheetId="18">#REF!</definedName>
    <definedName name="HedgeExposures" localSheetId="46">#REF!</definedName>
    <definedName name="HedgeExposures" localSheetId="30">#REF!</definedName>
    <definedName name="HedgeExposures" localSheetId="14">#REF!</definedName>
    <definedName name="HedgeExposures" localSheetId="62">#REF!</definedName>
    <definedName name="HedgeExposures" localSheetId="35">#REF!</definedName>
    <definedName name="HedgeExposures" localSheetId="19">#REF!</definedName>
    <definedName name="HedgeExposures" localSheetId="51">#REF!</definedName>
    <definedName name="HedgeExposures" localSheetId="6">#REF!</definedName>
    <definedName name="HedgeExposures">#REF!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52">#REF!</definedName>
    <definedName name="HedgeReturns" localSheetId="36">#REF!</definedName>
    <definedName name="HedgeReturns" localSheetId="20">#REF!</definedName>
    <definedName name="HedgeReturns" localSheetId="47">#REF!</definedName>
    <definedName name="HedgeReturns" localSheetId="31">#REF!</definedName>
    <definedName name="HedgeReturns" localSheetId="15">#REF!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21">#REF!</definedName>
    <definedName name="HedgeReturns" localSheetId="53">#REF!</definedName>
    <definedName name="HedgeReturns" localSheetId="37">#REF!</definedName>
    <definedName name="HedgeReturns" localSheetId="39">#REF!</definedName>
    <definedName name="HedgeReturns" localSheetId="23">#REF!</definedName>
    <definedName name="HedgeReturns" localSheetId="55">#REF!</definedName>
    <definedName name="HedgeReturns" localSheetId="7">#REF!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48">#REF!</definedName>
    <definedName name="HedgeReturns" localSheetId="32">#REF!</definedName>
    <definedName name="HedgeReturns" localSheetId="16">#REF!</definedName>
    <definedName name="HedgeReturns" localSheetId="49">#REF!</definedName>
    <definedName name="HedgeReturns" localSheetId="33">#REF!</definedName>
    <definedName name="HedgeReturns" localSheetId="17">#REF!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4">#REF!</definedName>
    <definedName name="HedgeReturns" localSheetId="38">#REF!</definedName>
    <definedName name="HedgeReturns" localSheetId="22">#REF!</definedName>
    <definedName name="HedgeReturns" localSheetId="50">#REF!</definedName>
    <definedName name="HedgeReturns" localSheetId="34">#REF!</definedName>
    <definedName name="HedgeReturns" localSheetId="18">#REF!</definedName>
    <definedName name="HedgeReturns" localSheetId="46">#REF!</definedName>
    <definedName name="HedgeReturns" localSheetId="30">#REF!</definedName>
    <definedName name="HedgeReturns" localSheetId="14">#REF!</definedName>
    <definedName name="HedgeReturns" localSheetId="62">#REF!</definedName>
    <definedName name="HedgeReturns" localSheetId="35">#REF!</definedName>
    <definedName name="HedgeReturns" localSheetId="19">#REF!</definedName>
    <definedName name="HedgeReturns" localSheetId="51">#REF!</definedName>
    <definedName name="HedgeReturns" localSheetId="6">#REF!</definedName>
    <definedName name="HedgeReturns">#REF!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52">#REF!</definedName>
    <definedName name="HistoricalActiveReturns" localSheetId="36">#REF!</definedName>
    <definedName name="HistoricalActiveReturns" localSheetId="20">#REF!</definedName>
    <definedName name="HistoricalActiveReturns" localSheetId="47">#REF!</definedName>
    <definedName name="HistoricalActiveReturns" localSheetId="31">#REF!</definedName>
    <definedName name="HistoricalActiveReturns" localSheetId="15">#REF!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21">#REF!</definedName>
    <definedName name="HistoricalActiveReturns" localSheetId="53">#REF!</definedName>
    <definedName name="HistoricalActiveReturns" localSheetId="37">#REF!</definedName>
    <definedName name="HistoricalActiveReturns" localSheetId="39">#REF!</definedName>
    <definedName name="HistoricalActiveReturns" localSheetId="23">#REF!</definedName>
    <definedName name="HistoricalActiveReturns" localSheetId="55">#REF!</definedName>
    <definedName name="HistoricalActiveReturns" localSheetId="7">#REF!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48">#REF!</definedName>
    <definedName name="HistoricalActiveReturns" localSheetId="32">#REF!</definedName>
    <definedName name="HistoricalActiveReturns" localSheetId="16">#REF!</definedName>
    <definedName name="HistoricalActiveReturns" localSheetId="49">#REF!</definedName>
    <definedName name="HistoricalActiveReturns" localSheetId="33">#REF!</definedName>
    <definedName name="HistoricalActiveReturns" localSheetId="17">#REF!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4">#REF!</definedName>
    <definedName name="HistoricalActiveReturns" localSheetId="38">#REF!</definedName>
    <definedName name="HistoricalActiveReturns" localSheetId="22">#REF!</definedName>
    <definedName name="HistoricalActiveReturns" localSheetId="50">#REF!</definedName>
    <definedName name="HistoricalActiveReturns" localSheetId="34">#REF!</definedName>
    <definedName name="HistoricalActiveReturns" localSheetId="18">#REF!</definedName>
    <definedName name="HistoricalActiveReturns" localSheetId="46">#REF!</definedName>
    <definedName name="HistoricalActiveReturns" localSheetId="30">#REF!</definedName>
    <definedName name="HistoricalActiveReturns" localSheetId="14">#REF!</definedName>
    <definedName name="HistoricalActiveReturns" localSheetId="62">#REF!</definedName>
    <definedName name="HistoricalActiveReturns" localSheetId="35">#REF!</definedName>
    <definedName name="HistoricalActiveReturns" localSheetId="19">#REF!</definedName>
    <definedName name="HistoricalActiveReturns" localSheetId="51">#REF!</definedName>
    <definedName name="HistoricalActiveReturns" localSheetId="6">#REF!</definedName>
    <definedName name="HistoricalActiveReturns">#REF!</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52">[1]!Choices_Wrapper</definedName>
    <definedName name="Ju" localSheetId="36">[1]!Choices_Wrapper</definedName>
    <definedName name="Ju" localSheetId="20">[1]!Choices_Wrapper</definedName>
    <definedName name="Ju" localSheetId="47">[1]!Choices_Wrapper</definedName>
    <definedName name="Ju" localSheetId="31">[1]!Choices_Wrapper</definedName>
    <definedName name="Ju" localSheetId="15">[1]!Choices_Wrapper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21">[1]!Choices_Wrapper</definedName>
    <definedName name="Ju" localSheetId="53">[1]!Choices_Wrapper</definedName>
    <definedName name="Ju" localSheetId="37">[1]!Choices_Wrapper</definedName>
    <definedName name="Ju" localSheetId="39">[1]!Choices_Wrapper</definedName>
    <definedName name="Ju" localSheetId="23">[1]!Choices_Wrapper</definedName>
    <definedName name="Ju" localSheetId="55">[1]!Choices_Wrapper</definedName>
    <definedName name="Ju" localSheetId="7">[1]!Choices_Wrapper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48">[1]!Choices_Wrapper</definedName>
    <definedName name="Ju" localSheetId="32">[1]!Choices_Wrapper</definedName>
    <definedName name="Ju" localSheetId="16">[1]!Choices_Wrapper</definedName>
    <definedName name="Ju" localSheetId="49">[1]!Choices_Wrapper</definedName>
    <definedName name="Ju" localSheetId="33">[1]!Choices_Wrapper</definedName>
    <definedName name="Ju" localSheetId="17">[1]!Choices_Wrapper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4">[1]!Choices_Wrapper</definedName>
    <definedName name="Ju" localSheetId="38">[1]!Choices_Wrapper</definedName>
    <definedName name="Ju" localSheetId="22">[1]!Choices_Wrapper</definedName>
    <definedName name="Ju" localSheetId="50">[1]!Choices_Wrapper</definedName>
    <definedName name="Ju" localSheetId="34">[1]!Choices_Wrapper</definedName>
    <definedName name="Ju" localSheetId="18">[1]!Choices_Wrapper</definedName>
    <definedName name="Ju" localSheetId="46">[1]!Choices_Wrapper</definedName>
    <definedName name="Ju" localSheetId="30">[1]!Choices_Wrapper</definedName>
    <definedName name="Ju" localSheetId="14">[1]!Choices_Wrapper</definedName>
    <definedName name="Ju" localSheetId="62">[1]!Choices_Wrapper</definedName>
    <definedName name="Ju" localSheetId="35">[1]!Choices_Wrapper</definedName>
    <definedName name="Ju" localSheetId="19">[1]!Choices_Wrapper</definedName>
    <definedName name="Ju" localSheetId="51">[1]!Choices_Wrapper</definedName>
    <definedName name="Ju" localSheetId="3">[2]!Choices_Wrapper</definedName>
    <definedName name="Ju" localSheetId="6">[2]!Choices_Wrapper</definedName>
    <definedName name="Ju">[1]!Choices_Wrapper</definedName>
    <definedName name="KEV" localSheetId="57">#REF!</definedName>
    <definedName name="KEV" localSheetId="41">#REF!</definedName>
    <definedName name="KEV" localSheetId="25">#REF!</definedName>
    <definedName name="KEV" localSheetId="9">#REF!</definedName>
    <definedName name="KEV" localSheetId="52">#REF!</definedName>
    <definedName name="KEV" localSheetId="36">#REF!</definedName>
    <definedName name="KEV" localSheetId="20">#REF!</definedName>
    <definedName name="KEV" localSheetId="47">#REF!</definedName>
    <definedName name="KEV" localSheetId="31">#REF!</definedName>
    <definedName name="KEV" localSheetId="15">#REF!</definedName>
    <definedName name="KEV" localSheetId="60">#REF!</definedName>
    <definedName name="KEV" localSheetId="44">#REF!</definedName>
    <definedName name="KEV" localSheetId="28">#REF!</definedName>
    <definedName name="KEV" localSheetId="12">#REF!</definedName>
    <definedName name="KEV" localSheetId="61">#REF!</definedName>
    <definedName name="KEV" localSheetId="45">#REF!</definedName>
    <definedName name="KEV" localSheetId="29">#REF!</definedName>
    <definedName name="KEV" localSheetId="13">#REF!</definedName>
    <definedName name="KEV" localSheetId="21">#REF!</definedName>
    <definedName name="KEV" localSheetId="53">#REF!</definedName>
    <definedName name="KEV" localSheetId="37">#REF!</definedName>
    <definedName name="KEV" localSheetId="39">#REF!</definedName>
    <definedName name="KEV" localSheetId="23">#REF!</definedName>
    <definedName name="KEV" localSheetId="55">#REF!</definedName>
    <definedName name="KEV" localSheetId="7">#REF!</definedName>
    <definedName name="KEV" localSheetId="59">#REF!</definedName>
    <definedName name="KEV" localSheetId="43">#REF!</definedName>
    <definedName name="KEV" localSheetId="27">#REF!</definedName>
    <definedName name="KEV" localSheetId="11">#REF!</definedName>
    <definedName name="KEV" localSheetId="56">#REF!</definedName>
    <definedName name="KEV" localSheetId="40">#REF!</definedName>
    <definedName name="KEV" localSheetId="24">#REF!</definedName>
    <definedName name="KEV" localSheetId="8">#REF!</definedName>
    <definedName name="KEV" localSheetId="48">#REF!</definedName>
    <definedName name="KEV" localSheetId="32">#REF!</definedName>
    <definedName name="KEV" localSheetId="16">#REF!</definedName>
    <definedName name="KEV" localSheetId="49">#REF!</definedName>
    <definedName name="KEV" localSheetId="33">#REF!</definedName>
    <definedName name="KEV" localSheetId="17">#REF!</definedName>
    <definedName name="KEV" localSheetId="58">#REF!</definedName>
    <definedName name="KEV" localSheetId="42">#REF!</definedName>
    <definedName name="KEV" localSheetId="26">#REF!</definedName>
    <definedName name="KEV" localSheetId="10">#REF!</definedName>
    <definedName name="KEV" localSheetId="54">#REF!</definedName>
    <definedName name="KEV" localSheetId="38">#REF!</definedName>
    <definedName name="KEV" localSheetId="22">#REF!</definedName>
    <definedName name="KEV" localSheetId="50">#REF!</definedName>
    <definedName name="KEV" localSheetId="34">#REF!</definedName>
    <definedName name="KEV" localSheetId="18">#REF!</definedName>
    <definedName name="KEV" localSheetId="46">#REF!</definedName>
    <definedName name="KEV" localSheetId="30">#REF!</definedName>
    <definedName name="KEV" localSheetId="14">#REF!</definedName>
    <definedName name="KEV" localSheetId="62">#REF!</definedName>
    <definedName name="KEV" localSheetId="35">#REF!</definedName>
    <definedName name="KEV" localSheetId="19">#REF!</definedName>
    <definedName name="KEV" localSheetId="51">#REF!</definedName>
    <definedName name="KEV" localSheetId="6">#REF!</definedName>
    <definedName name="KEV">#REF!</definedName>
    <definedName name="LastMonth" localSheetId="58">[6]Main!$D$16</definedName>
    <definedName name="LastMonth" localSheetId="42">[6]Main!$D$16</definedName>
    <definedName name="LastMonth" localSheetId="26">[6]Main!$D$16</definedName>
    <definedName name="LastMonth" localSheetId="10">[6]Main!$D$16</definedName>
    <definedName name="LastMonth" localSheetId="54">[6]Main!$D$16</definedName>
    <definedName name="LastMonth" localSheetId="38">[6]Main!$D$16</definedName>
    <definedName name="LastMonth" localSheetId="22">[6]Main!$D$16</definedName>
    <definedName name="LastMonth" localSheetId="50">[6]Main!$D$16</definedName>
    <definedName name="LastMonth" localSheetId="34">[6]Main!$D$16</definedName>
    <definedName name="LastMonth" localSheetId="18">[6]Main!$D$16</definedName>
    <definedName name="LastMonth" localSheetId="46">[6]Main!$D$16</definedName>
    <definedName name="LastMonth" localSheetId="30">[6]Main!$D$16</definedName>
    <definedName name="LastMonth" localSheetId="14">[6]Main!$D$16</definedName>
    <definedName name="LastMonth" localSheetId="62">[5]Main!$D$16</definedName>
    <definedName name="LastMonth" localSheetId="2">[7]Main!$D$16</definedName>
    <definedName name="LastMonth" localSheetId="3">[8]Main!$D$16</definedName>
    <definedName name="LastMonth" localSheetId="6">[8]Main!$D$16</definedName>
    <definedName name="LastMonth">[9]Main!$D$16</definedName>
    <definedName name="LinksProgressArea" localSheetId="58">'[6]Check sheet'!$F$12:$I$16,'[6]Check sheet'!$F$18:$I$22,'[6]Check sheet'!$F$24:$I$28,'[6]Check sheet'!$F$30:$I$34</definedName>
    <definedName name="LinksProgressArea" localSheetId="42">'[6]Check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54">'[6]Check sheet'!$F$12:$I$16,'[6]Check sheet'!$F$18:$I$22,'[6]Check sheet'!$F$24:$I$28,'[6]Check sheet'!$F$30:$I$34</definedName>
    <definedName name="LinksProgressArea" localSheetId="38">'[6]Check sheet'!$F$12:$I$16,'[6]Check sheet'!$F$18:$I$22,'[6]Check sheet'!$F$24:$I$28,'[6]Check sheet'!$F$30:$I$34</definedName>
    <definedName name="LinksProgressArea" localSheetId="22">'[6]Check sheet'!$F$12:$I$16,'[6]Check sheet'!$F$18:$I$22,'[6]Check sheet'!$F$24:$I$28,'[6]Check sheet'!$F$30:$I$34</definedName>
    <definedName name="LinksProgressArea" localSheetId="50">'[6]Check sheet'!$F$12:$I$16,'[6]Check sheet'!$F$18:$I$22,'[6]Check sheet'!$F$24:$I$28,'[6]Check sheet'!$F$30:$I$34</definedName>
    <definedName name="LinksProgressArea" localSheetId="34">'[6]Check sheet'!$F$12:$I$16,'[6]Check sheet'!$F$18:$I$22,'[6]Check sheet'!$F$24:$I$28,'[6]Check sheet'!$F$30:$I$34</definedName>
    <definedName name="LinksProgressArea" localSheetId="18">'[6]Check sheet'!$F$12:$I$16,'[6]Check sheet'!$F$18:$I$22,'[6]Check sheet'!$F$24:$I$28,'[6]Check sheet'!$F$30:$I$34</definedName>
    <definedName name="LinksProgressArea" localSheetId="46">'[6]Check sheet'!$F$12:$I$16,'[6]Check sheet'!$F$18:$I$22,'[6]Check sheet'!$F$24:$I$28,'[6]Check sheet'!$F$30:$I$34</definedName>
    <definedName name="LinksProgressArea" localSheetId="30">'[6]Check sheet'!$F$12:$I$16,'[6]Check sheet'!$F$18:$I$22,'[6]Check sheet'!$F$24:$I$28,'[6]Check sheet'!$F$30:$I$34</definedName>
    <definedName name="LinksProgressArea" localSheetId="14">'[6]Check sheet'!$F$12:$I$16,'[6]Check sheet'!$F$18:$I$22,'[6]Check sheet'!$F$24:$I$28,'[6]Check sheet'!$F$30:$I$34</definedName>
    <definedName name="LinksProgressArea" localSheetId="62">'[5]Check sheet'!$F$12:$I$16,'[5]Check sheet'!$F$18:$I$22,'[5]Check sheet'!$F$24:$I$28,'[5]Check sheet'!$F$30:$I$34</definedName>
    <definedName name="LinksProgressArea" localSheetId="2">'[7]Check sheet'!$F$12:$I$16,'[7]Check sheet'!$F$18:$I$22,'[7]Check sheet'!$F$24:$I$28,'[7]Check sheet'!$F$30:$I$34</definedName>
    <definedName name="LinksProgressArea" localSheetId="3">'[10]Check sheet'!$F$12:$I$16,'[10]Check sheet'!$F$18:$I$22,'[10]Check sheet'!$F$24:$I$28,'[10]Check sheet'!$F$30:$I$34</definedName>
    <definedName name="LinksProgressArea" localSheetId="6">'[10]Check sheet'!$F$12:$I$16,'[10]Check sheet'!$F$18:$I$22,'[10]Check sheet'!$F$24:$I$28,'[10]Check sheet'!$F$30:$I$34</definedName>
    <definedName name="LinksProgressArea">'[11]Check sheet'!$F$12:$I$16,'[11]Check sheet'!$F$18:$I$22,'[11]Check sheet'!$F$24:$I$28,'[11]Check sheet'!$F$30:$I$34</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52">#REF!</definedName>
    <definedName name="ManExposures" localSheetId="36">#REF!</definedName>
    <definedName name="ManExposures" localSheetId="20">#REF!</definedName>
    <definedName name="ManExposures" localSheetId="47">#REF!</definedName>
    <definedName name="ManExposures" localSheetId="31">#REF!</definedName>
    <definedName name="ManExposures" localSheetId="15">#REF!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21">#REF!</definedName>
    <definedName name="ManExposures" localSheetId="53">#REF!</definedName>
    <definedName name="ManExposures" localSheetId="37">#REF!</definedName>
    <definedName name="ManExposures" localSheetId="39">#REF!</definedName>
    <definedName name="ManExposures" localSheetId="23">#REF!</definedName>
    <definedName name="ManExposures" localSheetId="55">#REF!</definedName>
    <definedName name="ManExposures" localSheetId="7">#REF!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48">#REF!</definedName>
    <definedName name="ManExposures" localSheetId="32">#REF!</definedName>
    <definedName name="ManExposures" localSheetId="16">#REF!</definedName>
    <definedName name="ManExposures" localSheetId="49">#REF!</definedName>
    <definedName name="ManExposures" localSheetId="33">#REF!</definedName>
    <definedName name="ManExposures" localSheetId="17">#REF!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4">#REF!</definedName>
    <definedName name="ManExposures" localSheetId="38">#REF!</definedName>
    <definedName name="ManExposures" localSheetId="22">#REF!</definedName>
    <definedName name="ManExposures" localSheetId="50">#REF!</definedName>
    <definedName name="ManExposures" localSheetId="34">#REF!</definedName>
    <definedName name="ManExposures" localSheetId="18">#REF!</definedName>
    <definedName name="ManExposures" localSheetId="46">#REF!</definedName>
    <definedName name="ManExposures" localSheetId="30">#REF!</definedName>
    <definedName name="ManExposures" localSheetId="14">#REF!</definedName>
    <definedName name="ManExposures" localSheetId="62">#REF!</definedName>
    <definedName name="ManExposures" localSheetId="35">#REF!</definedName>
    <definedName name="ManExposures" localSheetId="19">#REF!</definedName>
    <definedName name="ManExposures" localSheetId="51">#REF!</definedName>
    <definedName name="ManExposures" localSheetId="6">#REF!</definedName>
    <definedName name="ManExposures">#REF!</definedName>
    <definedName name="ManReturns" localSheetId="57">#REF!</definedName>
    <definedName name="ManReturns" localSheetId="41">#REF!</definedName>
    <definedName name="ManReturns" localSheetId="25">#REF!</definedName>
    <definedName name="ManReturns" localSheetId="9">#REF!</definedName>
    <definedName name="ManReturns" localSheetId="52">#REF!</definedName>
    <definedName name="ManReturns" localSheetId="36">#REF!</definedName>
    <definedName name="ManReturns" localSheetId="20">#REF!</definedName>
    <definedName name="ManReturns" localSheetId="47">#REF!</definedName>
    <definedName name="ManReturns" localSheetId="31">#REF!</definedName>
    <definedName name="ManReturns" localSheetId="15">#REF!</definedName>
    <definedName name="ManReturns" localSheetId="60">#REF!</definedName>
    <definedName name="ManReturns" localSheetId="44">#REF!</definedName>
    <definedName name="ManReturns" localSheetId="28">#REF!</definedName>
    <definedName name="ManReturns" localSheetId="12">#REF!</definedName>
    <definedName name="ManReturns" localSheetId="61">#REF!</definedName>
    <definedName name="ManReturns" localSheetId="45">#REF!</definedName>
    <definedName name="ManReturns" localSheetId="29">#REF!</definedName>
    <definedName name="ManReturns" localSheetId="13">#REF!</definedName>
    <definedName name="ManReturns" localSheetId="21">#REF!</definedName>
    <definedName name="ManReturns" localSheetId="53">#REF!</definedName>
    <definedName name="ManReturns" localSheetId="37">#REF!</definedName>
    <definedName name="ManReturns" localSheetId="39">#REF!</definedName>
    <definedName name="ManReturns" localSheetId="23">#REF!</definedName>
    <definedName name="ManReturns" localSheetId="55">#REF!</definedName>
    <definedName name="ManReturns" localSheetId="7">#REF!</definedName>
    <definedName name="ManReturns" localSheetId="59">#REF!</definedName>
    <definedName name="ManReturns" localSheetId="43">#REF!</definedName>
    <definedName name="ManReturns" localSheetId="27">#REF!</definedName>
    <definedName name="ManReturns" localSheetId="11">#REF!</definedName>
    <definedName name="ManReturns" localSheetId="56">#REF!</definedName>
    <definedName name="ManReturns" localSheetId="40">#REF!</definedName>
    <definedName name="ManReturns" localSheetId="24">#REF!</definedName>
    <definedName name="ManReturns" localSheetId="8">#REF!</definedName>
    <definedName name="ManReturns" localSheetId="48">#REF!</definedName>
    <definedName name="ManReturns" localSheetId="32">#REF!</definedName>
    <definedName name="ManReturns" localSheetId="16">#REF!</definedName>
    <definedName name="ManReturns" localSheetId="49">#REF!</definedName>
    <definedName name="ManReturns" localSheetId="33">#REF!</definedName>
    <definedName name="ManReturns" localSheetId="17">#REF!</definedName>
    <definedName name="ManReturns" localSheetId="58">#REF!</definedName>
    <definedName name="ManReturns" localSheetId="42">#REF!</definedName>
    <definedName name="ManReturns" localSheetId="26">#REF!</definedName>
    <definedName name="ManReturns" localSheetId="10">#REF!</definedName>
    <definedName name="ManReturns" localSheetId="54">#REF!</definedName>
    <definedName name="ManReturns" localSheetId="38">#REF!</definedName>
    <definedName name="ManReturns" localSheetId="22">#REF!</definedName>
    <definedName name="ManReturns" localSheetId="50">#REF!</definedName>
    <definedName name="ManReturns" localSheetId="34">#REF!</definedName>
    <definedName name="ManReturns" localSheetId="18">#REF!</definedName>
    <definedName name="ManReturns" localSheetId="46">#REF!</definedName>
    <definedName name="ManReturns" localSheetId="30">#REF!</definedName>
    <definedName name="ManReturns" localSheetId="14">#REF!</definedName>
    <definedName name="ManReturns" localSheetId="62">#REF!</definedName>
    <definedName name="ManReturns" localSheetId="35">#REF!</definedName>
    <definedName name="ManReturns" localSheetId="19">#REF!</definedName>
    <definedName name="ManReturns" localSheetId="51">#REF!</definedName>
    <definedName name="ManReturns" localSheetId="6">#REF!</definedName>
    <definedName name="ManReturns">#REF!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52">#REF!</definedName>
    <definedName name="ManReturnsa" localSheetId="36">#REF!</definedName>
    <definedName name="ManReturnsa" localSheetId="20">#REF!</definedName>
    <definedName name="ManReturnsa" localSheetId="47">#REF!</definedName>
    <definedName name="ManReturnsa" localSheetId="31">#REF!</definedName>
    <definedName name="ManReturnsa" localSheetId="15">#REF!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21">#REF!</definedName>
    <definedName name="ManReturnsa" localSheetId="53">#REF!</definedName>
    <definedName name="ManReturnsa" localSheetId="37">#REF!</definedName>
    <definedName name="ManReturnsa" localSheetId="39">#REF!</definedName>
    <definedName name="ManReturnsa" localSheetId="23">#REF!</definedName>
    <definedName name="ManReturnsa" localSheetId="55">#REF!</definedName>
    <definedName name="ManReturnsa" localSheetId="7">#REF!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48">#REF!</definedName>
    <definedName name="ManReturnsa" localSheetId="32">#REF!</definedName>
    <definedName name="ManReturnsa" localSheetId="16">#REF!</definedName>
    <definedName name="ManReturnsa" localSheetId="49">#REF!</definedName>
    <definedName name="ManReturnsa" localSheetId="33">#REF!</definedName>
    <definedName name="ManReturnsa" localSheetId="17">#REF!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4">#REF!</definedName>
    <definedName name="ManReturnsa" localSheetId="38">#REF!</definedName>
    <definedName name="ManReturnsa" localSheetId="22">#REF!</definedName>
    <definedName name="ManReturnsa" localSheetId="50">#REF!</definedName>
    <definedName name="ManReturnsa" localSheetId="34">#REF!</definedName>
    <definedName name="ManReturnsa" localSheetId="18">#REF!</definedName>
    <definedName name="ManReturnsa" localSheetId="46">#REF!</definedName>
    <definedName name="ManReturnsa" localSheetId="30">#REF!</definedName>
    <definedName name="ManReturnsa" localSheetId="14">#REF!</definedName>
    <definedName name="ManReturnsa" localSheetId="62">#REF!</definedName>
    <definedName name="ManReturnsa" localSheetId="35">#REF!</definedName>
    <definedName name="ManReturnsa" localSheetId="19">#REF!</definedName>
    <definedName name="ManReturnsa" localSheetId="51">#REF!</definedName>
    <definedName name="ManReturnsa" localSheetId="6">#REF!</definedName>
    <definedName name="ManReturnsa">#REF!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52">#REF!</definedName>
    <definedName name="MatrixExposures" localSheetId="36">#REF!</definedName>
    <definedName name="MatrixExposures" localSheetId="20">#REF!</definedName>
    <definedName name="MatrixExposures" localSheetId="47">#REF!</definedName>
    <definedName name="MatrixExposures" localSheetId="31">#REF!</definedName>
    <definedName name="MatrixExposures" localSheetId="15">#REF!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21">#REF!</definedName>
    <definedName name="MatrixExposures" localSheetId="53">#REF!</definedName>
    <definedName name="MatrixExposures" localSheetId="37">#REF!</definedName>
    <definedName name="MatrixExposures" localSheetId="39">#REF!</definedName>
    <definedName name="MatrixExposures" localSheetId="23">#REF!</definedName>
    <definedName name="MatrixExposures" localSheetId="55">#REF!</definedName>
    <definedName name="MatrixExposures" localSheetId="7">#REF!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48">#REF!</definedName>
    <definedName name="MatrixExposures" localSheetId="32">#REF!</definedName>
    <definedName name="MatrixExposures" localSheetId="16">#REF!</definedName>
    <definedName name="MatrixExposures" localSheetId="49">#REF!</definedName>
    <definedName name="MatrixExposures" localSheetId="33">#REF!</definedName>
    <definedName name="MatrixExposures" localSheetId="17">#REF!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4">#REF!</definedName>
    <definedName name="MatrixExposures" localSheetId="38">#REF!</definedName>
    <definedName name="MatrixExposures" localSheetId="22">#REF!</definedName>
    <definedName name="MatrixExposures" localSheetId="50">#REF!</definedName>
    <definedName name="MatrixExposures" localSheetId="34">#REF!</definedName>
    <definedName name="MatrixExposures" localSheetId="18">#REF!</definedName>
    <definedName name="MatrixExposures" localSheetId="46">#REF!</definedName>
    <definedName name="MatrixExposures" localSheetId="30">#REF!</definedName>
    <definedName name="MatrixExposures" localSheetId="14">#REF!</definedName>
    <definedName name="MatrixExposures" localSheetId="62">#REF!</definedName>
    <definedName name="MatrixExposures" localSheetId="35">#REF!</definedName>
    <definedName name="MatrixExposures" localSheetId="19">#REF!</definedName>
    <definedName name="MatrixExposures" localSheetId="51">#REF!</definedName>
    <definedName name="MatrixExposures" localSheetId="6">#REF!</definedName>
    <definedName name="MatrixExposures">#REF!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52">#REF!</definedName>
    <definedName name="MatrixReturns" localSheetId="36">#REF!</definedName>
    <definedName name="MatrixReturns" localSheetId="20">#REF!</definedName>
    <definedName name="MatrixReturns" localSheetId="47">#REF!</definedName>
    <definedName name="MatrixReturns" localSheetId="31">#REF!</definedName>
    <definedName name="MatrixReturns" localSheetId="15">#REF!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21">#REF!</definedName>
    <definedName name="MatrixReturns" localSheetId="53">#REF!</definedName>
    <definedName name="MatrixReturns" localSheetId="37">#REF!</definedName>
    <definedName name="MatrixReturns" localSheetId="39">#REF!</definedName>
    <definedName name="MatrixReturns" localSheetId="23">#REF!</definedName>
    <definedName name="MatrixReturns" localSheetId="55">#REF!</definedName>
    <definedName name="MatrixReturns" localSheetId="7">#REF!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48">#REF!</definedName>
    <definedName name="MatrixReturns" localSheetId="32">#REF!</definedName>
    <definedName name="MatrixReturns" localSheetId="16">#REF!</definedName>
    <definedName name="MatrixReturns" localSheetId="49">#REF!</definedName>
    <definedName name="MatrixReturns" localSheetId="33">#REF!</definedName>
    <definedName name="MatrixReturns" localSheetId="17">#REF!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4">#REF!</definedName>
    <definedName name="MatrixReturns" localSheetId="38">#REF!</definedName>
    <definedName name="MatrixReturns" localSheetId="22">#REF!</definedName>
    <definedName name="MatrixReturns" localSheetId="50">#REF!</definedName>
    <definedName name="MatrixReturns" localSheetId="34">#REF!</definedName>
    <definedName name="MatrixReturns" localSheetId="18">#REF!</definedName>
    <definedName name="MatrixReturns" localSheetId="46">#REF!</definedName>
    <definedName name="MatrixReturns" localSheetId="30">#REF!</definedName>
    <definedName name="MatrixReturns" localSheetId="14">#REF!</definedName>
    <definedName name="MatrixReturns" localSheetId="62">#REF!</definedName>
    <definedName name="MatrixReturns" localSheetId="35">#REF!</definedName>
    <definedName name="MatrixReturns" localSheetId="19">#REF!</definedName>
    <definedName name="MatrixReturns" localSheetId="51">#REF!</definedName>
    <definedName name="MatrixReturns" localSheetId="6">#REF!</definedName>
    <definedName name="MatrixReturns">#REF!</definedName>
    <definedName name="MT" localSheetId="57">#REF!</definedName>
    <definedName name="MT" localSheetId="41">#REF!</definedName>
    <definedName name="MT" localSheetId="25">#REF!</definedName>
    <definedName name="MT" localSheetId="9">#REF!</definedName>
    <definedName name="MT" localSheetId="52">#REF!</definedName>
    <definedName name="MT" localSheetId="36">#REF!</definedName>
    <definedName name="MT" localSheetId="20">#REF!</definedName>
    <definedName name="MT" localSheetId="47">#REF!</definedName>
    <definedName name="MT" localSheetId="31">#REF!</definedName>
    <definedName name="MT" localSheetId="15">#REF!</definedName>
    <definedName name="MT" localSheetId="60">#REF!</definedName>
    <definedName name="MT" localSheetId="44">#REF!</definedName>
    <definedName name="MT" localSheetId="28">#REF!</definedName>
    <definedName name="MT" localSheetId="12">#REF!</definedName>
    <definedName name="MT" localSheetId="61">#REF!</definedName>
    <definedName name="MT" localSheetId="45">#REF!</definedName>
    <definedName name="MT" localSheetId="29">#REF!</definedName>
    <definedName name="MT" localSheetId="13">#REF!</definedName>
    <definedName name="MT" localSheetId="21">#REF!</definedName>
    <definedName name="MT" localSheetId="53">#REF!</definedName>
    <definedName name="MT" localSheetId="37">#REF!</definedName>
    <definedName name="MT" localSheetId="39">#REF!</definedName>
    <definedName name="MT" localSheetId="23">#REF!</definedName>
    <definedName name="MT" localSheetId="55">#REF!</definedName>
    <definedName name="MT" localSheetId="7">#REF!</definedName>
    <definedName name="MT" localSheetId="59">#REF!</definedName>
    <definedName name="MT" localSheetId="43">#REF!</definedName>
    <definedName name="MT" localSheetId="27">#REF!</definedName>
    <definedName name="MT" localSheetId="11">#REF!</definedName>
    <definedName name="MT" localSheetId="56">#REF!</definedName>
    <definedName name="MT" localSheetId="40">#REF!</definedName>
    <definedName name="MT" localSheetId="24">#REF!</definedName>
    <definedName name="MT" localSheetId="8">#REF!</definedName>
    <definedName name="MT" localSheetId="48">#REF!</definedName>
    <definedName name="MT" localSheetId="32">#REF!</definedName>
    <definedName name="MT" localSheetId="16">#REF!</definedName>
    <definedName name="MT" localSheetId="49">#REF!</definedName>
    <definedName name="MT" localSheetId="33">#REF!</definedName>
    <definedName name="MT" localSheetId="17">#REF!</definedName>
    <definedName name="MT" localSheetId="58">#REF!</definedName>
    <definedName name="MT" localSheetId="42">#REF!</definedName>
    <definedName name="MT" localSheetId="26">#REF!</definedName>
    <definedName name="MT" localSheetId="10">#REF!</definedName>
    <definedName name="MT" localSheetId="54">#REF!</definedName>
    <definedName name="MT" localSheetId="38">#REF!</definedName>
    <definedName name="MT" localSheetId="22">#REF!</definedName>
    <definedName name="MT" localSheetId="50">#REF!</definedName>
    <definedName name="MT" localSheetId="34">#REF!</definedName>
    <definedName name="MT" localSheetId="18">#REF!</definedName>
    <definedName name="MT" localSheetId="46">#REF!</definedName>
    <definedName name="MT" localSheetId="30">#REF!</definedName>
    <definedName name="MT" localSheetId="14">#REF!</definedName>
    <definedName name="MT" localSheetId="62">#REF!</definedName>
    <definedName name="MT" localSheetId="35">#REF!</definedName>
    <definedName name="MT" localSheetId="19">#REF!</definedName>
    <definedName name="MT" localSheetId="51">#REF!</definedName>
    <definedName name="MT" localSheetId="6">#REF!</definedName>
    <definedName name="MT">#REF!</definedName>
    <definedName name="p" localSheetId="57">#REF!</definedName>
    <definedName name="p" localSheetId="41">#REF!</definedName>
    <definedName name="p" localSheetId="25">#REF!</definedName>
    <definedName name="p" localSheetId="9">#REF!</definedName>
    <definedName name="p" localSheetId="52">#REF!</definedName>
    <definedName name="p" localSheetId="36">#REF!</definedName>
    <definedName name="p" localSheetId="20">#REF!</definedName>
    <definedName name="p" localSheetId="47">#REF!</definedName>
    <definedName name="p" localSheetId="31">#REF!</definedName>
    <definedName name="p" localSheetId="15">#REF!</definedName>
    <definedName name="p" localSheetId="60">#REF!</definedName>
    <definedName name="p" localSheetId="44">#REF!</definedName>
    <definedName name="p" localSheetId="28">#REF!</definedName>
    <definedName name="p" localSheetId="12">#REF!</definedName>
    <definedName name="p" localSheetId="61">#REF!</definedName>
    <definedName name="p" localSheetId="45">#REF!</definedName>
    <definedName name="p" localSheetId="29">#REF!</definedName>
    <definedName name="p" localSheetId="13">#REF!</definedName>
    <definedName name="p" localSheetId="21">#REF!</definedName>
    <definedName name="p" localSheetId="53">#REF!</definedName>
    <definedName name="p" localSheetId="37">#REF!</definedName>
    <definedName name="p" localSheetId="39">#REF!</definedName>
    <definedName name="p" localSheetId="23">#REF!</definedName>
    <definedName name="p" localSheetId="55">#REF!</definedName>
    <definedName name="p" localSheetId="7">#REF!</definedName>
    <definedName name="p" localSheetId="59">#REF!</definedName>
    <definedName name="p" localSheetId="43">#REF!</definedName>
    <definedName name="p" localSheetId="27">#REF!</definedName>
    <definedName name="p" localSheetId="11">#REF!</definedName>
    <definedName name="p" localSheetId="56">#REF!</definedName>
    <definedName name="p" localSheetId="40">#REF!</definedName>
    <definedName name="p" localSheetId="24">#REF!</definedName>
    <definedName name="p" localSheetId="8">#REF!</definedName>
    <definedName name="p" localSheetId="48">#REF!</definedName>
    <definedName name="p" localSheetId="32">#REF!</definedName>
    <definedName name="p" localSheetId="16">#REF!</definedName>
    <definedName name="p" localSheetId="49">#REF!</definedName>
    <definedName name="p" localSheetId="33">#REF!</definedName>
    <definedName name="p" localSheetId="17">#REF!</definedName>
    <definedName name="p" localSheetId="58">#REF!</definedName>
    <definedName name="p" localSheetId="42">#REF!</definedName>
    <definedName name="p" localSheetId="26">#REF!</definedName>
    <definedName name="p" localSheetId="10">#REF!</definedName>
    <definedName name="p" localSheetId="54">#REF!</definedName>
    <definedName name="p" localSheetId="38">#REF!</definedName>
    <definedName name="p" localSheetId="22">#REF!</definedName>
    <definedName name="p" localSheetId="50">#REF!</definedName>
    <definedName name="p" localSheetId="34">#REF!</definedName>
    <definedName name="p" localSheetId="18">#REF!</definedName>
    <definedName name="p" localSheetId="46">#REF!</definedName>
    <definedName name="p" localSheetId="30">#REF!</definedName>
    <definedName name="p" localSheetId="14">#REF!</definedName>
    <definedName name="p" localSheetId="62">#REF!</definedName>
    <definedName name="p" localSheetId="35">#REF!</definedName>
    <definedName name="p" localSheetId="19">#REF!</definedName>
    <definedName name="p" localSheetId="51">#REF!</definedName>
    <definedName name="p" localSheetId="6">#REF!</definedName>
    <definedName name="p">#REF!</definedName>
    <definedName name="PeriodList">'[4]Report Form'!$B$4:$B$74</definedName>
    <definedName name="_xlnm.Print_Area" localSheetId="57">'Apr 20'!$A$1:$N$160</definedName>
    <definedName name="_xlnm.Print_Area" localSheetId="41">'Apr 21'!$A$1:$N$160</definedName>
    <definedName name="_xlnm.Print_Area" localSheetId="52">'Aug 20'!$A$1:$N$160</definedName>
    <definedName name="_xlnm.Print_Area" localSheetId="36">'Aug 21'!$A$1:$N$160</definedName>
    <definedName name="_xlnm.Print_Area" localSheetId="47">'Dec 20'!$A$1:$N$160</definedName>
    <definedName name="_xlnm.Print_Area" localSheetId="60">'Feb 20'!$A$1:$N$160</definedName>
    <definedName name="_xlnm.Print_Area" localSheetId="44">'Feb 21'!$A$1:$N$160</definedName>
    <definedName name="_xlnm.Print_Area" localSheetId="12">'Feb 23'!$A$1:$N$160</definedName>
    <definedName name="_xlnm.Print_Area" localSheetId="61">'Jan 20'!$A$1:$N$160</definedName>
    <definedName name="_xlnm.Print_Area" localSheetId="45">'Jan 21'!$A$1:$N$160</definedName>
    <definedName name="_xlnm.Print_Area" localSheetId="53">'July 20'!$A$1:$N$160</definedName>
    <definedName name="_xlnm.Print_Area" localSheetId="37">'July 21'!$A$1:$N$160</definedName>
    <definedName name="_xlnm.Print_Area" localSheetId="39">'Jun 21'!$A$1:$N$160</definedName>
    <definedName name="_xlnm.Print_Area" localSheetId="55">'June 20'!$A$1:$N$160</definedName>
    <definedName name="_xlnm.Print_Area" localSheetId="59">'Mar 20'!$A$1:$N$160</definedName>
    <definedName name="_xlnm.Print_Area" localSheetId="43">'Mar 21'!$A$1:$N$160</definedName>
    <definedName name="_xlnm.Print_Area" localSheetId="11">'Mar 23'!$A$1:$N$160</definedName>
    <definedName name="_xlnm.Print_Area" localSheetId="56">'May 20'!$A$1:$N$160</definedName>
    <definedName name="_xlnm.Print_Area" localSheetId="40">'May 21'!$A$1:$N$160</definedName>
    <definedName name="_xlnm.Print_Area" localSheetId="48">'Nov 20'!$A$1:$N$160</definedName>
    <definedName name="_xlnm.Print_Area" localSheetId="49">'Oct 20'!$A$1:$N$160</definedName>
    <definedName name="_xlnm.Print_Area" localSheetId="33">'Oct 21'!$A$1:$N$160</definedName>
    <definedName name="_xlnm.Print_Area" localSheetId="58">'Q120 Ccy Annex'!$A$1:$M$41</definedName>
    <definedName name="_xlnm.Print_Area" localSheetId="42">'Q121 Ccy Annex'!$A$1:$M$41</definedName>
    <definedName name="_xlnm.Print_Area" localSheetId="26">'Q122 Ccy Annex'!$A$1:$M$41</definedName>
    <definedName name="_xlnm.Print_Area" localSheetId="10">'Q123 Ccy Annex'!$A$1:$M$41</definedName>
    <definedName name="_xlnm.Print_Area" localSheetId="54">'Q220 Ccy Annex'!$A$1:$M$41</definedName>
    <definedName name="_xlnm.Print_Area" localSheetId="38">'Q221 Ccy Annex'!$A$1:$M$41</definedName>
    <definedName name="_xlnm.Print_Area" localSheetId="22">'Q222 Ccy Annex'!$A$1:$M$41</definedName>
    <definedName name="_xlnm.Print_Area" localSheetId="50">'Q320 Ccy Annex'!$A$1:$M$41</definedName>
    <definedName name="_xlnm.Print_Area" localSheetId="34">'Q321 Ccy Annex'!$A$1:$M$41</definedName>
    <definedName name="_xlnm.Print_Area" localSheetId="18">'Q322 Ccy Annex'!$A$1:$M$41</definedName>
    <definedName name="_xlnm.Print_Area" localSheetId="46">'Q420 Ccy Annex'!$A$1:$M$41</definedName>
    <definedName name="_xlnm.Print_Area" localSheetId="30">'Q421 Ccy Annex'!$A$1:$M$41</definedName>
    <definedName name="_xlnm.Print_Area" localSheetId="14">'Q422 Ccy Annex'!$A$1:$M$41</definedName>
    <definedName name="_xlnm.Print_Area" localSheetId="62">'Sep 16 (old)'!$A$1:$N$160</definedName>
    <definedName name="_xlnm.Print_Area" localSheetId="35">'Sep 21'!$A$1:$N$160</definedName>
    <definedName name="_xlnm.Print_Area" localSheetId="51">'Sept 20'!$A$1:$N$160</definedName>
    <definedName name="_xlnm.Print_Area" localSheetId="2">Summary!$A$1:$M$48</definedName>
    <definedName name="_xlnm.Print_Area" localSheetId="3">'Time Series'!$A$1:$Q$95</definedName>
    <definedName name="_xlnm.Print_Area" localSheetId="4">'Time Series (old)'!$A$1:$Q$218</definedName>
    <definedName name="_xlnm.Print_Area" localSheetId="6">'TIME SERIES DETAIL'!$A$1:$CL$128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8">[6]Main!$H$3:$L$3,[6]Main!$H$4:$K$4,[6]Main!$H$5:$L$5</definedName>
    <definedName name="Progress_Range" localSheetId="42">[6]Main!$H$3:$L$3,[6]Main!$H$4:$K$4,[6]Main!$H$5:$L$5</definedName>
    <definedName name="Progress_Range" localSheetId="26">[6]Main!$H$3:$L$3,[6]Main!$H$4:$K$4,[6]Main!$H$5:$L$5</definedName>
    <definedName name="Progress_Range" localSheetId="10">[6]Main!$H$3:$L$3,[6]Main!$H$4:$K$4,[6]Main!$H$5:$L$5</definedName>
    <definedName name="Progress_Range" localSheetId="54">[6]Main!$H$3:$L$3,[6]Main!$H$4:$K$4,[6]Main!$H$5:$L$5</definedName>
    <definedName name="Progress_Range" localSheetId="38">[6]Main!$H$3:$L$3,[6]Main!$H$4:$K$4,[6]Main!$H$5:$L$5</definedName>
    <definedName name="Progress_Range" localSheetId="22">[6]Main!$H$3:$L$3,[6]Main!$H$4:$K$4,[6]Main!$H$5:$L$5</definedName>
    <definedName name="Progress_Range" localSheetId="50">[6]Main!$H$3:$L$3,[6]Main!$H$4:$K$4,[6]Main!$H$5:$L$5</definedName>
    <definedName name="Progress_Range" localSheetId="34">[6]Main!$H$3:$L$3,[6]Main!$H$4:$K$4,[6]Main!$H$5:$L$5</definedName>
    <definedName name="Progress_Range" localSheetId="18">[6]Main!$H$3:$L$3,[6]Main!$H$4:$K$4,[6]Main!$H$5:$L$5</definedName>
    <definedName name="Progress_Range" localSheetId="46">[6]Main!$H$3:$L$3,[6]Main!$H$4:$K$4,[6]Main!$H$5:$L$5</definedName>
    <definedName name="Progress_Range" localSheetId="30">[6]Main!$H$3:$L$3,[6]Main!$H$4:$K$4,[6]Main!$H$5:$L$5</definedName>
    <definedName name="Progress_Range" localSheetId="14">[6]Main!$H$3:$L$3,[6]Main!$H$4:$K$4,[6]Main!$H$5:$L$5</definedName>
    <definedName name="Progress_Range" localSheetId="62">[5]Main!$H$3:$L$3,[5]Main!$H$4:$K$4,[5]Main!$H$5:$L$5</definedName>
    <definedName name="Progress_Range" localSheetId="2">[7]Main!$H$3:$L$3,[7]Main!$H$4:$K$4,[7]Main!$H$5:$L$5</definedName>
    <definedName name="Progress_Range" localSheetId="3">[10]Main!$H$3:$L$3,[10]Main!$H$4:$K$4,[10]Main!$H$5:$L$5</definedName>
    <definedName name="Progress_Range" localSheetId="6">[10]Main!$H$3:$L$3,[10]Main!$H$4:$K$4,[10]Main!$H$5:$L$5</definedName>
    <definedName name="Progress_Range">[11]Main!$H$3:$L$3,[11]Main!$H$4:$K$4,[11]Main!$H$5:$L$5</definedName>
    <definedName name="Q" localSheetId="57">#REF!</definedName>
    <definedName name="Q" localSheetId="41">#REF!</definedName>
    <definedName name="Q" localSheetId="25">#REF!</definedName>
    <definedName name="Q" localSheetId="9">#REF!</definedName>
    <definedName name="Q" localSheetId="52">#REF!</definedName>
    <definedName name="Q" localSheetId="36">#REF!</definedName>
    <definedName name="Q" localSheetId="20">#REF!</definedName>
    <definedName name="Q" localSheetId="47">#REF!</definedName>
    <definedName name="Q" localSheetId="31">#REF!</definedName>
    <definedName name="Q" localSheetId="15">#REF!</definedName>
    <definedName name="Q" localSheetId="60">#REF!</definedName>
    <definedName name="Q" localSheetId="44">#REF!</definedName>
    <definedName name="Q" localSheetId="28">#REF!</definedName>
    <definedName name="Q" localSheetId="12">#REF!</definedName>
    <definedName name="Q" localSheetId="61">#REF!</definedName>
    <definedName name="Q" localSheetId="45">#REF!</definedName>
    <definedName name="Q" localSheetId="29">#REF!</definedName>
    <definedName name="Q" localSheetId="13">#REF!</definedName>
    <definedName name="Q" localSheetId="21">#REF!</definedName>
    <definedName name="Q" localSheetId="53">#REF!</definedName>
    <definedName name="Q" localSheetId="37">#REF!</definedName>
    <definedName name="Q" localSheetId="39">#REF!</definedName>
    <definedName name="Q" localSheetId="23">#REF!</definedName>
    <definedName name="Q" localSheetId="55">#REF!</definedName>
    <definedName name="Q" localSheetId="7">#REF!</definedName>
    <definedName name="Q" localSheetId="59">#REF!</definedName>
    <definedName name="Q" localSheetId="43">#REF!</definedName>
    <definedName name="Q" localSheetId="27">#REF!</definedName>
    <definedName name="Q" localSheetId="11">#REF!</definedName>
    <definedName name="Q" localSheetId="56">#REF!</definedName>
    <definedName name="Q" localSheetId="40">#REF!</definedName>
    <definedName name="Q" localSheetId="24">#REF!</definedName>
    <definedName name="Q" localSheetId="8">#REF!</definedName>
    <definedName name="Q" localSheetId="48">#REF!</definedName>
    <definedName name="Q" localSheetId="32">#REF!</definedName>
    <definedName name="Q" localSheetId="16">#REF!</definedName>
    <definedName name="Q" localSheetId="49">#REF!</definedName>
    <definedName name="Q" localSheetId="33">#REF!</definedName>
    <definedName name="Q" localSheetId="17">#REF!</definedName>
    <definedName name="Q" localSheetId="58">#REF!</definedName>
    <definedName name="Q" localSheetId="42">#REF!</definedName>
    <definedName name="Q" localSheetId="26">#REF!</definedName>
    <definedName name="Q" localSheetId="10">#REF!</definedName>
    <definedName name="Q" localSheetId="54">#REF!</definedName>
    <definedName name="Q" localSheetId="38">#REF!</definedName>
    <definedName name="Q" localSheetId="22">#REF!</definedName>
    <definedName name="Q" localSheetId="50">#REF!</definedName>
    <definedName name="Q" localSheetId="34">#REF!</definedName>
    <definedName name="Q" localSheetId="18">#REF!</definedName>
    <definedName name="Q" localSheetId="46">#REF!</definedName>
    <definedName name="Q" localSheetId="30">#REF!</definedName>
    <definedName name="Q" localSheetId="14">#REF!</definedName>
    <definedName name="Q" localSheetId="62">#REF!</definedName>
    <definedName name="Q" localSheetId="35">#REF!</definedName>
    <definedName name="Q" localSheetId="19">#REF!</definedName>
    <definedName name="Q" localSheetId="51">#REF!</definedName>
    <definedName name="Q" localSheetId="6">#REF!</definedName>
    <definedName name="Q">#REF!</definedName>
    <definedName name="RATES" localSheetId="57">#REF!</definedName>
    <definedName name="RATES" localSheetId="41">#REF!</definedName>
    <definedName name="RATES" localSheetId="25">#REF!</definedName>
    <definedName name="RATES" localSheetId="9">#REF!</definedName>
    <definedName name="RATES" localSheetId="52">#REF!</definedName>
    <definedName name="RATES" localSheetId="36">#REF!</definedName>
    <definedName name="RATES" localSheetId="20">#REF!</definedName>
    <definedName name="RATES" localSheetId="47">#REF!</definedName>
    <definedName name="RATES" localSheetId="31">#REF!</definedName>
    <definedName name="RATES" localSheetId="15">#REF!</definedName>
    <definedName name="RATES" localSheetId="60">#REF!</definedName>
    <definedName name="RATES" localSheetId="44">#REF!</definedName>
    <definedName name="RATES" localSheetId="28">#REF!</definedName>
    <definedName name="RATES" localSheetId="12">#REF!</definedName>
    <definedName name="RATES" localSheetId="61">#REF!</definedName>
    <definedName name="RATES" localSheetId="45">#REF!</definedName>
    <definedName name="RATES" localSheetId="29">#REF!</definedName>
    <definedName name="RATES" localSheetId="13">#REF!</definedName>
    <definedName name="RATES" localSheetId="21">#REF!</definedName>
    <definedName name="RATES" localSheetId="53">#REF!</definedName>
    <definedName name="RATES" localSheetId="37">#REF!</definedName>
    <definedName name="RATES" localSheetId="39">#REF!</definedName>
    <definedName name="RATES" localSheetId="23">#REF!</definedName>
    <definedName name="RATES" localSheetId="55">#REF!</definedName>
    <definedName name="RATES" localSheetId="7">#REF!</definedName>
    <definedName name="RATES" localSheetId="59">#REF!</definedName>
    <definedName name="RATES" localSheetId="43">#REF!</definedName>
    <definedName name="RATES" localSheetId="27">#REF!</definedName>
    <definedName name="RATES" localSheetId="11">#REF!</definedName>
    <definedName name="RATES" localSheetId="56">#REF!</definedName>
    <definedName name="RATES" localSheetId="40">#REF!</definedName>
    <definedName name="RATES" localSheetId="24">#REF!</definedName>
    <definedName name="RATES" localSheetId="8">#REF!</definedName>
    <definedName name="RATES" localSheetId="48">#REF!</definedName>
    <definedName name="RATES" localSheetId="32">#REF!</definedName>
    <definedName name="RATES" localSheetId="16">#REF!</definedName>
    <definedName name="RATES" localSheetId="49">#REF!</definedName>
    <definedName name="RATES" localSheetId="33">#REF!</definedName>
    <definedName name="RATES" localSheetId="17">#REF!</definedName>
    <definedName name="RATES" localSheetId="58">#REF!</definedName>
    <definedName name="RATES" localSheetId="42">#REF!</definedName>
    <definedName name="RATES" localSheetId="26">#REF!</definedName>
    <definedName name="RATES" localSheetId="10">#REF!</definedName>
    <definedName name="RATES" localSheetId="54">#REF!</definedName>
    <definedName name="RATES" localSheetId="38">#REF!</definedName>
    <definedName name="RATES" localSheetId="22">#REF!</definedName>
    <definedName name="RATES" localSheetId="50">#REF!</definedName>
    <definedName name="RATES" localSheetId="34">#REF!</definedName>
    <definedName name="RATES" localSheetId="18">#REF!</definedName>
    <definedName name="RATES" localSheetId="46">#REF!</definedName>
    <definedName name="RATES" localSheetId="30">#REF!</definedName>
    <definedName name="RATES" localSheetId="14">#REF!</definedName>
    <definedName name="RATES" localSheetId="62">#REF!</definedName>
    <definedName name="RATES" localSheetId="35">#REF!</definedName>
    <definedName name="RATES" localSheetId="19">#REF!</definedName>
    <definedName name="RATES" localSheetId="51">#REF!</definedName>
    <definedName name="RATES" localSheetId="6">#REF!</definedName>
    <definedName name="RATES">#REF!</definedName>
    <definedName name="Report_Scales">'[12]Report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7">#REF!</definedName>
    <definedName name="Spreads" localSheetId="41">#REF!</definedName>
    <definedName name="Spreads" localSheetId="25">#REF!</definedName>
    <definedName name="Spreads" localSheetId="9">#REF!</definedName>
    <definedName name="Spreads" localSheetId="52">#REF!</definedName>
    <definedName name="Spreads" localSheetId="36">#REF!</definedName>
    <definedName name="Spreads" localSheetId="20">#REF!</definedName>
    <definedName name="Spreads" localSheetId="47">#REF!</definedName>
    <definedName name="Spreads" localSheetId="31">#REF!</definedName>
    <definedName name="Spreads" localSheetId="15">#REF!</definedName>
    <definedName name="Spreads" localSheetId="60">#REF!</definedName>
    <definedName name="Spreads" localSheetId="44">#REF!</definedName>
    <definedName name="Spreads" localSheetId="28">#REF!</definedName>
    <definedName name="Spreads" localSheetId="12">#REF!</definedName>
    <definedName name="Spreads" localSheetId="61">#REF!</definedName>
    <definedName name="Spreads" localSheetId="45">#REF!</definedName>
    <definedName name="Spreads" localSheetId="29">#REF!</definedName>
    <definedName name="Spreads" localSheetId="13">#REF!</definedName>
    <definedName name="Spreads" localSheetId="21">#REF!</definedName>
    <definedName name="Spreads" localSheetId="53">#REF!</definedName>
    <definedName name="Spreads" localSheetId="37">#REF!</definedName>
    <definedName name="Spreads" localSheetId="39">#REF!</definedName>
    <definedName name="Spreads" localSheetId="23">#REF!</definedName>
    <definedName name="Spreads" localSheetId="55">#REF!</definedName>
    <definedName name="Spreads" localSheetId="7">#REF!</definedName>
    <definedName name="Spreads" localSheetId="59">#REF!</definedName>
    <definedName name="Spreads" localSheetId="43">#REF!</definedName>
    <definedName name="Spreads" localSheetId="27">#REF!</definedName>
    <definedName name="Spreads" localSheetId="11">#REF!</definedName>
    <definedName name="Spreads" localSheetId="56">#REF!</definedName>
    <definedName name="Spreads" localSheetId="40">#REF!</definedName>
    <definedName name="Spreads" localSheetId="24">#REF!</definedName>
    <definedName name="Spreads" localSheetId="8">#REF!</definedName>
    <definedName name="Spreads" localSheetId="48">#REF!</definedName>
    <definedName name="Spreads" localSheetId="32">#REF!</definedName>
    <definedName name="Spreads" localSheetId="16">#REF!</definedName>
    <definedName name="Spreads" localSheetId="49">#REF!</definedName>
    <definedName name="Spreads" localSheetId="33">#REF!</definedName>
    <definedName name="Spreads" localSheetId="17">#REF!</definedName>
    <definedName name="Spreads" localSheetId="58">#REF!</definedName>
    <definedName name="Spreads" localSheetId="42">#REF!</definedName>
    <definedName name="Spreads" localSheetId="26">#REF!</definedName>
    <definedName name="Spreads" localSheetId="10">#REF!</definedName>
    <definedName name="Spreads" localSheetId="54">#REF!</definedName>
    <definedName name="Spreads" localSheetId="38">#REF!</definedName>
    <definedName name="Spreads" localSheetId="22">#REF!</definedName>
    <definedName name="Spreads" localSheetId="50">#REF!</definedName>
    <definedName name="Spreads" localSheetId="34">#REF!</definedName>
    <definedName name="Spreads" localSheetId="18">#REF!</definedName>
    <definedName name="Spreads" localSheetId="46">#REF!</definedName>
    <definedName name="Spreads" localSheetId="30">#REF!</definedName>
    <definedName name="Spreads" localSheetId="14">#REF!</definedName>
    <definedName name="Spreads" localSheetId="62">#REF!</definedName>
    <definedName name="Spreads" localSheetId="35">#REF!</definedName>
    <definedName name="Spreads" localSheetId="19">#REF!</definedName>
    <definedName name="Spreads" localSheetId="51">#REF!</definedName>
    <definedName name="Spreads" localSheetId="6">#REF!</definedName>
    <definedName name="Spreads">#REF!</definedName>
    <definedName name="ST" localSheetId="57">#REF!</definedName>
    <definedName name="ST" localSheetId="41">#REF!</definedName>
    <definedName name="ST" localSheetId="25">#REF!</definedName>
    <definedName name="ST" localSheetId="9">#REF!</definedName>
    <definedName name="ST" localSheetId="52">#REF!</definedName>
    <definedName name="ST" localSheetId="36">#REF!</definedName>
    <definedName name="ST" localSheetId="20">#REF!</definedName>
    <definedName name="ST" localSheetId="47">#REF!</definedName>
    <definedName name="ST" localSheetId="31">#REF!</definedName>
    <definedName name="ST" localSheetId="15">#REF!</definedName>
    <definedName name="ST" localSheetId="60">#REF!</definedName>
    <definedName name="ST" localSheetId="44">#REF!</definedName>
    <definedName name="ST" localSheetId="28">#REF!</definedName>
    <definedName name="ST" localSheetId="12">#REF!</definedName>
    <definedName name="ST" localSheetId="61">#REF!</definedName>
    <definedName name="ST" localSheetId="45">#REF!</definedName>
    <definedName name="ST" localSheetId="29">#REF!</definedName>
    <definedName name="ST" localSheetId="13">#REF!</definedName>
    <definedName name="ST" localSheetId="21">#REF!</definedName>
    <definedName name="ST" localSheetId="53">#REF!</definedName>
    <definedName name="ST" localSheetId="37">#REF!</definedName>
    <definedName name="ST" localSheetId="39">#REF!</definedName>
    <definedName name="ST" localSheetId="23">#REF!</definedName>
    <definedName name="ST" localSheetId="55">#REF!</definedName>
    <definedName name="ST" localSheetId="7">#REF!</definedName>
    <definedName name="ST" localSheetId="59">#REF!</definedName>
    <definedName name="ST" localSheetId="43">#REF!</definedName>
    <definedName name="ST" localSheetId="27">#REF!</definedName>
    <definedName name="ST" localSheetId="11">#REF!</definedName>
    <definedName name="ST" localSheetId="56">#REF!</definedName>
    <definedName name="ST" localSheetId="40">#REF!</definedName>
    <definedName name="ST" localSheetId="24">#REF!</definedName>
    <definedName name="ST" localSheetId="8">#REF!</definedName>
    <definedName name="ST" localSheetId="48">#REF!</definedName>
    <definedName name="ST" localSheetId="32">#REF!</definedName>
    <definedName name="ST" localSheetId="16">#REF!</definedName>
    <definedName name="ST" localSheetId="49">#REF!</definedName>
    <definedName name="ST" localSheetId="33">#REF!</definedName>
    <definedName name="ST" localSheetId="17">#REF!</definedName>
    <definedName name="ST" localSheetId="58">#REF!</definedName>
    <definedName name="ST" localSheetId="42">#REF!</definedName>
    <definedName name="ST" localSheetId="26">#REF!</definedName>
    <definedName name="ST" localSheetId="10">#REF!</definedName>
    <definedName name="ST" localSheetId="54">#REF!</definedName>
    <definedName name="ST" localSheetId="38">#REF!</definedName>
    <definedName name="ST" localSheetId="22">#REF!</definedName>
    <definedName name="ST" localSheetId="50">#REF!</definedName>
    <definedName name="ST" localSheetId="34">#REF!</definedName>
    <definedName name="ST" localSheetId="18">#REF!</definedName>
    <definedName name="ST" localSheetId="46">#REF!</definedName>
    <definedName name="ST" localSheetId="30">#REF!</definedName>
    <definedName name="ST" localSheetId="14">#REF!</definedName>
    <definedName name="ST" localSheetId="62">#REF!</definedName>
    <definedName name="ST" localSheetId="35">#REF!</definedName>
    <definedName name="ST" localSheetId="19">#REF!</definedName>
    <definedName name="ST" localSheetId="51">#REF!</definedName>
    <definedName name="ST" localSheetId="6">#REF!</definedName>
    <definedName name="ST">#REF!</definedName>
    <definedName name="SUBTOT" localSheetId="57">#REF!</definedName>
    <definedName name="SUBTOT" localSheetId="41">#REF!</definedName>
    <definedName name="SUBTOT" localSheetId="25">#REF!</definedName>
    <definedName name="SUBTOT" localSheetId="9">#REF!</definedName>
    <definedName name="SUBTOT" localSheetId="52">#REF!</definedName>
    <definedName name="SUBTOT" localSheetId="36">#REF!</definedName>
    <definedName name="SUBTOT" localSheetId="20">#REF!</definedName>
    <definedName name="SUBTOT" localSheetId="47">#REF!</definedName>
    <definedName name="SUBTOT" localSheetId="31">#REF!</definedName>
    <definedName name="SUBTOT" localSheetId="15">#REF!</definedName>
    <definedName name="SUBTOT" localSheetId="60">#REF!</definedName>
    <definedName name="SUBTOT" localSheetId="44">#REF!</definedName>
    <definedName name="SUBTOT" localSheetId="28">#REF!</definedName>
    <definedName name="SUBTOT" localSheetId="12">#REF!</definedName>
    <definedName name="SUBTOT" localSheetId="61">#REF!</definedName>
    <definedName name="SUBTOT" localSheetId="45">#REF!</definedName>
    <definedName name="SUBTOT" localSheetId="29">#REF!</definedName>
    <definedName name="SUBTOT" localSheetId="13">#REF!</definedName>
    <definedName name="SUBTOT" localSheetId="21">#REF!</definedName>
    <definedName name="SUBTOT" localSheetId="53">#REF!</definedName>
    <definedName name="SUBTOT" localSheetId="37">#REF!</definedName>
    <definedName name="SUBTOT" localSheetId="39">#REF!</definedName>
    <definedName name="SUBTOT" localSheetId="23">#REF!</definedName>
    <definedName name="SUBTOT" localSheetId="55">#REF!</definedName>
    <definedName name="SUBTOT" localSheetId="7">#REF!</definedName>
    <definedName name="SUBTOT" localSheetId="59">#REF!</definedName>
    <definedName name="SUBTOT" localSheetId="43">#REF!</definedName>
    <definedName name="SUBTOT" localSheetId="27">#REF!</definedName>
    <definedName name="SUBTOT" localSheetId="11">#REF!</definedName>
    <definedName name="SUBTOT" localSheetId="56">#REF!</definedName>
    <definedName name="SUBTOT" localSheetId="40">#REF!</definedName>
    <definedName name="SUBTOT" localSheetId="24">#REF!</definedName>
    <definedName name="SUBTOT" localSheetId="8">#REF!</definedName>
    <definedName name="SUBTOT" localSheetId="48">#REF!</definedName>
    <definedName name="SUBTOT" localSheetId="32">#REF!</definedName>
    <definedName name="SUBTOT" localSheetId="16">#REF!</definedName>
    <definedName name="SUBTOT" localSheetId="49">#REF!</definedName>
    <definedName name="SUBTOT" localSheetId="33">#REF!</definedName>
    <definedName name="SUBTOT" localSheetId="17">#REF!</definedName>
    <definedName name="SUBTOT" localSheetId="58">#REF!</definedName>
    <definedName name="SUBTOT" localSheetId="42">#REF!</definedName>
    <definedName name="SUBTOT" localSheetId="26">#REF!</definedName>
    <definedName name="SUBTOT" localSheetId="10">#REF!</definedName>
    <definedName name="SUBTOT" localSheetId="54">#REF!</definedName>
    <definedName name="SUBTOT" localSheetId="38">#REF!</definedName>
    <definedName name="SUBTOT" localSheetId="22">#REF!</definedName>
    <definedName name="SUBTOT" localSheetId="50">#REF!</definedName>
    <definedName name="SUBTOT" localSheetId="34">#REF!</definedName>
    <definedName name="SUBTOT" localSheetId="18">#REF!</definedName>
    <definedName name="SUBTOT" localSheetId="46">#REF!</definedName>
    <definedName name="SUBTOT" localSheetId="30">#REF!</definedName>
    <definedName name="SUBTOT" localSheetId="14">#REF!</definedName>
    <definedName name="SUBTOT" localSheetId="62">#REF!</definedName>
    <definedName name="SUBTOT" localSheetId="35">#REF!</definedName>
    <definedName name="SUBTOT" localSheetId="19">#REF!</definedName>
    <definedName name="SUBTOT" localSheetId="51">#REF!</definedName>
    <definedName name="SUBTOT" localSheetId="6">#REF!</definedName>
    <definedName name="SUBTOT">#REF!</definedName>
    <definedName name="TB" localSheetId="57">#REF!</definedName>
    <definedName name="TB" localSheetId="41">#REF!</definedName>
    <definedName name="TB" localSheetId="25">#REF!</definedName>
    <definedName name="TB" localSheetId="9">#REF!</definedName>
    <definedName name="TB" localSheetId="52">#REF!</definedName>
    <definedName name="TB" localSheetId="36">#REF!</definedName>
    <definedName name="TB" localSheetId="20">#REF!</definedName>
    <definedName name="TB" localSheetId="47">#REF!</definedName>
    <definedName name="TB" localSheetId="31">#REF!</definedName>
    <definedName name="TB" localSheetId="15">#REF!</definedName>
    <definedName name="TB" localSheetId="60">#REF!</definedName>
    <definedName name="TB" localSheetId="44">#REF!</definedName>
    <definedName name="TB" localSheetId="28">#REF!</definedName>
    <definedName name="TB" localSheetId="12">#REF!</definedName>
    <definedName name="TB" localSheetId="61">#REF!</definedName>
    <definedName name="TB" localSheetId="45">#REF!</definedName>
    <definedName name="TB" localSheetId="29">#REF!</definedName>
    <definedName name="TB" localSheetId="13">#REF!</definedName>
    <definedName name="TB" localSheetId="21">#REF!</definedName>
    <definedName name="TB" localSheetId="53">#REF!</definedName>
    <definedName name="TB" localSheetId="37">#REF!</definedName>
    <definedName name="TB" localSheetId="39">#REF!</definedName>
    <definedName name="TB" localSheetId="23">#REF!</definedName>
    <definedName name="TB" localSheetId="55">#REF!</definedName>
    <definedName name="TB" localSheetId="7">#REF!</definedName>
    <definedName name="TB" localSheetId="59">#REF!</definedName>
    <definedName name="TB" localSheetId="43">#REF!</definedName>
    <definedName name="TB" localSheetId="27">#REF!</definedName>
    <definedName name="TB" localSheetId="11">#REF!</definedName>
    <definedName name="TB" localSheetId="56">#REF!</definedName>
    <definedName name="TB" localSheetId="40">#REF!</definedName>
    <definedName name="TB" localSheetId="24">#REF!</definedName>
    <definedName name="TB" localSheetId="8">#REF!</definedName>
    <definedName name="TB" localSheetId="48">#REF!</definedName>
    <definedName name="TB" localSheetId="32">#REF!</definedName>
    <definedName name="TB" localSheetId="16">#REF!</definedName>
    <definedName name="TB" localSheetId="49">#REF!</definedName>
    <definedName name="TB" localSheetId="33">#REF!</definedName>
    <definedName name="TB" localSheetId="17">#REF!</definedName>
    <definedName name="TB" localSheetId="58">#REF!</definedName>
    <definedName name="TB" localSheetId="42">#REF!</definedName>
    <definedName name="TB" localSheetId="26">#REF!</definedName>
    <definedName name="TB" localSheetId="10">#REF!</definedName>
    <definedName name="TB" localSheetId="54">#REF!</definedName>
    <definedName name="TB" localSheetId="38">#REF!</definedName>
    <definedName name="TB" localSheetId="22">#REF!</definedName>
    <definedName name="TB" localSheetId="50">#REF!</definedName>
    <definedName name="TB" localSheetId="34">#REF!</definedName>
    <definedName name="TB" localSheetId="18">#REF!</definedName>
    <definedName name="TB" localSheetId="46">#REF!</definedName>
    <definedName name="TB" localSheetId="30">#REF!</definedName>
    <definedName name="TB" localSheetId="14">#REF!</definedName>
    <definedName name="TB" localSheetId="62">#REF!</definedName>
    <definedName name="TB" localSheetId="35">#REF!</definedName>
    <definedName name="TB" localSheetId="19">#REF!</definedName>
    <definedName name="TB" localSheetId="51">#REF!</definedName>
    <definedName name="TB" localSheetId="6">#REF!</definedName>
    <definedName name="TB">#REF!</definedName>
    <definedName name="TEMP" localSheetId="57">#REF!</definedName>
    <definedName name="TEMP" localSheetId="41">#REF!</definedName>
    <definedName name="TEMP" localSheetId="25">#REF!</definedName>
    <definedName name="TEMP" localSheetId="9">#REF!</definedName>
    <definedName name="TEMP" localSheetId="52">#REF!</definedName>
    <definedName name="TEMP" localSheetId="36">#REF!</definedName>
    <definedName name="TEMP" localSheetId="20">#REF!</definedName>
    <definedName name="TEMP" localSheetId="47">#REF!</definedName>
    <definedName name="TEMP" localSheetId="31">#REF!</definedName>
    <definedName name="TEMP" localSheetId="15">#REF!</definedName>
    <definedName name="TEMP" localSheetId="60">#REF!</definedName>
    <definedName name="TEMP" localSheetId="44">#REF!</definedName>
    <definedName name="TEMP" localSheetId="28">#REF!</definedName>
    <definedName name="TEMP" localSheetId="12">#REF!</definedName>
    <definedName name="TEMP" localSheetId="61">#REF!</definedName>
    <definedName name="TEMP" localSheetId="45">#REF!</definedName>
    <definedName name="TEMP" localSheetId="29">#REF!</definedName>
    <definedName name="TEMP" localSheetId="13">#REF!</definedName>
    <definedName name="TEMP" localSheetId="21">#REF!</definedName>
    <definedName name="TEMP" localSheetId="53">#REF!</definedName>
    <definedName name="TEMP" localSheetId="37">#REF!</definedName>
    <definedName name="TEMP" localSheetId="39">#REF!</definedName>
    <definedName name="TEMP" localSheetId="23">#REF!</definedName>
    <definedName name="TEMP" localSheetId="55">#REF!</definedName>
    <definedName name="TEMP" localSheetId="7">#REF!</definedName>
    <definedName name="TEMP" localSheetId="59">#REF!</definedName>
    <definedName name="TEMP" localSheetId="43">#REF!</definedName>
    <definedName name="TEMP" localSheetId="27">#REF!</definedName>
    <definedName name="TEMP" localSheetId="11">#REF!</definedName>
    <definedName name="TEMP" localSheetId="56">#REF!</definedName>
    <definedName name="TEMP" localSheetId="40">#REF!</definedName>
    <definedName name="TEMP" localSheetId="24">#REF!</definedName>
    <definedName name="TEMP" localSheetId="8">#REF!</definedName>
    <definedName name="TEMP" localSheetId="48">#REF!</definedName>
    <definedName name="TEMP" localSheetId="32">#REF!</definedName>
    <definedName name="TEMP" localSheetId="16">#REF!</definedName>
    <definedName name="TEMP" localSheetId="49">#REF!</definedName>
    <definedName name="TEMP" localSheetId="33">#REF!</definedName>
    <definedName name="TEMP" localSheetId="17">#REF!</definedName>
    <definedName name="TEMP" localSheetId="58">#REF!</definedName>
    <definedName name="TEMP" localSheetId="42">#REF!</definedName>
    <definedName name="TEMP" localSheetId="26">#REF!</definedName>
    <definedName name="TEMP" localSheetId="10">#REF!</definedName>
    <definedName name="TEMP" localSheetId="54">#REF!</definedName>
    <definedName name="TEMP" localSheetId="38">#REF!</definedName>
    <definedName name="TEMP" localSheetId="22">#REF!</definedName>
    <definedName name="TEMP" localSheetId="50">#REF!</definedName>
    <definedName name="TEMP" localSheetId="34">#REF!</definedName>
    <definedName name="TEMP" localSheetId="18">#REF!</definedName>
    <definedName name="TEMP" localSheetId="46">#REF!</definedName>
    <definedName name="TEMP" localSheetId="30">#REF!</definedName>
    <definedName name="TEMP" localSheetId="14">#REF!</definedName>
    <definedName name="TEMP" localSheetId="62">#REF!</definedName>
    <definedName name="TEMP" localSheetId="35">#REF!</definedName>
    <definedName name="TEMP" localSheetId="19">#REF!</definedName>
    <definedName name="TEMP" localSheetId="51">#REF!</definedName>
    <definedName name="TEMP" localSheetId="6">#REF!</definedName>
    <definedName name="TEMP">#REF!</definedName>
    <definedName name="ThisMonth" localSheetId="58">[6]Main!$D$15</definedName>
    <definedName name="ThisMonth" localSheetId="42">[6]Main!$D$15</definedName>
    <definedName name="ThisMonth" localSheetId="26">[6]Main!$D$15</definedName>
    <definedName name="ThisMonth" localSheetId="10">[6]Main!$D$15</definedName>
    <definedName name="ThisMonth" localSheetId="54">[6]Main!$D$15</definedName>
    <definedName name="ThisMonth" localSheetId="38">[6]Main!$D$15</definedName>
    <definedName name="ThisMonth" localSheetId="22">[6]Main!$D$15</definedName>
    <definedName name="ThisMonth" localSheetId="50">[6]Main!$D$15</definedName>
    <definedName name="ThisMonth" localSheetId="34">[6]Main!$D$15</definedName>
    <definedName name="ThisMonth" localSheetId="18">[6]Main!$D$15</definedName>
    <definedName name="ThisMonth" localSheetId="46">[6]Main!$D$15</definedName>
    <definedName name="ThisMonth" localSheetId="30">[6]Main!$D$15</definedName>
    <definedName name="ThisMonth" localSheetId="14">[6]Main!$D$15</definedName>
    <definedName name="ThisMonth" localSheetId="62">[5]Main!$D$15</definedName>
    <definedName name="ThisMonth" localSheetId="2">[7]Main!$D$15</definedName>
    <definedName name="ThisMonth" localSheetId="3">[13]Main!$D$15</definedName>
    <definedName name="ThisMonth" localSheetId="6">[13]Main!$D$15</definedName>
    <definedName name="ThisMonth">[14]Main!$D$15</definedName>
    <definedName name="TOTAL" localSheetId="57">#REF!</definedName>
    <definedName name="TOTAL" localSheetId="41">#REF!</definedName>
    <definedName name="TOTAL" localSheetId="25">#REF!</definedName>
    <definedName name="TOTAL" localSheetId="9">#REF!</definedName>
    <definedName name="TOTAL" localSheetId="52">#REF!</definedName>
    <definedName name="TOTAL" localSheetId="36">#REF!</definedName>
    <definedName name="TOTAL" localSheetId="20">#REF!</definedName>
    <definedName name="TOTAL" localSheetId="47">#REF!</definedName>
    <definedName name="TOTAL" localSheetId="31">#REF!</definedName>
    <definedName name="TOTAL" localSheetId="15">#REF!</definedName>
    <definedName name="TOTAL" localSheetId="60">#REF!</definedName>
    <definedName name="TOTAL" localSheetId="44">#REF!</definedName>
    <definedName name="TOTAL" localSheetId="28">#REF!</definedName>
    <definedName name="TOTAL" localSheetId="12">#REF!</definedName>
    <definedName name="TOTAL" localSheetId="61">#REF!</definedName>
    <definedName name="TOTAL" localSheetId="45">#REF!</definedName>
    <definedName name="TOTAL" localSheetId="29">#REF!</definedName>
    <definedName name="TOTAL" localSheetId="13">#REF!</definedName>
    <definedName name="TOTAL" localSheetId="21">#REF!</definedName>
    <definedName name="TOTAL" localSheetId="53">#REF!</definedName>
    <definedName name="TOTAL" localSheetId="37">#REF!</definedName>
    <definedName name="TOTAL" localSheetId="39">#REF!</definedName>
    <definedName name="TOTAL" localSheetId="23">#REF!</definedName>
    <definedName name="TOTAL" localSheetId="55">#REF!</definedName>
    <definedName name="TOTAL" localSheetId="7">#REF!</definedName>
    <definedName name="TOTAL" localSheetId="59">#REF!</definedName>
    <definedName name="TOTAL" localSheetId="43">#REF!</definedName>
    <definedName name="TOTAL" localSheetId="27">#REF!</definedName>
    <definedName name="TOTAL" localSheetId="11">#REF!</definedName>
    <definedName name="TOTAL" localSheetId="56">#REF!</definedName>
    <definedName name="TOTAL" localSheetId="40">#REF!</definedName>
    <definedName name="TOTAL" localSheetId="24">#REF!</definedName>
    <definedName name="TOTAL" localSheetId="8">#REF!</definedName>
    <definedName name="TOTAL" localSheetId="48">#REF!</definedName>
    <definedName name="TOTAL" localSheetId="32">#REF!</definedName>
    <definedName name="TOTAL" localSheetId="16">#REF!</definedName>
    <definedName name="TOTAL" localSheetId="49">#REF!</definedName>
    <definedName name="TOTAL" localSheetId="33">#REF!</definedName>
    <definedName name="TOTAL" localSheetId="17">#REF!</definedName>
    <definedName name="TOTAL" localSheetId="58">#REF!</definedName>
    <definedName name="TOTAL" localSheetId="42">#REF!</definedName>
    <definedName name="TOTAL" localSheetId="26">#REF!</definedName>
    <definedName name="TOTAL" localSheetId="10">#REF!</definedName>
    <definedName name="TOTAL" localSheetId="54">#REF!</definedName>
    <definedName name="TOTAL" localSheetId="38">#REF!</definedName>
    <definedName name="TOTAL" localSheetId="22">#REF!</definedName>
    <definedName name="TOTAL" localSheetId="50">#REF!</definedName>
    <definedName name="TOTAL" localSheetId="34">#REF!</definedName>
    <definedName name="TOTAL" localSheetId="18">#REF!</definedName>
    <definedName name="TOTAL" localSheetId="46">#REF!</definedName>
    <definedName name="TOTAL" localSheetId="30">#REF!</definedName>
    <definedName name="TOTAL" localSheetId="14">#REF!</definedName>
    <definedName name="TOTAL" localSheetId="62">#REF!</definedName>
    <definedName name="TOTAL" localSheetId="35">#REF!</definedName>
    <definedName name="TOTAL" localSheetId="19">#REF!</definedName>
    <definedName name="TOTAL" localSheetId="51">#REF!</definedName>
    <definedName name="TOTAL" localSheetId="6">#REF!</definedName>
    <definedName name="TOTAL">#REF!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52">#REF!</definedName>
    <definedName name="TotalExposures" localSheetId="36">#REF!</definedName>
    <definedName name="TotalExposures" localSheetId="20">#REF!</definedName>
    <definedName name="TotalExposures" localSheetId="47">#REF!</definedName>
    <definedName name="TotalExposures" localSheetId="31">#REF!</definedName>
    <definedName name="TotalExposures" localSheetId="15">#REF!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21">#REF!</definedName>
    <definedName name="TotalExposures" localSheetId="53">#REF!</definedName>
    <definedName name="TotalExposures" localSheetId="37">#REF!</definedName>
    <definedName name="TotalExposures" localSheetId="39">#REF!</definedName>
    <definedName name="TotalExposures" localSheetId="23">#REF!</definedName>
    <definedName name="TotalExposures" localSheetId="55">#REF!</definedName>
    <definedName name="TotalExposures" localSheetId="7">#REF!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48">#REF!</definedName>
    <definedName name="TotalExposures" localSheetId="32">#REF!</definedName>
    <definedName name="TotalExposures" localSheetId="16">#REF!</definedName>
    <definedName name="TotalExposures" localSheetId="49">#REF!</definedName>
    <definedName name="TotalExposures" localSheetId="33">#REF!</definedName>
    <definedName name="TotalExposures" localSheetId="17">#REF!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4">#REF!</definedName>
    <definedName name="TotalExposures" localSheetId="38">#REF!</definedName>
    <definedName name="TotalExposures" localSheetId="22">#REF!</definedName>
    <definedName name="TotalExposures" localSheetId="50">#REF!</definedName>
    <definedName name="TotalExposures" localSheetId="34">#REF!</definedName>
    <definedName name="TotalExposures" localSheetId="18">#REF!</definedName>
    <definedName name="TotalExposures" localSheetId="46">#REF!</definedName>
    <definedName name="TotalExposures" localSheetId="30">#REF!</definedName>
    <definedName name="TotalExposures" localSheetId="14">#REF!</definedName>
    <definedName name="TotalExposures" localSheetId="62">#REF!</definedName>
    <definedName name="TotalExposures" localSheetId="35">#REF!</definedName>
    <definedName name="TotalExposures" localSheetId="19">#REF!</definedName>
    <definedName name="TotalExposures" localSheetId="51">#REF!</definedName>
    <definedName name="TotalExposures" localSheetId="6">#REF!</definedName>
    <definedName name="TotalExposures">#REF!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52">#REF!</definedName>
    <definedName name="TotalReturns" localSheetId="36">#REF!</definedName>
    <definedName name="TotalReturns" localSheetId="20">#REF!</definedName>
    <definedName name="TotalReturns" localSheetId="47">#REF!</definedName>
    <definedName name="TotalReturns" localSheetId="31">#REF!</definedName>
    <definedName name="TotalReturns" localSheetId="15">#REF!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21">#REF!</definedName>
    <definedName name="TotalReturns" localSheetId="53">#REF!</definedName>
    <definedName name="TotalReturns" localSheetId="37">#REF!</definedName>
    <definedName name="TotalReturns" localSheetId="39">#REF!</definedName>
    <definedName name="TotalReturns" localSheetId="23">#REF!</definedName>
    <definedName name="TotalReturns" localSheetId="55">#REF!</definedName>
    <definedName name="TotalReturns" localSheetId="7">#REF!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48">#REF!</definedName>
    <definedName name="TotalReturns" localSheetId="32">#REF!</definedName>
    <definedName name="TotalReturns" localSheetId="16">#REF!</definedName>
    <definedName name="TotalReturns" localSheetId="49">#REF!</definedName>
    <definedName name="TotalReturns" localSheetId="33">#REF!</definedName>
    <definedName name="TotalReturns" localSheetId="17">#REF!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4">#REF!</definedName>
    <definedName name="TotalReturns" localSheetId="38">#REF!</definedName>
    <definedName name="TotalReturns" localSheetId="22">#REF!</definedName>
    <definedName name="TotalReturns" localSheetId="50">#REF!</definedName>
    <definedName name="TotalReturns" localSheetId="34">#REF!</definedName>
    <definedName name="TotalReturns" localSheetId="18">#REF!</definedName>
    <definedName name="TotalReturns" localSheetId="46">#REF!</definedName>
    <definedName name="TotalReturns" localSheetId="30">#REF!</definedName>
    <definedName name="TotalReturns" localSheetId="14">#REF!</definedName>
    <definedName name="TotalReturns" localSheetId="62">#REF!</definedName>
    <definedName name="TotalReturns" localSheetId="35">#REF!</definedName>
    <definedName name="TotalReturns" localSheetId="19">#REF!</definedName>
    <definedName name="TotalReturns" localSheetId="51">#REF!</definedName>
    <definedName name="TotalReturns" localSheetId="6">#REF!</definedName>
    <definedName name="TotalReturns">#REF!</definedName>
    <definedName name="UK_Gov_FCD" localSheetId="62">'Sep 16 (old)'!$L$32</definedName>
    <definedName name="UK_Gov_FCD" localSheetId="6">[15]output!$L$32</definedName>
    <definedName name="UK_Gov_FCD" localSheetId="5">[16]output!$L$32</definedName>
    <definedName name="UK_Gov_FCD_Central_Banks" localSheetId="62">'Sep 16 (old)'!$L$34</definedName>
    <definedName name="UK_Gov_FCD_HQ_In" localSheetId="62">'Sep 16 (old)'!$L$35</definedName>
    <definedName name="UK_Gov_FCD_HQ_Out" localSheetId="62">'Sep 16 (old)'!$L$38</definedName>
    <definedName name="UK_Gov_FCR" localSheetId="62">'Sep 16 (old)'!$L$10</definedName>
    <definedName name="UK_Gov_Gold_Dollar" localSheetId="62">'Sep 16 (old)'!$L$48</definedName>
    <definedName name="UK_Gov_IMF" localSheetId="62">'Sep 16 (old)'!$L$44</definedName>
    <definedName name="UK_Gov_ORA" localSheetId="62">'Sep 16 (old)'!$L$51</definedName>
    <definedName name="UK_Gov_ORA_Foreign" localSheetId="62">'Sep 16 (old)'!$L$54</definedName>
    <definedName name="UK_Gov_SDR" localSheetId="62">'Sep 16 (old)'!$L$46</definedName>
    <definedName name="UK_Gov_Sec" localSheetId="62">'Sep 16 (old)'!$L$12</definedName>
    <definedName name="UK_Gov_Sec" localSheetId="6">[15]output!$L$12</definedName>
    <definedName name="UK_Gov_Sec" localSheetId="5">[16]output!$L$12</definedName>
    <definedName name="w" localSheetId="57">#REF!</definedName>
    <definedName name="w" localSheetId="41">#REF!</definedName>
    <definedName name="w" localSheetId="25">#REF!</definedName>
    <definedName name="w" localSheetId="9">#REF!</definedName>
    <definedName name="w" localSheetId="52">#REF!</definedName>
    <definedName name="w" localSheetId="36">#REF!</definedName>
    <definedName name="w" localSheetId="20">#REF!</definedName>
    <definedName name="w" localSheetId="47">#REF!</definedName>
    <definedName name="w" localSheetId="31">#REF!</definedName>
    <definedName name="w" localSheetId="15">#REF!</definedName>
    <definedName name="w" localSheetId="60">#REF!</definedName>
    <definedName name="w" localSheetId="44">#REF!</definedName>
    <definedName name="w" localSheetId="28">#REF!</definedName>
    <definedName name="w" localSheetId="12">#REF!</definedName>
    <definedName name="w" localSheetId="61">#REF!</definedName>
    <definedName name="w" localSheetId="45">#REF!</definedName>
    <definedName name="w" localSheetId="29">#REF!</definedName>
    <definedName name="w" localSheetId="13">#REF!</definedName>
    <definedName name="w" localSheetId="21">#REF!</definedName>
    <definedName name="w" localSheetId="53">#REF!</definedName>
    <definedName name="w" localSheetId="37">#REF!</definedName>
    <definedName name="w" localSheetId="39">#REF!</definedName>
    <definedName name="w" localSheetId="23">#REF!</definedName>
    <definedName name="w" localSheetId="55">#REF!</definedName>
    <definedName name="w" localSheetId="7">#REF!</definedName>
    <definedName name="w" localSheetId="59">#REF!</definedName>
    <definedName name="w" localSheetId="43">#REF!</definedName>
    <definedName name="w" localSheetId="27">#REF!</definedName>
    <definedName name="w" localSheetId="11">#REF!</definedName>
    <definedName name="w" localSheetId="56">#REF!</definedName>
    <definedName name="w" localSheetId="40">#REF!</definedName>
    <definedName name="w" localSheetId="24">#REF!</definedName>
    <definedName name="w" localSheetId="8">#REF!</definedName>
    <definedName name="w" localSheetId="48">#REF!</definedName>
    <definedName name="w" localSheetId="32">#REF!</definedName>
    <definedName name="w" localSheetId="16">#REF!</definedName>
    <definedName name="w" localSheetId="49">#REF!</definedName>
    <definedName name="w" localSheetId="33">#REF!</definedName>
    <definedName name="w" localSheetId="17">#REF!</definedName>
    <definedName name="w" localSheetId="58">#REF!</definedName>
    <definedName name="w" localSheetId="42">#REF!</definedName>
    <definedName name="w" localSheetId="26">#REF!</definedName>
    <definedName name="w" localSheetId="10">#REF!</definedName>
    <definedName name="w" localSheetId="54">#REF!</definedName>
    <definedName name="w" localSheetId="38">#REF!</definedName>
    <definedName name="w" localSheetId="22">#REF!</definedName>
    <definedName name="w" localSheetId="50">#REF!</definedName>
    <definedName name="w" localSheetId="34">#REF!</definedName>
    <definedName name="w" localSheetId="18">#REF!</definedName>
    <definedName name="w" localSheetId="46">#REF!</definedName>
    <definedName name="w" localSheetId="30">#REF!</definedName>
    <definedName name="w" localSheetId="14">#REF!</definedName>
    <definedName name="w" localSheetId="62">#REF!</definedName>
    <definedName name="w" localSheetId="35">#REF!</definedName>
    <definedName name="w" localSheetId="19">#REF!</definedName>
    <definedName name="w" localSheetId="51">#REF!</definedName>
    <definedName name="w" localSheetId="6">#REF!</definedName>
    <definedName name="w">#REF!</definedName>
    <definedName name="YY" localSheetId="57">#REF!</definedName>
    <definedName name="YY" localSheetId="41">#REF!</definedName>
    <definedName name="YY" localSheetId="25">#REF!</definedName>
    <definedName name="YY" localSheetId="9">#REF!</definedName>
    <definedName name="YY" localSheetId="52">#REF!</definedName>
    <definedName name="YY" localSheetId="36">#REF!</definedName>
    <definedName name="YY" localSheetId="20">#REF!</definedName>
    <definedName name="YY" localSheetId="47">#REF!</definedName>
    <definedName name="YY" localSheetId="31">#REF!</definedName>
    <definedName name="YY" localSheetId="15">#REF!</definedName>
    <definedName name="YY" localSheetId="60">#REF!</definedName>
    <definedName name="YY" localSheetId="44">#REF!</definedName>
    <definedName name="YY" localSheetId="28">#REF!</definedName>
    <definedName name="YY" localSheetId="12">#REF!</definedName>
    <definedName name="YY" localSheetId="61">#REF!</definedName>
    <definedName name="YY" localSheetId="45">#REF!</definedName>
    <definedName name="YY" localSheetId="29">#REF!</definedName>
    <definedName name="YY" localSheetId="13">#REF!</definedName>
    <definedName name="YY" localSheetId="21">#REF!</definedName>
    <definedName name="YY" localSheetId="53">#REF!</definedName>
    <definedName name="YY" localSheetId="37">#REF!</definedName>
    <definedName name="YY" localSheetId="39">#REF!</definedName>
    <definedName name="YY" localSheetId="23">#REF!</definedName>
    <definedName name="YY" localSheetId="55">#REF!</definedName>
    <definedName name="YY" localSheetId="7">#REF!</definedName>
    <definedName name="YY" localSheetId="59">#REF!</definedName>
    <definedName name="YY" localSheetId="43">#REF!</definedName>
    <definedName name="YY" localSheetId="27">#REF!</definedName>
    <definedName name="YY" localSheetId="11">#REF!</definedName>
    <definedName name="YY" localSheetId="56">#REF!</definedName>
    <definedName name="YY" localSheetId="40">#REF!</definedName>
    <definedName name="YY" localSheetId="24">#REF!</definedName>
    <definedName name="YY" localSheetId="8">#REF!</definedName>
    <definedName name="YY" localSheetId="48">#REF!</definedName>
    <definedName name="YY" localSheetId="32">#REF!</definedName>
    <definedName name="YY" localSheetId="16">#REF!</definedName>
    <definedName name="YY" localSheetId="49">#REF!</definedName>
    <definedName name="YY" localSheetId="33">#REF!</definedName>
    <definedName name="YY" localSheetId="17">#REF!</definedName>
    <definedName name="YY" localSheetId="58">#REF!</definedName>
    <definedName name="YY" localSheetId="42">#REF!</definedName>
    <definedName name="YY" localSheetId="26">#REF!</definedName>
    <definedName name="YY" localSheetId="10">#REF!</definedName>
    <definedName name="YY" localSheetId="54">#REF!</definedName>
    <definedName name="YY" localSheetId="38">#REF!</definedName>
    <definedName name="YY" localSheetId="22">#REF!</definedName>
    <definedName name="YY" localSheetId="50">#REF!</definedName>
    <definedName name="YY" localSheetId="34">#REF!</definedName>
    <definedName name="YY" localSheetId="18">#REF!</definedName>
    <definedName name="YY" localSheetId="46">#REF!</definedName>
    <definedName name="YY" localSheetId="30">#REF!</definedName>
    <definedName name="YY" localSheetId="14">#REF!</definedName>
    <definedName name="YY" localSheetId="62">#REF!</definedName>
    <definedName name="YY" localSheetId="35">#REF!</definedName>
    <definedName name="YY" localSheetId="19">#REF!</definedName>
    <definedName name="YY" localSheetId="51">#REF!</definedName>
    <definedName name="YY" localSheetId="6">#REF!</definedName>
    <definedName name="YY">#REF!</definedName>
    <definedName name="YY__" localSheetId="57">#REF!</definedName>
    <definedName name="YY__" localSheetId="41">#REF!</definedName>
    <definedName name="YY__" localSheetId="25">#REF!</definedName>
    <definedName name="YY__" localSheetId="9">#REF!</definedName>
    <definedName name="YY__" localSheetId="52">#REF!</definedName>
    <definedName name="YY__" localSheetId="36">#REF!</definedName>
    <definedName name="YY__" localSheetId="20">#REF!</definedName>
    <definedName name="YY__" localSheetId="47">#REF!</definedName>
    <definedName name="YY__" localSheetId="31">#REF!</definedName>
    <definedName name="YY__" localSheetId="15">#REF!</definedName>
    <definedName name="YY__" localSheetId="60">#REF!</definedName>
    <definedName name="YY__" localSheetId="44">#REF!</definedName>
    <definedName name="YY__" localSheetId="28">#REF!</definedName>
    <definedName name="YY__" localSheetId="12">#REF!</definedName>
    <definedName name="YY__" localSheetId="61">#REF!</definedName>
    <definedName name="YY__" localSheetId="45">#REF!</definedName>
    <definedName name="YY__" localSheetId="29">#REF!</definedName>
    <definedName name="YY__" localSheetId="13">#REF!</definedName>
    <definedName name="YY__" localSheetId="21">#REF!</definedName>
    <definedName name="YY__" localSheetId="53">#REF!</definedName>
    <definedName name="YY__" localSheetId="37">#REF!</definedName>
    <definedName name="YY__" localSheetId="39">#REF!</definedName>
    <definedName name="YY__" localSheetId="23">#REF!</definedName>
    <definedName name="YY__" localSheetId="55">#REF!</definedName>
    <definedName name="YY__" localSheetId="7">#REF!</definedName>
    <definedName name="YY__" localSheetId="59">#REF!</definedName>
    <definedName name="YY__" localSheetId="43">#REF!</definedName>
    <definedName name="YY__" localSheetId="27">#REF!</definedName>
    <definedName name="YY__" localSheetId="11">#REF!</definedName>
    <definedName name="YY__" localSheetId="56">#REF!</definedName>
    <definedName name="YY__" localSheetId="40">#REF!</definedName>
    <definedName name="YY__" localSheetId="24">#REF!</definedName>
    <definedName name="YY__" localSheetId="8">#REF!</definedName>
    <definedName name="YY__" localSheetId="48">#REF!</definedName>
    <definedName name="YY__" localSheetId="32">#REF!</definedName>
    <definedName name="YY__" localSheetId="16">#REF!</definedName>
    <definedName name="YY__" localSheetId="49">#REF!</definedName>
    <definedName name="YY__" localSheetId="33">#REF!</definedName>
    <definedName name="YY__" localSheetId="17">#REF!</definedName>
    <definedName name="YY__" localSheetId="58">#REF!</definedName>
    <definedName name="YY__" localSheetId="42">#REF!</definedName>
    <definedName name="YY__" localSheetId="26">#REF!</definedName>
    <definedName name="YY__" localSheetId="10">#REF!</definedName>
    <definedName name="YY__" localSheetId="54">#REF!</definedName>
    <definedName name="YY__" localSheetId="38">#REF!</definedName>
    <definedName name="YY__" localSheetId="22">#REF!</definedName>
    <definedName name="YY__" localSheetId="50">#REF!</definedName>
    <definedName name="YY__" localSheetId="34">#REF!</definedName>
    <definedName name="YY__" localSheetId="18">#REF!</definedName>
    <definedName name="YY__" localSheetId="46">#REF!</definedName>
    <definedName name="YY__" localSheetId="30">#REF!</definedName>
    <definedName name="YY__" localSheetId="14">#REF!</definedName>
    <definedName name="YY__" localSheetId="62">#REF!</definedName>
    <definedName name="YY__" localSheetId="35">#REF!</definedName>
    <definedName name="YY__" localSheetId="19">#REF!</definedName>
    <definedName name="YY__" localSheetId="51">#REF!</definedName>
    <definedName name="YY__" localSheetId="6">#REF!</definedName>
    <definedName name="YY__">#REF!</definedName>
    <definedName name="ZINS" localSheetId="57">#REF!</definedName>
    <definedName name="ZINS" localSheetId="41">#REF!</definedName>
    <definedName name="ZINS" localSheetId="25">#REF!</definedName>
    <definedName name="ZINS" localSheetId="9">#REF!</definedName>
    <definedName name="ZINS" localSheetId="52">#REF!</definedName>
    <definedName name="ZINS" localSheetId="36">#REF!</definedName>
    <definedName name="ZINS" localSheetId="20">#REF!</definedName>
    <definedName name="ZINS" localSheetId="47">#REF!</definedName>
    <definedName name="ZINS" localSheetId="31">#REF!</definedName>
    <definedName name="ZINS" localSheetId="15">#REF!</definedName>
    <definedName name="ZINS" localSheetId="60">#REF!</definedName>
    <definedName name="ZINS" localSheetId="44">#REF!</definedName>
    <definedName name="ZINS" localSheetId="28">#REF!</definedName>
    <definedName name="ZINS" localSheetId="12">#REF!</definedName>
    <definedName name="ZINS" localSheetId="61">#REF!</definedName>
    <definedName name="ZINS" localSheetId="45">#REF!</definedName>
    <definedName name="ZINS" localSheetId="29">#REF!</definedName>
    <definedName name="ZINS" localSheetId="13">#REF!</definedName>
    <definedName name="ZINS" localSheetId="21">#REF!</definedName>
    <definedName name="ZINS" localSheetId="53">#REF!</definedName>
    <definedName name="ZINS" localSheetId="37">#REF!</definedName>
    <definedName name="ZINS" localSheetId="39">#REF!</definedName>
    <definedName name="ZINS" localSheetId="23">#REF!</definedName>
    <definedName name="ZINS" localSheetId="55">#REF!</definedName>
    <definedName name="ZINS" localSheetId="7">#REF!</definedName>
    <definedName name="ZINS" localSheetId="59">#REF!</definedName>
    <definedName name="ZINS" localSheetId="43">#REF!</definedName>
    <definedName name="ZINS" localSheetId="27">#REF!</definedName>
    <definedName name="ZINS" localSheetId="11">#REF!</definedName>
    <definedName name="ZINS" localSheetId="56">#REF!</definedName>
    <definedName name="ZINS" localSheetId="40">#REF!</definedName>
    <definedName name="ZINS" localSheetId="24">#REF!</definedName>
    <definedName name="ZINS" localSheetId="8">#REF!</definedName>
    <definedName name="ZINS" localSheetId="48">#REF!</definedName>
    <definedName name="ZINS" localSheetId="32">#REF!</definedName>
    <definedName name="ZINS" localSheetId="16">#REF!</definedName>
    <definedName name="ZINS" localSheetId="49">#REF!</definedName>
    <definedName name="ZINS" localSheetId="33">#REF!</definedName>
    <definedName name="ZINS" localSheetId="17">#REF!</definedName>
    <definedName name="ZINS" localSheetId="58">#REF!</definedName>
    <definedName name="ZINS" localSheetId="42">#REF!</definedName>
    <definedName name="ZINS" localSheetId="26">#REF!</definedName>
    <definedName name="ZINS" localSheetId="10">#REF!</definedName>
    <definedName name="ZINS" localSheetId="54">#REF!</definedName>
    <definedName name="ZINS" localSheetId="38">#REF!</definedName>
    <definedName name="ZINS" localSheetId="22">#REF!</definedName>
    <definedName name="ZINS" localSheetId="50">#REF!</definedName>
    <definedName name="ZINS" localSheetId="34">#REF!</definedName>
    <definedName name="ZINS" localSheetId="18">#REF!</definedName>
    <definedName name="ZINS" localSheetId="46">#REF!</definedName>
    <definedName name="ZINS" localSheetId="30">#REF!</definedName>
    <definedName name="ZINS" localSheetId="14">#REF!</definedName>
    <definedName name="ZINS" localSheetId="62">#REF!</definedName>
    <definedName name="ZINS" localSheetId="35">#REF!</definedName>
    <definedName name="ZINS" localSheetId="19">#REF!</definedName>
    <definedName name="ZINS" localSheetId="51">#REF!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H7" i="343" l="1"/>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alcChain>
</file>

<file path=xl/sharedStrings.xml><?xml version="1.0" encoding="utf-8"?>
<sst xmlns="http://schemas.openxmlformats.org/spreadsheetml/2006/main" count="8091" uniqueCount="434">
  <si>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</si>
  <si>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</si>
  <si>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</si>
  <si>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</si>
  <si>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</si>
  <si>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</si>
  <si>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</si>
  <si>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</si>
  <si>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</si>
  <si>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</si>
  <si>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</si>
  <si>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</si>
  <si>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</si>
  <si>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</si>
  <si>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</si>
  <si>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</si>
  <si>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</si>
  <si>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</si>
  <si>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</si>
  <si>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</si>
  <si>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</si>
  <si>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</si>
  <si>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</si>
  <si>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</si>
  <si>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</si>
  <si>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</si>
  <si>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</si>
  <si>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</si>
  <si>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</si>
  <si>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</si>
  <si>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</si>
  <si>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</si>
  <si>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</si>
  <si>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</si>
  <si>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</si>
  <si>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</si>
  <si>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</si>
  <si>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</si>
  <si>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</si>
  <si>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</si>
  <si>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</si>
  <si>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</si>
  <si>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</si>
  <si>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</si>
  <si>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</si>
  <si>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</si>
  <si>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</si>
  <si>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</si>
  <si>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</si>
  <si>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</si>
  <si>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</si>
  <si>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</si>
  <si>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</si>
  <si>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</si>
  <si>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</si>
  <si>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</si>
  <si>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</si>
  <si>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</si>
  <si>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</si>
  <si>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</si>
  <si>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</si>
  <si>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</si>
  <si>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</si>
  <si>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</si>
  <si>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</si>
  <si>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</si>
  <si>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</si>
  <si>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</si>
  <si>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</si>
  <si>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</si>
  <si>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</si>
  <si>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</si>
  <si>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</si>
  <si>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</si>
  <si>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</si>
  <si>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</si>
  <si>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</si>
  <si>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</si>
  <si>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</si>
  <si>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</si>
  <si>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</si>
  <si>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</si>
  <si>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</si>
  <si>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</si>
  <si>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</si>
  <si>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</si>
  <si>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</si>
  <si>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</si>
  <si>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</si>
  <si>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</si>
  <si>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</si>
  <si>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</si>
  <si>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</si>
  <si>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</si>
  <si>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</si>
  <si>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</si>
  <si>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</si>
  <si>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</si>
  <si>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</si>
  <si>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</si>
  <si>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</si>
  <si>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</si>
  <si>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</si>
  <si>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</si>
  <si>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</si>
  <si>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</si>
  <si>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</si>
  <si>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</si>
  <si>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</si>
  <si>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</si>
  <si>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</si>
  <si>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</si>
  <si>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</si>
  <si>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</si>
  <si>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</si>
  <si>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</si>
  <si>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</si>
  <si>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</si>
  <si>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</si>
  <si>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</si>
  <si>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</si>
  <si>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</si>
  <si>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</si>
  <si>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</si>
  <si>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</si>
  <si>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</si>
  <si>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</si>
  <si>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</si>
  <si>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</si>
  <si>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</si>
  <si>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</si>
  <si>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Non SDR basket</t>
  </si>
  <si>
    <t>*</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</si>
  <si>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</si>
  <si>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</si>
  <si>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</si>
  <si>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</si>
  <si>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</si>
  <si>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</si>
  <si>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</si>
  <si>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</si>
  <si>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</si>
  <si>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</si>
  <si>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</si>
  <si>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</si>
  <si>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</si>
  <si>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</si>
  <si>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</si>
  <si>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</si>
  <si>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</si>
  <si>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</si>
  <si>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</si>
  <si>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</si>
  <si>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</si>
  <si>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</si>
  <si>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</si>
  <si>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</si>
  <si>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</si>
  <si>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</si>
  <si>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</si>
  <si>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</si>
  <si>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</si>
  <si>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</si>
  <si>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</si>
  <si>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</si>
  <si>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</si>
  <si>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</si>
  <si>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</si>
  <si>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</si>
  <si>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</si>
  <si>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</si>
  <si>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</si>
  <si>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</si>
  <si>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</si>
  <si>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</si>
  <si>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</si>
  <si>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</si>
  <si>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</si>
  <si>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</si>
  <si>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</si>
  <si>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</si>
  <si>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</si>
  <si>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</si>
  <si>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</si>
  <si>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</si>
  <si>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</si>
  <si>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</si>
  <si>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</si>
  <si>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</si>
  <si>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</si>
  <si>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</si>
  <si>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</si>
  <si>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</si>
  <si>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</si>
  <si>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</si>
  <si>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</si>
  <si>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</si>
  <si>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</si>
  <si>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</si>
  <si>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</si>
  <si>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</si>
  <si>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</si>
  <si>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</si>
  <si>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</si>
  <si>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</si>
  <si>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</si>
  <si>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</si>
  <si>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</si>
  <si>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</si>
  <si>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</si>
  <si>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</si>
  <si>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</si>
  <si>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</si>
  <si>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</si>
  <si>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</si>
  <si>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</si>
  <si>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</si>
  <si>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</si>
  <si>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</si>
  <si>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</si>
  <si>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</si>
  <si>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</si>
  <si>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</si>
  <si>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</si>
  <si>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</si>
  <si>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</si>
  <si>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</si>
  <si>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</si>
  <si>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</si>
  <si>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</si>
  <si>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</si>
  <si>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</si>
  <si>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</si>
  <si>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</si>
  <si>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</si>
  <si>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</si>
  <si>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</si>
  <si>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</si>
  <si>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</si>
  <si>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</si>
  <si>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</si>
  <si>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</si>
  <si>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</si>
  <si>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</si>
  <si>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</si>
  <si>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</si>
  <si>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</si>
  <si>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</si>
  <si>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</si>
  <si>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</si>
  <si>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</si>
  <si>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</si>
  <si>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</si>
  <si>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</si>
  <si>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</si>
  <si>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</si>
  <si>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</si>
  <si>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</si>
  <si>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</si>
  <si>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</si>
  <si>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</si>
  <si>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</si>
  <si>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</si>
  <si>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</si>
  <si>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</si>
  <si>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</si>
  <si>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</si>
  <si>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</si>
  <si>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</si>
  <si>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</si>
  <si>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</si>
  <si>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</si>
  <si>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</si>
  <si>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</si>
  <si>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</si>
  <si>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</si>
  <si>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</si>
  <si>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</si>
  <si>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</si>
  <si>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</si>
  <si>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</si>
  <si>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</si>
  <si>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</si>
  <si>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</si>
  <si>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</si>
  <si>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</si>
  <si>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</si>
  <si>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</si>
  <si>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</si>
  <si>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</si>
  <si>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</si>
  <si>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</si>
  <si>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</si>
  <si>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</si>
  <si>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</si>
  <si>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</si>
  <si>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</si>
  <si>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</si>
  <si>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</si>
  <si>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</si>
  <si>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</si>
  <si>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</si>
  <si>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</si>
  <si>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</si>
  <si>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</si>
  <si>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</si>
  <si>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</si>
  <si>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</si>
  <si>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</si>
  <si>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</si>
  <si>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</si>
  <si>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</si>
  <si>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</si>
  <si>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</si>
  <si>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</si>
  <si>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</si>
  <si>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</si>
  <si>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</si>
  <si>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</si>
  <si>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</si>
  <si>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</si>
  <si>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</si>
  <si>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</si>
  <si>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</si>
  <si>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</si>
  <si>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</si>
  <si>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</si>
  <si>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</si>
  <si>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</si>
  <si>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</si>
  <si>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</si>
  <si>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</si>
  <si>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</si>
  <si>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</si>
  <si>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</si>
  <si>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</si>
  <si>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</si>
  <si>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</si>
  <si>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</si>
  <si>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</si>
  <si>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</si>
  <si>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</si>
  <si>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</si>
  <si>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</si>
  <si>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</si>
  <si>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</si>
  <si>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</si>
  <si>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</si>
  <si>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</si>
  <si>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</si>
  <si>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</si>
  <si>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</si>
  <si>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</si>
  <si>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</si>
  <si>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</si>
  <si>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</si>
  <si>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</si>
  <si>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</si>
  <si>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</si>
  <si>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</si>
  <si>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</si>
  <si>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</si>
  <si>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</si>
  <si>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</si>
  <si>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</si>
  <si>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</si>
  <si>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</si>
  <si>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</si>
  <si>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</si>
  <si>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</si>
  <si>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</si>
  <si>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</si>
  <si>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</si>
  <si>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</si>
  <si>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</si>
  <si>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</si>
  <si>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</si>
  <si>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</si>
  <si>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</si>
  <si>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</si>
  <si>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</si>
  <si>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</si>
  <si>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</si>
  <si>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</si>
  <si>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</si>
  <si>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</si>
  <si>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</si>
  <si>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</si>
  <si>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</si>
  <si>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</si>
  <si>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</si>
  <si>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</si>
  <si>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</si>
  <si>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</si>
  <si>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</si>
  <si>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</si>
  <si>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t>Renminbi</t>
  </si>
  <si>
    <t>SDR basket comprises $, Euro, Yen, SDR, Renminbi &amp; Gold</t>
  </si>
  <si>
    <t>Feb 17</t>
  </si>
  <si>
    <t>Mar 17</t>
  </si>
  <si>
    <t>Apr 17</t>
  </si>
  <si>
    <t>May 17</t>
  </si>
  <si>
    <t>Jun 17</t>
  </si>
  <si>
    <t>Jul 17</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</si>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</sst>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_(* #,##0_);_(* \(#,##0\);_(* &quot;-&quot;??_);_(@_)"/>
    <numFmt numFmtId="175" formatCode="#,##0.000000"/>
    <numFmt numFmtId="176" formatCode="mmm\ yyyy"/>
    <numFmt numFmtId="177" formatCode="#,##0.0000"/>
    <numFmt numFmtId="178" formatCode="#,##0.000000000"/>
    <numFmt numFmtId="179" formatCode="_-* #,##0.00000_-;\-* #,##0.0000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4" fontId="9" fillId="0" borderId="0" applyFont="0" applyFill="0" applyBorder="0" applyAlignment="0" applyProtection="0"/>
    <xf numFmtId="164" fontId="4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8" fillId="0" borderId="0" applyFont="0" applyFill="0" applyBorder="0" applyAlignment="0" applyProtection="0"/>
    <xf numFmtId="0" fontId="8" fillId="0" borderId="0"/>
    <xf numFmtId="164"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9" fillId="0" borderId="0" applyFont="0" applyFill="0" applyBorder="0" applyAlignment="0" applyProtection="0"/>
    <xf numFmtId="0" fontId="22" fillId="0" borderId="0"/>
    <xf numFmtId="9" fontId="8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9" fillId="0" borderId="0"/>
    <xf numFmtId="0" fontId="9" fillId="0" borderId="0"/>
    <xf numFmtId="0" fontId="9" fillId="0" borderId="0"/>
    <xf numFmtId="171" fontId="9"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9" fillId="0" borderId="0"/>
    <xf numFmtId="0" fontId="9"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87" fillId="0" borderId="0">
      <alignment vertical="top"/>
    </xf>
    <xf numFmtId="0" fontId="3" fillId="0" borderId="0"/>
    <xf numFmtId="0" fontId="9"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87" fillId="0" borderId="0">
      <alignment vertical="top"/>
    </xf>
    <xf numFmtId="0" fontId="3" fillId="0" borderId="0"/>
    <xf numFmtId="0" fontId="3" fillId="0" borderId="0"/>
    <xf numFmtId="0" fontId="87" fillId="0" borderId="0">
      <alignment vertical="top"/>
    </xf>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87" fillId="0" borderId="0">
      <alignment vertical="top"/>
    </xf>
    <xf numFmtId="0" fontId="87" fillId="0" borderId="0">
      <alignment vertical="top"/>
    </xf>
    <xf numFmtId="0" fontId="3" fillId="0" borderId="0"/>
    <xf numFmtId="0" fontId="87" fillId="0" borderId="0">
      <alignment vertical="top"/>
    </xf>
    <xf numFmtId="0" fontId="87"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3" fillId="21" borderId="22"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166" fontId="9" fillId="0" borderId="0" applyFont="0" applyFill="0" applyBorder="0" applyAlignment="0" applyProtection="0"/>
    <xf numFmtId="164" fontId="2" fillId="0" borderId="0" applyFont="0" applyFill="0" applyBorder="0" applyAlignment="0" applyProtection="0"/>
    <xf numFmtId="165" fontId="9" fillId="0" borderId="0" applyFont="0" applyFill="0" applyBorder="0" applyAlignment="0" applyProtection="0"/>
    <xf numFmtId="0" fontId="91" fillId="0" borderId="0" applyNumberFormat="0" applyFill="0" applyBorder="0">
      <protection locked="0"/>
    </xf>
    <xf numFmtId="0" fontId="87" fillId="0" borderId="0">
      <alignment vertical="top"/>
    </xf>
  </cellStyleXfs>
  <cellXfs count="39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3" fillId="0" borderId="0" xfId="0" applyFont="1" applyFill="1"/>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4" fontId="22" fillId="0" borderId="0" xfId="32" applyFont="1" applyFill="1"/>
    <xf numFmtId="164"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164" fontId="39" fillId="0" borderId="0" xfId="32" applyFont="1"/>
    <xf numFmtId="164"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4" fontId="13" fillId="0" borderId="0" xfId="32" applyFont="1" applyFill="1" applyBorder="1"/>
    <xf numFmtId="0" fontId="19" fillId="0" borderId="0" xfId="189" applyFont="1" applyFill="1"/>
    <xf numFmtId="164"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4" fontId="9" fillId="0" borderId="0" xfId="32" applyFill="1"/>
    <xf numFmtId="164" fontId="39" fillId="0" borderId="0" xfId="32" applyFont="1" applyFill="1"/>
    <xf numFmtId="0" fontId="18" fillId="0" borderId="0" xfId="32" applyNumberFormat="1" applyFont="1" applyFill="1" applyAlignment="1">
      <alignment horizontal="center"/>
    </xf>
    <xf numFmtId="164" fontId="9" fillId="0" borderId="0" xfId="32" applyFont="1"/>
    <xf numFmtId="174" fontId="0" fillId="0" borderId="0" xfId="32" applyNumberFormat="1" applyFont="1" applyFill="1"/>
    <xf numFmtId="174" fontId="18" fillId="0" borderId="0" xfId="32" applyNumberFormat="1" applyFont="1" applyFill="1" applyAlignment="1">
      <alignment horizontal="center"/>
    </xf>
    <xf numFmtId="174" fontId="0" fillId="0" borderId="0" xfId="32" applyNumberFormat="1" applyFont="1" applyFill="1" applyAlignment="1">
      <alignment horizontal="left"/>
    </xf>
    <xf numFmtId="164" fontId="0" fillId="0" borderId="0" xfId="32" applyFont="1" applyFill="1"/>
    <xf numFmtId="0" fontId="11" fillId="0" borderId="0" xfId="200" applyFont="1" applyFill="1"/>
    <xf numFmtId="0" fontId="5" fillId="0" borderId="0" xfId="200"/>
    <xf numFmtId="0" fontId="13" fillId="0" borderId="0" xfId="200" applyFont="1" applyFill="1"/>
    <xf numFmtId="0" fontId="14" fillId="0" borderId="0" xfId="200" applyFont="1" applyFill="1"/>
    <xf numFmtId="0" fontId="12" fillId="0" borderId="0" xfId="200" applyFont="1" applyFill="1"/>
    <xf numFmtId="3" fontId="5" fillId="0" borderId="0" xfId="200" applyNumberFormat="1"/>
    <xf numFmtId="0" fontId="9" fillId="0" borderId="0" xfId="200" applyFont="1" applyFill="1"/>
    <xf numFmtId="0" fontId="5" fillId="0" borderId="0" xfId="200" applyFill="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4"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4" fontId="9" fillId="0" borderId="0" xfId="202"/>
    <xf numFmtId="164"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4"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79" fillId="0" borderId="0" xfId="32" applyNumberFormat="1" applyFont="1" applyFill="1" applyBorder="1"/>
    <xf numFmtId="3" fontId="79"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4" fillId="0" borderId="0" xfId="205"/>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4" fillId="0" borderId="0" xfId="205" applyAlignment="1">
      <alignment vertical="center" wrapText="1"/>
    </xf>
    <xf numFmtId="0" fontId="82"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4" fillId="0" borderId="0" xfId="205" applyAlignment="1">
      <alignment horizontal="center" vertical="center" wrapText="1"/>
    </xf>
    <xf numFmtId="0" fontId="82" fillId="0" borderId="0" xfId="205" applyFont="1" applyAlignment="1"/>
    <xf numFmtId="0" fontId="4"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9" fillId="0" borderId="0" xfId="206" applyFont="1" applyAlignment="1">
      <alignment horizontal="center" vertical="center" wrapText="1"/>
    </xf>
    <xf numFmtId="9" fontId="84" fillId="0" borderId="0" xfId="204" applyFont="1" applyAlignment="1">
      <alignment vertical="center" wrapText="1"/>
    </xf>
    <xf numFmtId="175"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4"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174" fontId="9" fillId="0" borderId="0" xfId="32" applyNumberFormat="1" applyFill="1"/>
    <xf numFmtId="169" fontId="9" fillId="0" borderId="0" xfId="32" applyNumberFormat="1" applyFont="1" applyFill="1" applyBorder="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4" fontId="79" fillId="0" borderId="0" xfId="33" applyNumberFormat="1" applyFont="1" applyFill="1" applyBorder="1"/>
    <xf numFmtId="3" fontId="86"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5" fillId="0" borderId="0" xfId="189" quotePrefix="1" applyFont="1" applyFill="1"/>
    <xf numFmtId="174" fontId="9" fillId="0" borderId="0" xfId="189" applyNumberFormat="1" applyFill="1"/>
    <xf numFmtId="0" fontId="9" fillId="0" borderId="0" xfId="55613" applyFont="1"/>
    <xf numFmtId="0" fontId="20" fillId="0" borderId="0" xfId="55613" applyFont="1"/>
    <xf numFmtId="3" fontId="9" fillId="0" borderId="0" xfId="55613" applyNumberFormat="1" applyFont="1"/>
    <xf numFmtId="17" fontId="15" fillId="0" borderId="0" xfId="55613" applyNumberFormat="1" applyFont="1"/>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5"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0" fontId="9" fillId="0" borderId="0" xfId="55613" applyFont="1" applyFill="1"/>
    <xf numFmtId="3" fontId="15" fillId="0" borderId="0" xfId="55613" applyNumberFormat="1" applyFont="1" applyFill="1" applyAlignment="1">
      <alignment horizontal="center"/>
    </xf>
    <xf numFmtId="0" fontId="22" fillId="0" borderId="0" xfId="55613" applyFont="1"/>
    <xf numFmtId="164" fontId="13" fillId="0" borderId="0" xfId="32" applyNumberFormat="1" applyFont="1" applyFill="1" applyBorder="1"/>
    <xf numFmtId="164" fontId="9" fillId="0" borderId="0" xfId="32" applyNumberFormat="1" applyFont="1" applyFill="1" applyBorder="1"/>
    <xf numFmtId="0" fontId="13" fillId="0" borderId="0" xfId="32" applyNumberFormat="1" applyFont="1" applyFill="1" applyBorder="1"/>
    <xf numFmtId="3" fontId="19" fillId="0" borderId="0" xfId="55613" applyNumberFormat="1" applyFont="1" applyFill="1"/>
    <xf numFmtId="17" fontId="15" fillId="0" borderId="0" xfId="189" quotePrefix="1" applyNumberFormat="1" applyFont="1" applyAlignment="1">
      <alignment horizontal="left"/>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2" fillId="0" borderId="0" xfId="55613" applyFont="1" applyAlignment="1">
      <alignment vertical="center"/>
    </xf>
    <xf numFmtId="0" fontId="92" fillId="0" borderId="0" xfId="55613" applyFont="1" applyFill="1" applyAlignment="1">
      <alignment vertical="center"/>
    </xf>
    <xf numFmtId="3" fontId="15" fillId="0" borderId="0" xfId="55613" applyNumberFormat="1" applyFont="1" applyFill="1" applyAlignment="1">
      <alignment vertical="center"/>
    </xf>
    <xf numFmtId="3" fontId="15" fillId="0" borderId="0" xfId="55613" applyNumberFormat="1" applyFont="1" applyFill="1" applyAlignment="1"/>
    <xf numFmtId="170" fontId="15" fillId="0" borderId="0" xfId="55613" applyNumberFormat="1" applyFont="1" applyFill="1" applyAlignment="1">
      <alignment horizontal="center"/>
    </xf>
    <xf numFmtId="0" fontId="15" fillId="0" borderId="0" xfId="55613" applyFont="1"/>
    <xf numFmtId="169" fontId="82" fillId="0" borderId="0" xfId="0" applyNumberFormat="1" applyFont="1" applyFill="1"/>
    <xf numFmtId="0" fontId="19" fillId="0" borderId="0" xfId="55613" applyFont="1"/>
    <xf numFmtId="0" fontId="24" fillId="0" borderId="0" xfId="55613" applyFont="1" applyFill="1"/>
    <xf numFmtId="0" fontId="23" fillId="0" borderId="0" xfId="55613" applyFont="1" applyFill="1"/>
    <xf numFmtId="0" fontId="19"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2" fillId="0" borderId="0" xfId="0" applyFont="1" applyFill="1" applyAlignment="1">
      <alignment horizontal="center"/>
    </xf>
    <xf numFmtId="169" fontId="82" fillId="0" borderId="0" xfId="32" applyNumberFormat="1" applyFont="1" applyFill="1"/>
    <xf numFmtId="169" fontId="1" fillId="0" borderId="0" xfId="32" applyNumberFormat="1" applyFont="1" applyFill="1"/>
    <xf numFmtId="169" fontId="15" fillId="0" borderId="0" xfId="55613" applyNumberFormat="1" applyFont="1" applyFill="1" applyAlignment="1">
      <alignment horizontal="right"/>
    </xf>
    <xf numFmtId="169" fontId="9" fillId="0" borderId="0" xfId="55613" applyNumberFormat="1" applyFont="1" applyFill="1" applyAlignment="1">
      <alignment horizontal="right"/>
    </xf>
    <xf numFmtId="0" fontId="12" fillId="0" borderId="0" xfId="0" applyFont="1" applyFill="1" applyAlignment="1">
      <alignment horizontal="center"/>
    </xf>
    <xf numFmtId="0" fontId="9" fillId="0" borderId="0" xfId="55613" applyFont="1" applyBorder="1"/>
    <xf numFmtId="3" fontId="15" fillId="0" borderId="0" xfId="55613" applyNumberFormat="1" applyFont="1" applyFill="1" applyBorder="1" applyAlignment="1">
      <alignment vertical="center"/>
    </xf>
    <xf numFmtId="170" fontId="15" fillId="0" borderId="0" xfId="55613" applyNumberFormat="1" applyFont="1" applyFill="1" applyBorder="1" applyAlignment="1">
      <alignment horizontal="center"/>
    </xf>
    <xf numFmtId="169" fontId="82" fillId="0" borderId="0" xfId="30843" applyNumberFormat="1" applyFont="1" applyFill="1" applyBorder="1"/>
    <xf numFmtId="164" fontId="82" fillId="0" borderId="0" xfId="30843" applyFont="1" applyFill="1" applyBorder="1"/>
    <xf numFmtId="0" fontId="11" fillId="0" borderId="0" xfId="55613" applyFont="1" applyBorder="1"/>
    <xf numFmtId="3" fontId="15" fillId="0" borderId="0" xfId="55613" applyNumberFormat="1" applyFont="1" applyFill="1" applyBorder="1" applyAlignment="1">
      <alignment horizontal="right"/>
    </xf>
    <xf numFmtId="164" fontId="15" fillId="0" borderId="0" xfId="30843" applyFont="1" applyFill="1" applyBorder="1" applyAlignment="1">
      <alignment horizontal="right"/>
    </xf>
    <xf numFmtId="3" fontId="9" fillId="0" borderId="0" xfId="55613" applyNumberFormat="1" applyFont="1" applyFill="1" applyBorder="1"/>
    <xf numFmtId="164" fontId="9" fillId="0" borderId="0" xfId="30843" applyFont="1" applyFill="1" applyBorder="1"/>
    <xf numFmtId="3" fontId="9" fillId="0" borderId="0" xfId="55613" applyNumberFormat="1" applyFont="1" applyFill="1" applyBorder="1" applyAlignment="1">
      <alignment horizontal="right"/>
    </xf>
    <xf numFmtId="164" fontId="9" fillId="0" borderId="0" xfId="30843" applyFont="1" applyFill="1" applyBorder="1" applyAlignment="1">
      <alignment horizontal="right"/>
    </xf>
    <xf numFmtId="3" fontId="15" fillId="0" borderId="0" xfId="55613" applyNumberFormat="1" applyFont="1" applyFill="1" applyBorder="1" applyAlignment="1" applyProtection="1">
      <alignment horizontal="right"/>
      <protection locked="0"/>
    </xf>
    <xf numFmtId="164" fontId="15" fillId="0" borderId="0" xfId="30843" applyFont="1" applyFill="1" applyBorder="1" applyAlignment="1" applyProtection="1">
      <alignment horizontal="right"/>
      <protection locked="0"/>
    </xf>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9" fillId="0" borderId="0" xfId="55613" applyNumberFormat="1" applyFont="1" applyFill="1" applyBorder="1" applyAlignment="1" applyProtection="1">
      <alignment horizontal="right"/>
      <protection locked="0"/>
    </xf>
    <xf numFmtId="164" fontId="9" fillId="0" borderId="0" xfId="30843" applyFont="1" applyFill="1" applyBorder="1" applyAlignment="1" applyProtection="1">
      <alignment horizontal="right"/>
      <protection locked="0"/>
    </xf>
    <xf numFmtId="0" fontId="9" fillId="0" borderId="0" xfId="55613" applyFont="1" applyFill="1" applyBorder="1"/>
    <xf numFmtId="0" fontId="0" fillId="0" borderId="0" xfId="0" applyFont="1" applyBorder="1"/>
    <xf numFmtId="0" fontId="0" fillId="0" borderId="0" xfId="0" applyFont="1" applyFill="1" applyBorder="1"/>
    <xf numFmtId="0" fontId="93" fillId="0" borderId="0" xfId="55613" applyFont="1" applyFill="1" applyBorder="1" applyAlignment="1">
      <alignment vertical="center"/>
    </xf>
    <xf numFmtId="0" fontId="9" fillId="0" borderId="0" xfId="0" applyFont="1" applyBorder="1"/>
    <xf numFmtId="164" fontId="9" fillId="0" borderId="0" xfId="0" applyNumberFormat="1" applyFont="1" applyBorder="1"/>
    <xf numFmtId="169" fontId="9" fillId="0" borderId="0" xfId="30843" applyNumberFormat="1" applyFont="1" applyFill="1" applyBorder="1"/>
    <xf numFmtId="169" fontId="9" fillId="0" borderId="0" xfId="0" applyNumberFormat="1" applyFont="1" applyFill="1" applyBorder="1"/>
    <xf numFmtId="1" fontId="9" fillId="0" borderId="0" xfId="55613" applyNumberFormat="1" applyFont="1"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6" fontId="13" fillId="0" borderId="0" xfId="0" applyNumberFormat="1" applyFont="1" applyFill="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9" fontId="79" fillId="0" borderId="0" xfId="0" applyNumberFormat="1" applyFont="1" applyFill="1"/>
    <xf numFmtId="173" fontId="13" fillId="0" borderId="0" xfId="32" applyNumberFormat="1" applyFont="1" applyFill="1" applyBorder="1"/>
    <xf numFmtId="169" fontId="94" fillId="0" borderId="0" xfId="0" applyNumberFormat="1" applyFont="1" applyFill="1"/>
    <xf numFmtId="177" fontId="13" fillId="0" borderId="0" xfId="32" applyNumberFormat="1" applyFont="1" applyFill="1" applyBorder="1"/>
    <xf numFmtId="169" fontId="86" fillId="0" borderId="0" xfId="0" applyNumberFormat="1" applyFont="1" applyFill="1"/>
    <xf numFmtId="169" fontId="79" fillId="0" borderId="0" xfId="32" applyNumberFormat="1" applyFont="1" applyFill="1"/>
    <xf numFmtId="178" fontId="12" fillId="0" borderId="0" xfId="32" applyNumberFormat="1" applyFont="1" applyFill="1"/>
    <xf numFmtId="0" fontId="12" fillId="0" borderId="0" xfId="0" applyFont="1" applyFill="1" applyAlignment="1">
      <alignment horizontal="center"/>
    </xf>
    <xf numFmtId="0" fontId="12" fillId="0" borderId="0" xfId="0" applyFont="1" applyFill="1" applyAlignment="1">
      <alignment horizontal="center"/>
    </xf>
    <xf numFmtId="179"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3" fillId="0" borderId="0" xfId="0" applyFont="1" applyFill="1" applyBorder="1" applyAlignment="1">
      <alignment horizontal="righ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49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197" customWidth="1"/>
    <col min="3" max="5" width="20.5546875" style="199" customWidth="1"/>
  </cols>
  <sheetData>
    <row r="1" spans="1:5" s="195" customFormat="1" x14ac:dyDescent="0.25">
      <c r="A1" s="196" t="s">
        <v>356</v>
      </c>
      <c r="B1" s="196" t="s">
        <v>357</v>
      </c>
      <c r="C1" s="198" t="s">
        <v>358</v>
      </c>
      <c r="D1" s="198" t="s">
        <v>359</v>
      </c>
      <c r="E1" s="198" t="s">
        <v>360</v>
      </c>
    </row>
    <row r="2" spans="1:5" x14ac:dyDescent="0.25">
      <c r="A2" s="197" t="s">
        <v>361</v>
      </c>
      <c r="B2" s="197" t="s">
        <v>362</v>
      </c>
      <c r="C2" s="200">
        <v>0.48217592592592595</v>
      </c>
      <c r="D2" s="200">
        <v>0.48217592592592595</v>
      </c>
      <c r="E2" s="199">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zoomScale="85" zoomScaleNormal="85" zoomScaleSheetLayoutView="146" workbookViewId="0">
      <pane ySplit="4" topLeftCell="A117"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188758.14503396765</v>
      </c>
      <c r="M8" s="71"/>
      <c r="N8" s="71">
        <v>22093.584976105267</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7">
        <v>1</v>
      </c>
      <c r="C10" s="17" t="s">
        <v>7</v>
      </c>
      <c r="L10" s="74">
        <v>102920.05607309277</v>
      </c>
      <c r="M10" s="74"/>
      <c r="N10" s="74">
        <v>8088.9160604352619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97507.737477119779</v>
      </c>
      <c r="M12" s="74"/>
      <c r="N12" s="74">
        <v>6981.4595347899995</v>
      </c>
      <c r="O12" s="6"/>
      <c r="P12"/>
      <c r="Q12" s="74"/>
      <c r="R12" s="74"/>
      <c r="S12" s="74"/>
    </row>
    <row r="13" spans="1:28" ht="7.5" customHeight="1" x14ac:dyDescent="0.3">
      <c r="O13" s="6"/>
      <c r="P13"/>
      <c r="Q13" s="14"/>
      <c r="R13" s="14"/>
    </row>
    <row r="14" spans="1:28" ht="15" customHeight="1" x14ac:dyDescent="0.3">
      <c r="D14" s="6" t="s">
        <v>10</v>
      </c>
      <c r="L14" s="14">
        <v>89403.579532989781</v>
      </c>
      <c r="M14" s="14"/>
      <c r="N14" s="14">
        <v>5371.3702401199998</v>
      </c>
      <c r="O14" s="6"/>
      <c r="P14"/>
      <c r="Q14" s="74"/>
      <c r="R14" s="74"/>
      <c r="S14" s="14"/>
    </row>
    <row r="15" spans="1:28" ht="15" customHeight="1" x14ac:dyDescent="0.3">
      <c r="D15" s="18" t="s">
        <v>11</v>
      </c>
      <c r="E15" s="19" t="s">
        <v>12</v>
      </c>
      <c r="L15" s="14">
        <v>86019.032528509779</v>
      </c>
      <c r="N15" s="14">
        <v>5068.9662773299997</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3384.5470044799999</v>
      </c>
      <c r="N19" s="14">
        <v>302.40396279000004</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3384.5470044799999</v>
      </c>
      <c r="M21" s="75"/>
      <c r="N21" s="75">
        <v>302.40396279000004</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8104.1579441299955</v>
      </c>
      <c r="M23" s="14"/>
      <c r="N23" s="14">
        <v>1610.0892946699998</v>
      </c>
      <c r="P23" s="14"/>
      <c r="Q23" s="14"/>
      <c r="R23" s="14"/>
      <c r="S23" s="14"/>
      <c r="U23" s="6"/>
      <c r="V23" s="6"/>
      <c r="W23" s="6"/>
      <c r="X23" s="6"/>
      <c r="Y23" s="6"/>
      <c r="Z23" s="6"/>
      <c r="AA23" s="6"/>
      <c r="AB23" s="6"/>
    </row>
    <row r="24" spans="1:28" ht="15" customHeight="1" x14ac:dyDescent="0.25">
      <c r="A24" s="6"/>
      <c r="B24" s="6"/>
      <c r="D24" s="18" t="s">
        <v>11</v>
      </c>
      <c r="E24" s="19" t="s">
        <v>12</v>
      </c>
      <c r="L24" s="7">
        <v>7994.1207281799952</v>
      </c>
      <c r="N24" s="7">
        <v>1610.0892946699998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110.03721595</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110.03721595</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5412.3185959729872</v>
      </c>
      <c r="M32" s="14"/>
      <c r="N32" s="14">
        <v>1107.4565256452627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4874.9529554666024</v>
      </c>
      <c r="N34" s="360">
        <v>1106.1542146577819</v>
      </c>
      <c r="U34" s="6"/>
      <c r="V34" s="6"/>
      <c r="W34" s="6"/>
      <c r="X34" s="6"/>
      <c r="Y34" s="6"/>
      <c r="Z34" s="6"/>
      <c r="AA34" s="6"/>
      <c r="AB34" s="6"/>
    </row>
    <row r="35" spans="1:28" ht="13.2" x14ac:dyDescent="0.25">
      <c r="A35" s="6"/>
      <c r="D35" s="18" t="s">
        <v>13</v>
      </c>
      <c r="E35" s="6" t="s">
        <v>22</v>
      </c>
      <c r="L35" s="360">
        <v>8.3468620825114463</v>
      </c>
      <c r="M35" s="361"/>
      <c r="N35" s="360">
        <v>0</v>
      </c>
      <c r="U35" s="6"/>
      <c r="V35" s="6"/>
      <c r="W35" s="6"/>
      <c r="X35" s="6"/>
      <c r="Y35" s="6"/>
      <c r="Z35" s="6"/>
      <c r="AA35" s="6"/>
      <c r="AB35" s="6"/>
    </row>
    <row r="36" spans="1:28" ht="15.75" customHeight="1" x14ac:dyDescent="0.25">
      <c r="A36" s="6"/>
      <c r="F36" s="20" t="s">
        <v>15</v>
      </c>
      <c r="L36" s="362">
        <v>1.674117239237706E-2</v>
      </c>
      <c r="M36" s="361"/>
      <c r="N36" s="362">
        <v>0</v>
      </c>
      <c r="P36" s="76"/>
      <c r="Q36" s="76"/>
      <c r="R36" s="76"/>
      <c r="S36" s="76"/>
      <c r="U36" s="6"/>
      <c r="V36" s="6"/>
      <c r="W36" s="6"/>
      <c r="X36" s="6"/>
      <c r="Y36" s="6"/>
      <c r="Z36" s="6"/>
      <c r="AA36" s="6"/>
      <c r="AB36" s="6"/>
    </row>
    <row r="37" spans="1:28" ht="13.2" x14ac:dyDescent="0.25">
      <c r="A37" s="6"/>
      <c r="F37" s="20" t="s">
        <v>16</v>
      </c>
      <c r="L37" s="362">
        <v>8.330120910119069</v>
      </c>
      <c r="M37" s="361"/>
      <c r="N37" s="362">
        <v>0</v>
      </c>
      <c r="P37" s="76"/>
      <c r="Q37" s="76"/>
      <c r="R37" s="76"/>
      <c r="S37" s="76"/>
      <c r="U37" s="6"/>
      <c r="V37" s="6"/>
      <c r="W37" s="6"/>
      <c r="X37" s="6"/>
      <c r="Y37" s="6"/>
      <c r="Z37" s="6"/>
      <c r="AA37" s="6"/>
      <c r="AB37" s="6"/>
    </row>
    <row r="38" spans="1:28" ht="13.2" x14ac:dyDescent="0.25">
      <c r="A38" s="6"/>
      <c r="D38" s="18" t="s">
        <v>17</v>
      </c>
      <c r="E38" s="6" t="s">
        <v>23</v>
      </c>
      <c r="L38" s="360">
        <v>529.01877842387375</v>
      </c>
      <c r="N38" s="360">
        <v>1.3023109874807208</v>
      </c>
      <c r="U38" s="6"/>
      <c r="V38" s="6"/>
      <c r="W38" s="6"/>
      <c r="X38" s="6"/>
      <c r="Y38" s="6"/>
      <c r="Z38" s="6"/>
      <c r="AA38" s="6"/>
      <c r="AB38" s="6"/>
    </row>
    <row r="39" spans="1:28" ht="13.2" x14ac:dyDescent="0.25">
      <c r="A39" s="6"/>
      <c r="F39" s="20" t="s">
        <v>15</v>
      </c>
      <c r="L39" s="362">
        <v>216.28373116584203</v>
      </c>
      <c r="M39" s="363"/>
      <c r="N39" s="362">
        <v>9.58586468905046E-12</v>
      </c>
      <c r="P39" s="76"/>
      <c r="Q39" s="76"/>
      <c r="R39" s="76"/>
      <c r="S39" s="76"/>
      <c r="U39" s="6"/>
      <c r="V39" s="6"/>
      <c r="W39" s="6"/>
      <c r="X39" s="6"/>
      <c r="Y39" s="6"/>
      <c r="Z39" s="6"/>
      <c r="AA39" s="6"/>
      <c r="AB39" s="6"/>
    </row>
    <row r="40" spans="1:28" ht="13.2" x14ac:dyDescent="0.25">
      <c r="A40" s="6"/>
      <c r="F40" s="20" t="s">
        <v>16</v>
      </c>
      <c r="L40" s="362">
        <v>312.73504725803173</v>
      </c>
      <c r="M40" s="363"/>
      <c r="N40" s="362">
        <v>1.3023109874711349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7">
        <v>2</v>
      </c>
      <c r="C44" s="17" t="s">
        <v>24</v>
      </c>
      <c r="L44" s="74">
        <v>7354.6380456777651</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7">
        <v>3</v>
      </c>
      <c r="C46" s="17" t="s">
        <v>25</v>
      </c>
      <c r="L46" s="74">
        <v>40662.960668690408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7">
        <v>4</v>
      </c>
      <c r="C48" s="17" t="s">
        <v>26</v>
      </c>
      <c r="H48" s="11"/>
      <c r="I48" s="6" t="s">
        <v>27</v>
      </c>
      <c r="L48" s="74">
        <v>19863.245496262716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7">
        <v>5</v>
      </c>
      <c r="C51" s="17" t="s">
        <v>91</v>
      </c>
      <c r="G51" s="11"/>
      <c r="L51" s="74">
        <v>17957.244750244001</v>
      </c>
      <c r="M51" s="74"/>
      <c r="N51" s="74">
        <v>14004.668915670005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13642.143474780001</v>
      </c>
      <c r="N56" s="7">
        <v>14004.668915670005</v>
      </c>
    </row>
    <row r="57" spans="1:28" s="24" customFormat="1" ht="15.75" customHeight="1" x14ac:dyDescent="0.25">
      <c r="G57" s="11" t="s">
        <v>30</v>
      </c>
      <c r="L57" s="75">
        <v>8626.884158599998</v>
      </c>
      <c r="M57" s="75"/>
      <c r="N57" s="75">
        <v>3353.4823663600005</v>
      </c>
      <c r="O57"/>
      <c r="P57" s="75"/>
      <c r="Q57" s="75"/>
      <c r="R57" s="75"/>
      <c r="S57" s="75"/>
      <c r="T57"/>
      <c r="U57"/>
      <c r="V57"/>
      <c r="W57"/>
      <c r="X57"/>
      <c r="Y57"/>
      <c r="Z57"/>
      <c r="AA57"/>
      <c r="AB57"/>
    </row>
    <row r="58" spans="1:28" ht="13.2" x14ac:dyDescent="0.25">
      <c r="A58" s="6"/>
      <c r="F58" s="6" t="s">
        <v>118</v>
      </c>
      <c r="L58" s="7">
        <v>4315.1012754640005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-18345.962527153795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-4619.2881593599996</v>
      </c>
      <c r="U74" s="6"/>
      <c r="V74" s="6"/>
      <c r="W74" s="6"/>
      <c r="X74" s="6"/>
      <c r="Y74" s="6"/>
      <c r="Z74" s="6"/>
      <c r="AA74" s="6"/>
      <c r="AB74" s="6"/>
    </row>
    <row r="75" spans="1:28" x14ac:dyDescent="0.3">
      <c r="I75" s="10"/>
      <c r="J75" s="28" t="s">
        <v>37</v>
      </c>
      <c r="K75" s="28"/>
      <c r="L75" s="365">
        <v>0</v>
      </c>
      <c r="N75" s="7">
        <v>-4776.38581531</v>
      </c>
      <c r="U75" s="6"/>
      <c r="V75" s="6"/>
      <c r="W75" s="6"/>
      <c r="X75" s="6"/>
      <c r="Y75" s="6"/>
      <c r="Z75" s="6"/>
      <c r="AA75" s="6"/>
      <c r="AB75" s="6"/>
    </row>
    <row r="76" spans="1:28" x14ac:dyDescent="0.3">
      <c r="I76" s="10"/>
      <c r="J76" s="27" t="s">
        <v>38</v>
      </c>
      <c r="K76" s="27"/>
      <c r="L76" s="365">
        <v>0</v>
      </c>
      <c r="N76" s="7">
        <v>-8950.2885524837948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-9220.8940419023711</v>
      </c>
      <c r="M79" s="74"/>
      <c r="N79" s="74">
        <v>-365.9953852658964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-21013.179561749763</v>
      </c>
      <c r="M81" s="74"/>
      <c r="N81" s="74">
        <v>-12029.114816193776</v>
      </c>
      <c r="P81" s="74"/>
      <c r="Q81" s="74"/>
      <c r="R81" s="74"/>
      <c r="S81" s="74"/>
    </row>
    <row r="82" spans="1:19" ht="9" customHeight="1" x14ac:dyDescent="0.25">
      <c r="A82" s="6"/>
      <c r="I82" s="10"/>
    </row>
    <row r="83" spans="1:19" ht="13.2" x14ac:dyDescent="0.25">
      <c r="A83" s="6"/>
      <c r="B83" s="6"/>
      <c r="I83" s="6" t="s">
        <v>29</v>
      </c>
      <c r="J83" s="27" t="s">
        <v>36</v>
      </c>
      <c r="K83" s="27"/>
      <c r="L83" s="7">
        <v>-4145.6656913847919</v>
      </c>
      <c r="M83" s="219"/>
      <c r="N83" s="7">
        <v>-3986.7238377388712</v>
      </c>
    </row>
    <row r="84" spans="1:19" ht="13.2" x14ac:dyDescent="0.25">
      <c r="A84" s="6"/>
      <c r="B84" s="6"/>
      <c r="I84" s="10"/>
      <c r="J84" s="28" t="s">
        <v>37</v>
      </c>
      <c r="K84" s="28"/>
      <c r="L84" s="7">
        <v>-2828.9522916164192</v>
      </c>
      <c r="M84" s="219"/>
      <c r="N84" s="7">
        <v>-3007.9929957580634</v>
      </c>
    </row>
    <row r="85" spans="1:19" ht="13.2" x14ac:dyDescent="0.25">
      <c r="A85" s="6"/>
      <c r="B85" s="6"/>
      <c r="I85" s="10"/>
      <c r="J85" s="27" t="s">
        <v>38</v>
      </c>
      <c r="K85" s="27"/>
      <c r="L85" s="7">
        <v>-14038.561578748551</v>
      </c>
      <c r="M85" s="219"/>
      <c r="N85" s="7">
        <v>-5034.3979826968416</v>
      </c>
    </row>
    <row r="86" spans="1:19" ht="13.5" customHeight="1" x14ac:dyDescent="0.25">
      <c r="A86" s="6"/>
      <c r="B86" s="6"/>
      <c r="I86" s="10"/>
      <c r="J86" s="27"/>
      <c r="K86" s="27"/>
    </row>
    <row r="87" spans="1:19" ht="13.2" x14ac:dyDescent="0.25">
      <c r="A87" s="6"/>
      <c r="B87" s="6"/>
      <c r="C87" s="6" t="s">
        <v>20</v>
      </c>
      <c r="D87" s="6" t="s">
        <v>43</v>
      </c>
      <c r="I87" s="12" t="s">
        <v>44</v>
      </c>
      <c r="J87" s="10"/>
      <c r="K87" s="10"/>
      <c r="L87" s="74">
        <v>11792.285519847392</v>
      </c>
      <c r="M87" s="74"/>
      <c r="N87" s="74">
        <v>11663.11943092788</v>
      </c>
      <c r="P87" s="74"/>
      <c r="Q87" s="74"/>
      <c r="R87" s="74"/>
      <c r="S87" s="74"/>
    </row>
    <row r="88" spans="1:19" ht="9" customHeight="1" x14ac:dyDescent="0.25">
      <c r="A88" s="6"/>
      <c r="B88" s="6"/>
      <c r="I88" s="10"/>
    </row>
    <row r="89" spans="1:19" ht="13.2" x14ac:dyDescent="0.25">
      <c r="A89" s="6"/>
      <c r="B89" s="6"/>
      <c r="I89" s="6" t="s">
        <v>29</v>
      </c>
      <c r="J89" s="27" t="s">
        <v>36</v>
      </c>
      <c r="K89" s="27"/>
      <c r="L89" s="7">
        <v>3556.9374171437826</v>
      </c>
      <c r="N89" s="7">
        <v>3292.2951291991321</v>
      </c>
    </row>
    <row r="90" spans="1:19" ht="13.2" x14ac:dyDescent="0.25">
      <c r="A90" s="6"/>
      <c r="B90" s="6"/>
      <c r="I90" s="10"/>
      <c r="J90" s="28" t="s">
        <v>37</v>
      </c>
      <c r="K90" s="28"/>
      <c r="L90" s="7">
        <v>2650.1190631615891</v>
      </c>
      <c r="N90" s="7">
        <v>3003.7241287852326</v>
      </c>
    </row>
    <row r="91" spans="1:19" ht="13.2" x14ac:dyDescent="0.25">
      <c r="A91" s="6"/>
      <c r="B91" s="6"/>
      <c r="I91" s="10"/>
      <c r="J91" s="27" t="s">
        <v>38</v>
      </c>
      <c r="K91" s="27"/>
      <c r="L91" s="7">
        <v>5585.2290395420214</v>
      </c>
      <c r="N91" s="7">
        <v>5367.1001729435156</v>
      </c>
    </row>
    <row r="92" spans="1:19" ht="12" customHeight="1" x14ac:dyDescent="0.25">
      <c r="A92" s="6"/>
      <c r="B92" s="6"/>
      <c r="I92" s="10"/>
      <c r="J92" s="10"/>
      <c r="K92" s="10"/>
    </row>
    <row r="93" spans="1:19" ht="13.2" x14ac:dyDescent="0.25">
      <c r="A93" s="6"/>
      <c r="B93" s="25">
        <v>3</v>
      </c>
      <c r="C93" s="17" t="s">
        <v>118</v>
      </c>
      <c r="L93" s="74">
        <v>-15289.95106763984</v>
      </c>
      <c r="M93" s="74"/>
      <c r="N93" s="74">
        <v>-277.02187709000003</v>
      </c>
      <c r="P93" s="74"/>
      <c r="Q93" s="74"/>
      <c r="R93" s="74"/>
      <c r="S93" s="74"/>
    </row>
    <row r="94" spans="1:19" ht="35.25" customHeight="1" x14ac:dyDescent="0.25">
      <c r="A94" s="6"/>
      <c r="B94" s="6"/>
      <c r="C94" s="6" t="s">
        <v>119</v>
      </c>
      <c r="I94" s="12" t="s">
        <v>44</v>
      </c>
      <c r="J94" s="10"/>
      <c r="K94" s="10"/>
      <c r="L94" s="14">
        <v>-15289.95106763984</v>
      </c>
      <c r="M94" s="14"/>
      <c r="N94" s="14">
        <v>-277.02187709000003</v>
      </c>
      <c r="P94" s="14"/>
      <c r="Q94" s="14"/>
      <c r="R94" s="14"/>
      <c r="S94" s="14"/>
    </row>
    <row r="95" spans="1:19" ht="18.75" customHeight="1" x14ac:dyDescent="0.25">
      <c r="A95" s="6"/>
      <c r="B95" s="6"/>
      <c r="I95" s="6" t="s">
        <v>29</v>
      </c>
      <c r="J95" s="27" t="s">
        <v>36</v>
      </c>
      <c r="L95" s="7">
        <v>-7635.4241133975192</v>
      </c>
      <c r="N95" s="7">
        <v>0</v>
      </c>
    </row>
    <row r="96" spans="1:19" ht="13.2" x14ac:dyDescent="0.25">
      <c r="A96" s="6"/>
      <c r="B96" s="6"/>
      <c r="J96" s="28" t="s">
        <v>37</v>
      </c>
      <c r="L96" s="7">
        <v>-7380.6517798145496</v>
      </c>
      <c r="N96" s="7">
        <v>-277.02187709000003</v>
      </c>
    </row>
    <row r="97" spans="1:28" x14ac:dyDescent="0.3">
      <c r="B97" s="6"/>
      <c r="J97" s="27" t="s">
        <v>38</v>
      </c>
      <c r="L97" s="7">
        <v>-273.8751744277705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-24510.845109542213</v>
      </c>
      <c r="M113" s="14"/>
      <c r="N113" s="14">
        <v>-18988.979789509689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-56.020229</v>
      </c>
      <c r="M146" s="35"/>
      <c r="N146" s="35">
        <v>-169.09556900000001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14857.524668828839</v>
      </c>
      <c r="M148" s="366"/>
      <c r="N148" s="36">
        <v>273.76646175000002</v>
      </c>
      <c r="P148" s="36"/>
      <c r="Q148" s="36"/>
      <c r="R148" s="36"/>
      <c r="S148" s="36"/>
      <c r="U148" s="6"/>
      <c r="V148" s="6"/>
      <c r="W148" s="6"/>
      <c r="X148" s="6"/>
      <c r="Y148" s="6"/>
      <c r="Z148" s="6"/>
      <c r="AA148" s="6"/>
      <c r="AB148" s="6"/>
    </row>
    <row r="149" spans="1:28" x14ac:dyDescent="0.3">
      <c r="D149" s="6" t="s">
        <v>61</v>
      </c>
      <c r="I149" s="24"/>
      <c r="J149" s="24"/>
      <c r="K149" s="59"/>
      <c r="L149" s="36">
        <v>15082.407346586955</v>
      </c>
      <c r="M149" s="366"/>
      <c r="N149" s="36">
        <v>14264.397915487765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-49232.820414374415</v>
      </c>
      <c r="M151" s="35"/>
      <c r="N151" s="35">
        <v>-501.5453705314514</v>
      </c>
      <c r="P151" s="35"/>
      <c r="Q151" s="35"/>
      <c r="R151" s="35"/>
      <c r="S151" s="35"/>
      <c r="U151" s="6"/>
      <c r="V151" s="6"/>
      <c r="W151" s="6"/>
      <c r="X151" s="6"/>
      <c r="Y151" s="6"/>
      <c r="Z151" s="6"/>
      <c r="AA151" s="6"/>
      <c r="AB151" s="6"/>
    </row>
    <row r="152" spans="1:28" x14ac:dyDescent="0.3">
      <c r="I152" s="6" t="s">
        <v>63</v>
      </c>
      <c r="J152" s="24"/>
      <c r="K152" s="24"/>
      <c r="L152" s="23">
        <v>92.456089385617247</v>
      </c>
      <c r="M152" s="23"/>
      <c r="N152" s="23">
        <v>-780.03343653145134</v>
      </c>
      <c r="P152" s="23"/>
      <c r="Q152" s="23"/>
      <c r="R152" s="23"/>
      <c r="S152" s="23"/>
      <c r="U152" s="6"/>
      <c r="V152" s="6"/>
      <c r="W152" s="6"/>
      <c r="X152" s="6"/>
      <c r="Y152" s="6"/>
      <c r="Z152" s="6"/>
      <c r="AA152" s="6"/>
      <c r="AB152" s="6"/>
    </row>
    <row r="153" spans="1:28" x14ac:dyDescent="0.3">
      <c r="I153" s="6" t="s">
        <v>64</v>
      </c>
      <c r="J153" s="24"/>
      <c r="K153" s="24"/>
      <c r="L153" s="23">
        <v>-49631.59587851003</v>
      </c>
      <c r="M153" s="23"/>
      <c r="N153" s="23">
        <v>278.79060513999997</v>
      </c>
      <c r="P153" s="23"/>
      <c r="Q153" s="23"/>
      <c r="R153" s="23"/>
      <c r="S153" s="23"/>
      <c r="U153" s="6"/>
      <c r="V153" s="6"/>
      <c r="W153" s="6"/>
      <c r="X153" s="6"/>
      <c r="Y153" s="6"/>
      <c r="Z153" s="6"/>
      <c r="AA153" s="6"/>
      <c r="AB153" s="6"/>
    </row>
    <row r="154" spans="1:28" x14ac:dyDescent="0.3">
      <c r="I154" s="6" t="s">
        <v>65</v>
      </c>
      <c r="J154" s="24"/>
      <c r="K154" s="24"/>
      <c r="L154" s="23">
        <v>306.31937475000018</v>
      </c>
      <c r="M154" s="23"/>
      <c r="N154" s="23">
        <v>-0.30253914000000104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44986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47076.691124478806</v>
      </c>
      <c r="L8" s="241"/>
      <c r="M8" s="226">
        <v>6754.3524156100002</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41755.409855754166</v>
      </c>
      <c r="L9" s="241"/>
      <c r="M9" s="226">
        <v>10435.415831258302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11581.767416486397</v>
      </c>
      <c r="L10" s="241"/>
      <c r="M10" s="226">
        <v>4837.7081559161497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52357.711290697851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527.0727751466851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19721.086916931512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13070.33300658412</v>
      </c>
      <c r="L14" s="241"/>
      <c r="M14" s="226">
        <v>2520.3322008867854</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186090.07238607956</v>
      </c>
      <c r="L16" s="244"/>
      <c r="M16" s="243">
        <v>24547.808603671234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-23193.317439669991</v>
      </c>
      <c r="L20" s="241"/>
      <c r="M20" s="226">
        <v>-6756.5884870899999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-24072.369255508525</v>
      </c>
      <c r="L21" s="241"/>
      <c r="M21" s="226">
        <v>-10448.473146048611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-10574.571247814896</v>
      </c>
      <c r="L22" s="241"/>
      <c r="M22" s="226">
        <v>-4846.6124868411407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-39619.661017128114</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-4451.3324128916292</v>
      </c>
      <c r="L26" s="241"/>
      <c r="M26" s="226">
        <v>-2523.1941439551101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-101911.25137301315</v>
      </c>
      <c r="L28" s="244"/>
      <c r="M28" s="243">
        <v>-24574.868263934863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173019.73937949544</v>
      </c>
      <c r="L32" s="8"/>
      <c r="M32" s="226">
        <v>22027.47640278445</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13070.33300658412</v>
      </c>
      <c r="L33" s="8"/>
      <c r="M33" s="226">
        <v>2520.3322008867854</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186090.07238607956</v>
      </c>
      <c r="L34" s="8"/>
      <c r="M34" s="245">
        <v>24547.808603671234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165597.42272634615</v>
      </c>
      <c r="L36" s="226"/>
      <c r="M36" s="250"/>
      <c r="N36" s="249"/>
      <c r="O36" s="109"/>
      <c r="P36" s="109"/>
      <c r="Q36" s="109"/>
      <c r="V36" s="260">
        <v>-122932.51679580574</v>
      </c>
      <c r="W36" s="263"/>
      <c r="X36"/>
    </row>
    <row r="37" spans="3:26" s="246" customFormat="1" x14ac:dyDescent="0.3">
      <c r="I37" s="248" t="s">
        <v>349</v>
      </c>
      <c r="K37" s="266">
        <v>11527.847687564121</v>
      </c>
      <c r="L37" s="226"/>
      <c r="M37" s="250"/>
      <c r="N37" s="249"/>
      <c r="O37" s="109"/>
      <c r="P37" s="109"/>
      <c r="Q37" s="109"/>
      <c r="V37" s="260">
        <v>-129.17219425898475</v>
      </c>
      <c r="W37" s="263"/>
      <c r="X37"/>
    </row>
    <row r="38" spans="3:26" s="246" customFormat="1" x14ac:dyDescent="0.3">
      <c r="J38" s="224"/>
      <c r="K38" s="267">
        <v>177125.27041391027</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93" priority="37" operator="between">
      <formula>0.49</formula>
      <formula>-0.49</formula>
    </cfRule>
    <cfRule type="cellIs" dxfId="492" priority="38" operator="notBetween">
      <formula>0.49</formula>
      <formula>-0.49</formula>
    </cfRule>
  </conditionalFormatting>
  <conditionalFormatting sqref="X8:X10 X14 V8:V14 V20:V24 V26 X20:X22 X26">
    <cfRule type="cellIs" dxfId="491" priority="35" operator="notEqual">
      <formula>0</formula>
    </cfRule>
    <cfRule type="cellIs" dxfId="490" priority="36" operator="equal">
      <formula>0</formula>
    </cfRule>
  </conditionalFormatting>
  <conditionalFormatting sqref="V8:V14 X8:X10 X14 V20:V24 V26 X20:X22 X26">
    <cfRule type="cellIs" dxfId="489" priority="33" operator="notBetween">
      <formula>1</formula>
      <formula>-1</formula>
    </cfRule>
    <cfRule type="cellIs" dxfId="488" priority="34" operator="between">
      <formula>1</formula>
      <formula>-1</formula>
    </cfRule>
  </conditionalFormatting>
  <conditionalFormatting sqref="X13">
    <cfRule type="cellIs" dxfId="487" priority="31" operator="notEqual">
      <formula>0</formula>
    </cfRule>
    <cfRule type="cellIs" dxfId="486" priority="32" operator="equal">
      <formula>0</formula>
    </cfRule>
  </conditionalFormatting>
  <conditionalFormatting sqref="X13">
    <cfRule type="cellIs" dxfId="485" priority="29" operator="notBetween">
      <formula>1</formula>
      <formula>-1</formula>
    </cfRule>
    <cfRule type="cellIs" dxfId="484" priority="30" operator="between">
      <formula>1</formula>
      <formula>-1</formula>
    </cfRule>
  </conditionalFormatting>
  <conditionalFormatting sqref="V16">
    <cfRule type="cellIs" dxfId="483" priority="27" operator="notEqual">
      <formula>0</formula>
    </cfRule>
    <cfRule type="cellIs" dxfId="482" priority="28" operator="equal">
      <formula>0</formula>
    </cfRule>
  </conditionalFormatting>
  <conditionalFormatting sqref="V16">
    <cfRule type="cellIs" dxfId="481" priority="25" operator="notBetween">
      <formula>1</formula>
      <formula>-1</formula>
    </cfRule>
    <cfRule type="cellIs" dxfId="480" priority="26" operator="between">
      <formula>1</formula>
      <formula>-1</formula>
    </cfRule>
  </conditionalFormatting>
  <conditionalFormatting sqref="X16">
    <cfRule type="cellIs" dxfId="479" priority="23" operator="notEqual">
      <formula>0</formula>
    </cfRule>
    <cfRule type="cellIs" dxfId="478" priority="24" operator="equal">
      <formula>0</formula>
    </cfRule>
  </conditionalFormatting>
  <conditionalFormatting sqref="X16">
    <cfRule type="cellIs" dxfId="477" priority="21" operator="notBetween">
      <formula>1</formula>
      <formula>-1</formula>
    </cfRule>
    <cfRule type="cellIs" dxfId="476" priority="22" operator="between">
      <formula>1</formula>
      <formula>-1</formula>
    </cfRule>
  </conditionalFormatting>
  <conditionalFormatting sqref="V28">
    <cfRule type="cellIs" dxfId="475" priority="19" operator="notEqual">
      <formula>0</formula>
    </cfRule>
    <cfRule type="cellIs" dxfId="474" priority="20" operator="equal">
      <formula>0</formula>
    </cfRule>
  </conditionalFormatting>
  <conditionalFormatting sqref="V28">
    <cfRule type="cellIs" dxfId="473" priority="17" operator="notBetween">
      <formula>1</formula>
      <formula>-1</formula>
    </cfRule>
    <cfRule type="cellIs" dxfId="472" priority="18" operator="between">
      <formula>1</formula>
      <formula>-1</formula>
    </cfRule>
  </conditionalFormatting>
  <conditionalFormatting sqref="X28">
    <cfRule type="cellIs" dxfId="471" priority="15" operator="notEqual">
      <formula>0</formula>
    </cfRule>
    <cfRule type="cellIs" dxfId="470" priority="16" operator="equal">
      <formula>0</formula>
    </cfRule>
  </conditionalFormatting>
  <conditionalFormatting sqref="X28">
    <cfRule type="cellIs" dxfId="469" priority="13" operator="notBetween">
      <formula>1</formula>
      <formula>-1</formula>
    </cfRule>
    <cfRule type="cellIs" dxfId="468" priority="14" operator="between">
      <formula>1</formula>
      <formula>-1</formula>
    </cfRule>
  </conditionalFormatting>
  <conditionalFormatting sqref="V32:V34">
    <cfRule type="cellIs" dxfId="467" priority="11" operator="notEqual">
      <formula>0</formula>
    </cfRule>
    <cfRule type="cellIs" dxfId="466" priority="12" operator="equal">
      <formula>0</formula>
    </cfRule>
  </conditionalFormatting>
  <conditionalFormatting sqref="V32:V34">
    <cfRule type="cellIs" dxfId="465" priority="9" operator="notBetween">
      <formula>1</formula>
      <formula>-1</formula>
    </cfRule>
    <cfRule type="cellIs" dxfId="464" priority="10" operator="between">
      <formula>1</formula>
      <formula>-1</formula>
    </cfRule>
  </conditionalFormatting>
  <conditionalFormatting sqref="X32:X34">
    <cfRule type="cellIs" dxfId="463" priority="7" operator="notEqual">
      <formula>0</formula>
    </cfRule>
    <cfRule type="cellIs" dxfId="462" priority="8" operator="equal">
      <formula>0</formula>
    </cfRule>
  </conditionalFormatting>
  <conditionalFormatting sqref="X32:X34">
    <cfRule type="cellIs" dxfId="461" priority="5" operator="notBetween">
      <formula>1</formula>
      <formula>-1</formula>
    </cfRule>
    <cfRule type="cellIs" dxfId="460" priority="6" operator="between">
      <formula>1</formula>
      <formula>-1</formula>
    </cfRule>
  </conditionalFormatting>
  <conditionalFormatting sqref="V36:V38">
    <cfRule type="cellIs" dxfId="459" priority="3" operator="notEqual">
      <formula>0</formula>
    </cfRule>
    <cfRule type="cellIs" dxfId="458" priority="4" operator="equal">
      <formula>0</formula>
    </cfRule>
  </conditionalFormatting>
  <conditionalFormatting sqref="V36:V38">
    <cfRule type="cellIs" dxfId="457" priority="1" operator="notBetween">
      <formula>1</formula>
      <formula>-1</formula>
    </cfRule>
    <cfRule type="cellIs" dxfId="45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18"/>
  <sheetViews>
    <sheetView showGridLines="0" zoomScale="115" zoomScaleNormal="115"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44986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186090.07238014883</v>
      </c>
      <c r="M8" s="71"/>
      <c r="N8" s="71">
        <v>24547.808603671259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6">
        <v>1</v>
      </c>
      <c r="C10" s="17" t="s">
        <v>7</v>
      </c>
      <c r="L10" s="74">
        <v>102328.79210802008</v>
      </c>
      <c r="M10" s="74"/>
      <c r="N10" s="74">
        <v>12762.187017261254</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96489.824540285394</v>
      </c>
      <c r="M12" s="74"/>
      <c r="N12" s="74">
        <v>6208.71236615</v>
      </c>
      <c r="O12" s="6"/>
      <c r="P12"/>
      <c r="Q12" s="74"/>
      <c r="R12" s="74"/>
      <c r="S12" s="74"/>
    </row>
    <row r="13" spans="1:28" ht="7.5" customHeight="1" x14ac:dyDescent="0.3">
      <c r="O13" s="6"/>
      <c r="P13"/>
      <c r="Q13" s="14"/>
      <c r="R13" s="14"/>
    </row>
    <row r="14" spans="1:28" ht="15" customHeight="1" x14ac:dyDescent="0.3">
      <c r="D14" s="6" t="s">
        <v>10</v>
      </c>
      <c r="L14" s="14">
        <v>88704.898650025396</v>
      </c>
      <c r="M14" s="14"/>
      <c r="N14" s="14">
        <v>5650.1339980100001</v>
      </c>
      <c r="O14" s="6"/>
      <c r="P14"/>
      <c r="Q14" s="74"/>
      <c r="R14" s="74"/>
      <c r="S14" s="14"/>
    </row>
    <row r="15" spans="1:28" ht="15" customHeight="1" x14ac:dyDescent="0.3">
      <c r="D15" s="18" t="s">
        <v>11</v>
      </c>
      <c r="E15" s="19" t="s">
        <v>12</v>
      </c>
      <c r="L15" s="14">
        <v>85240.314730865386</v>
      </c>
      <c r="N15" s="14">
        <v>5353.3822084100002</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3464.5839191600026</v>
      </c>
      <c r="N19" s="14">
        <v>296.75178960000005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3464.5839191600026</v>
      </c>
      <c r="M21" s="75"/>
      <c r="N21" s="75">
        <v>296.75178960000005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7784.9258902599995</v>
      </c>
      <c r="M23" s="14"/>
      <c r="N23" s="14">
        <v>558.57836813999995</v>
      </c>
      <c r="P23" s="14"/>
      <c r="Q23" s="14"/>
      <c r="R23" s="14"/>
      <c r="S23" s="14"/>
      <c r="U23" s="6"/>
      <c r="V23" s="6"/>
      <c r="W23" s="6"/>
      <c r="X23" s="6"/>
      <c r="Y23" s="6"/>
      <c r="Z23" s="6"/>
      <c r="AA23" s="6"/>
      <c r="AB23" s="6"/>
    </row>
    <row r="24" spans="1:28" ht="15" customHeight="1" x14ac:dyDescent="0.25">
      <c r="A24" s="6"/>
      <c r="B24" s="6"/>
      <c r="D24" s="18" t="s">
        <v>11</v>
      </c>
      <c r="E24" s="19" t="s">
        <v>12</v>
      </c>
      <c r="L24" s="7">
        <v>7676.8535342599998</v>
      </c>
      <c r="N24" s="7">
        <v>558.57836813999995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108.072356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108.072356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5838.9675677346768</v>
      </c>
      <c r="M32" s="14"/>
      <c r="N32" s="14">
        <v>6553.4746511112544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5303.7759256761237</v>
      </c>
      <c r="N34" s="360">
        <v>6550.1408087985901</v>
      </c>
      <c r="U34" s="6"/>
      <c r="V34" s="6"/>
      <c r="W34" s="6"/>
      <c r="X34" s="6"/>
      <c r="Y34" s="6"/>
      <c r="Z34" s="6"/>
      <c r="AA34" s="6"/>
      <c r="AB34" s="6"/>
    </row>
    <row r="35" spans="1:28" ht="13.2" x14ac:dyDescent="0.25">
      <c r="A35" s="6"/>
      <c r="D35" s="18" t="s">
        <v>13</v>
      </c>
      <c r="E35" s="6" t="s">
        <v>22</v>
      </c>
      <c r="L35" s="360">
        <v>1.8179049216562835</v>
      </c>
      <c r="M35" s="361"/>
      <c r="N35" s="360">
        <v>0</v>
      </c>
      <c r="U35" s="6"/>
      <c r="V35" s="6"/>
      <c r="W35" s="6"/>
      <c r="X35" s="6"/>
      <c r="Y35" s="6"/>
      <c r="Z35" s="6"/>
      <c r="AA35" s="6"/>
      <c r="AB35" s="6"/>
    </row>
    <row r="36" spans="1:28" ht="15.75" customHeight="1" x14ac:dyDescent="0.25">
      <c r="A36" s="6"/>
      <c r="F36" s="20" t="s">
        <v>15</v>
      </c>
      <c r="L36" s="362">
        <v>1.68700715372136E-2</v>
      </c>
      <c r="M36" s="361"/>
      <c r="N36" s="362">
        <v>0</v>
      </c>
      <c r="P36" s="76"/>
      <c r="Q36" s="76"/>
      <c r="R36" s="76"/>
      <c r="S36" s="76"/>
      <c r="U36" s="6"/>
      <c r="V36" s="6"/>
      <c r="W36" s="6"/>
      <c r="X36" s="6"/>
      <c r="Y36" s="6"/>
      <c r="Z36" s="6"/>
      <c r="AA36" s="6"/>
      <c r="AB36" s="6"/>
    </row>
    <row r="37" spans="1:28" ht="13.2" x14ac:dyDescent="0.25">
      <c r="A37" s="6"/>
      <c r="F37" s="20" t="s">
        <v>16</v>
      </c>
      <c r="L37" s="362">
        <v>1.8010348501190698</v>
      </c>
      <c r="M37" s="361"/>
      <c r="N37" s="362">
        <v>0</v>
      </c>
      <c r="P37" s="76"/>
      <c r="Q37" s="76"/>
      <c r="R37" s="76"/>
      <c r="S37" s="76"/>
      <c r="U37" s="6"/>
      <c r="V37" s="6"/>
      <c r="W37" s="6"/>
      <c r="X37" s="6"/>
      <c r="Y37" s="6"/>
      <c r="Z37" s="6"/>
      <c r="AA37" s="6"/>
      <c r="AB37" s="6"/>
    </row>
    <row r="38" spans="1:28" ht="13.2" x14ac:dyDescent="0.25">
      <c r="A38" s="6"/>
      <c r="D38" s="18" t="s">
        <v>17</v>
      </c>
      <c r="E38" s="6" t="s">
        <v>23</v>
      </c>
      <c r="L38" s="360">
        <v>533.37373713689703</v>
      </c>
      <c r="N38" s="360">
        <v>3.3338423126644003</v>
      </c>
      <c r="U38" s="6"/>
      <c r="V38" s="6"/>
      <c r="W38" s="6"/>
      <c r="X38" s="6"/>
      <c r="Y38" s="6"/>
      <c r="Z38" s="6"/>
      <c r="AA38" s="6"/>
      <c r="AB38" s="6"/>
    </row>
    <row r="39" spans="1:28" ht="13.2" x14ac:dyDescent="0.25">
      <c r="A39" s="6"/>
      <c r="F39" s="20" t="s">
        <v>15</v>
      </c>
      <c r="L39" s="362">
        <v>246.86032479774818</v>
      </c>
      <c r="M39" s="363"/>
      <c r="N39" s="362">
        <v>9.436038488524463E-12</v>
      </c>
      <c r="P39" s="76"/>
      <c r="Q39" s="76"/>
      <c r="R39" s="76"/>
      <c r="S39" s="76"/>
      <c r="U39" s="6"/>
      <c r="V39" s="6"/>
      <c r="W39" s="6"/>
      <c r="X39" s="6"/>
      <c r="Y39" s="6"/>
      <c r="Z39" s="6"/>
      <c r="AA39" s="6"/>
      <c r="AB39" s="6"/>
    </row>
    <row r="40" spans="1:28" ht="13.2" x14ac:dyDescent="0.25">
      <c r="A40" s="6"/>
      <c r="F40" s="20" t="s">
        <v>16</v>
      </c>
      <c r="L40" s="362">
        <v>286.51341233914889</v>
      </c>
      <c r="M40" s="363"/>
      <c r="N40" s="362">
        <v>3.3338423126549643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6">
        <v>2</v>
      </c>
      <c r="C44" s="17" t="s">
        <v>24</v>
      </c>
      <c r="L44" s="74">
        <v>7344.9192939822997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6">
        <v>3</v>
      </c>
      <c r="C46" s="17" t="s">
        <v>25</v>
      </c>
      <c r="L46" s="74">
        <v>41243.768419368556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6">
        <v>4</v>
      </c>
      <c r="C48" s="17" t="s">
        <v>26</v>
      </c>
      <c r="H48" s="11"/>
      <c r="I48" s="6" t="s">
        <v>27</v>
      </c>
      <c r="L48" s="74">
        <v>19721.086911000966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6">
        <v>5</v>
      </c>
      <c r="C51" s="17" t="s">
        <v>91</v>
      </c>
      <c r="G51" s="11"/>
      <c r="L51" s="74">
        <v>15451.505647776974</v>
      </c>
      <c r="M51" s="74"/>
      <c r="N51" s="74">
        <v>11785.621586410005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11682.482070429975</v>
      </c>
      <c r="N56" s="7">
        <v>11785.621586410005</v>
      </c>
    </row>
    <row r="57" spans="1:28" s="24" customFormat="1" ht="15.75" customHeight="1" x14ac:dyDescent="0.25">
      <c r="G57" s="11" t="s">
        <v>30</v>
      </c>
      <c r="L57" s="75">
        <v>8717.924777299997</v>
      </c>
      <c r="M57" s="75"/>
      <c r="N57" s="75">
        <v>2191.0663953799994</v>
      </c>
      <c r="O57"/>
      <c r="P57" s="75"/>
      <c r="Q57" s="75"/>
      <c r="R57" s="75"/>
      <c r="S57" s="75"/>
      <c r="T57"/>
      <c r="U57"/>
      <c r="V57"/>
      <c r="W57"/>
      <c r="X57"/>
      <c r="Y57"/>
      <c r="Z57"/>
      <c r="AA57"/>
      <c r="AB57"/>
    </row>
    <row r="58" spans="1:28" ht="13.2" x14ac:dyDescent="0.25">
      <c r="A58" s="6"/>
      <c r="F58" s="6" t="s">
        <v>118</v>
      </c>
      <c r="L58" s="7">
        <v>3769.0235773469994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-23095.506247150384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-9250.5437907800006</v>
      </c>
      <c r="U74" s="6"/>
      <c r="V74" s="6"/>
      <c r="W74" s="6"/>
      <c r="X74" s="6"/>
      <c r="Y74" s="6"/>
      <c r="Z74" s="6"/>
      <c r="AA74" s="6"/>
      <c r="AB74" s="6"/>
    </row>
    <row r="75" spans="1:28" x14ac:dyDescent="0.3">
      <c r="I75" s="10"/>
      <c r="J75" s="28" t="s">
        <v>37</v>
      </c>
      <c r="K75" s="28"/>
      <c r="L75" s="365">
        <v>0</v>
      </c>
      <c r="N75" s="7">
        <v>-4583.6735018000008</v>
      </c>
      <c r="U75" s="6"/>
      <c r="V75" s="6"/>
      <c r="W75" s="6"/>
      <c r="X75" s="6"/>
      <c r="Y75" s="6"/>
      <c r="Z75" s="6"/>
      <c r="AA75" s="6"/>
      <c r="AB75" s="6"/>
    </row>
    <row r="76" spans="1:28" x14ac:dyDescent="0.3">
      <c r="I76" s="10"/>
      <c r="J76" s="27" t="s">
        <v>38</v>
      </c>
      <c r="K76" s="27"/>
      <c r="L76" s="365">
        <v>0</v>
      </c>
      <c r="N76" s="7">
        <v>-9261.2889545703838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-6422.8665552457333</v>
      </c>
      <c r="M79" s="74"/>
      <c r="N79" s="74">
        <v>-710.21168743198723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-18675.729368020639</v>
      </c>
      <c r="M81" s="74"/>
      <c r="N81" s="74">
        <v>-18566.77149684144</v>
      </c>
      <c r="P81" s="74"/>
      <c r="Q81" s="74"/>
      <c r="R81" s="74"/>
      <c r="S81" s="74"/>
    </row>
    <row r="82" spans="1:19" ht="9" customHeight="1" x14ac:dyDescent="0.25">
      <c r="A82" s="6"/>
      <c r="I82" s="10"/>
    </row>
    <row r="83" spans="1:19" ht="13.2" x14ac:dyDescent="0.25">
      <c r="A83" s="6"/>
      <c r="B83" s="6"/>
      <c r="I83" s="6" t="s">
        <v>29</v>
      </c>
      <c r="J83" s="27" t="s">
        <v>36</v>
      </c>
      <c r="K83" s="27"/>
      <c r="L83" s="7">
        <v>-1051.7915618681532</v>
      </c>
      <c r="M83" s="219"/>
      <c r="N83" s="7">
        <v>-10444.147942126096</v>
      </c>
    </row>
    <row r="84" spans="1:19" ht="13.2" x14ac:dyDescent="0.25">
      <c r="A84" s="6"/>
      <c r="B84" s="6"/>
      <c r="I84" s="10"/>
      <c r="J84" s="28" t="s">
        <v>37</v>
      </c>
      <c r="K84" s="28"/>
      <c r="L84" s="7">
        <v>-6364.197115689567</v>
      </c>
      <c r="M84" s="219"/>
      <c r="N84" s="7">
        <v>-3593.2274180024442</v>
      </c>
    </row>
    <row r="85" spans="1:19" ht="13.2" x14ac:dyDescent="0.25">
      <c r="A85" s="6"/>
      <c r="B85" s="6"/>
      <c r="I85" s="10"/>
      <c r="J85" s="27" t="s">
        <v>38</v>
      </c>
      <c r="K85" s="27"/>
      <c r="L85" s="7">
        <v>-11259.740690462919</v>
      </c>
      <c r="M85" s="219"/>
      <c r="N85" s="7">
        <v>-4529.3961367129023</v>
      </c>
    </row>
    <row r="86" spans="1:19" ht="13.5" customHeight="1" x14ac:dyDescent="0.25">
      <c r="A86" s="6"/>
      <c r="B86" s="6"/>
      <c r="I86" s="10"/>
      <c r="J86" s="27"/>
      <c r="K86" s="27"/>
    </row>
    <row r="87" spans="1:19" ht="13.2" x14ac:dyDescent="0.25">
      <c r="A87" s="6"/>
      <c r="B87" s="6"/>
      <c r="C87" s="6" t="s">
        <v>20</v>
      </c>
      <c r="D87" s="6" t="s">
        <v>43</v>
      </c>
      <c r="I87" s="12" t="s">
        <v>44</v>
      </c>
      <c r="J87" s="10"/>
      <c r="K87" s="10"/>
      <c r="L87" s="74">
        <v>12252.862812774905</v>
      </c>
      <c r="M87" s="74"/>
      <c r="N87" s="74">
        <v>17856.559809409453</v>
      </c>
      <c r="P87" s="74"/>
      <c r="Q87" s="74"/>
      <c r="R87" s="74"/>
      <c r="S87" s="74"/>
    </row>
    <row r="88" spans="1:19" ht="9" customHeight="1" x14ac:dyDescent="0.25">
      <c r="A88" s="6"/>
      <c r="B88" s="6"/>
      <c r="I88" s="10"/>
    </row>
    <row r="89" spans="1:19" ht="13.2" x14ac:dyDescent="0.25">
      <c r="A89" s="6"/>
      <c r="B89" s="6"/>
      <c r="I89" s="6" t="s">
        <v>29</v>
      </c>
      <c r="J89" s="27" t="s">
        <v>36</v>
      </c>
      <c r="K89" s="27"/>
      <c r="L89" s="7">
        <v>1047.8056477499424</v>
      </c>
      <c r="N89" s="7">
        <v>10054.602377649546</v>
      </c>
    </row>
    <row r="90" spans="1:19" ht="13.2" x14ac:dyDescent="0.25">
      <c r="A90" s="6"/>
      <c r="B90" s="6"/>
      <c r="I90" s="10"/>
      <c r="J90" s="28" t="s">
        <v>37</v>
      </c>
      <c r="K90" s="28"/>
      <c r="L90" s="7">
        <v>5686.0499060986776</v>
      </c>
      <c r="N90" s="7">
        <v>2947.7132829594943</v>
      </c>
    </row>
    <row r="91" spans="1:19" ht="13.2" x14ac:dyDescent="0.25">
      <c r="A91" s="6"/>
      <c r="B91" s="6"/>
      <c r="I91" s="10"/>
      <c r="J91" s="27" t="s">
        <v>38</v>
      </c>
      <c r="K91" s="27"/>
      <c r="L91" s="7">
        <v>5519.0072589262854</v>
      </c>
      <c r="N91" s="7">
        <v>4854.2441488004115</v>
      </c>
    </row>
    <row r="92" spans="1:19" ht="12" customHeight="1" x14ac:dyDescent="0.25">
      <c r="A92" s="6"/>
      <c r="B92" s="6"/>
      <c r="I92" s="10"/>
      <c r="J92" s="10"/>
      <c r="K92" s="10"/>
    </row>
    <row r="93" spans="1:19" ht="13.2" x14ac:dyDescent="0.25">
      <c r="A93" s="6"/>
      <c r="B93" s="25">
        <v>3</v>
      </c>
      <c r="C93" s="17" t="s">
        <v>118</v>
      </c>
      <c r="L93" s="74">
        <v>-13600.707094803343</v>
      </c>
      <c r="M93" s="74"/>
      <c r="N93" s="74">
        <v>0</v>
      </c>
      <c r="P93" s="74"/>
      <c r="Q93" s="74"/>
      <c r="R93" s="74"/>
      <c r="S93" s="74"/>
    </row>
    <row r="94" spans="1:19" ht="35.25" customHeight="1" x14ac:dyDescent="0.25">
      <c r="A94" s="6"/>
      <c r="B94" s="6"/>
      <c r="C94" s="6" t="s">
        <v>119</v>
      </c>
      <c r="I94" s="12" t="s">
        <v>44</v>
      </c>
      <c r="J94" s="10"/>
      <c r="K94" s="10"/>
      <c r="L94" s="14">
        <v>-13600.707094803343</v>
      </c>
      <c r="M94" s="14"/>
      <c r="N94" s="14">
        <v>0</v>
      </c>
      <c r="P94" s="14"/>
      <c r="Q94" s="14"/>
      <c r="R94" s="14"/>
      <c r="S94" s="14"/>
    </row>
    <row r="95" spans="1:19" ht="18.75" customHeight="1" x14ac:dyDescent="0.25">
      <c r="A95" s="6"/>
      <c r="B95" s="6"/>
      <c r="I95" s="6" t="s">
        <v>29</v>
      </c>
      <c r="J95" s="27" t="s">
        <v>36</v>
      </c>
      <c r="L95" s="7">
        <v>-5985.7581486458548</v>
      </c>
      <c r="N95" s="7">
        <v>0</v>
      </c>
    </row>
    <row r="96" spans="1:19" ht="13.2" x14ac:dyDescent="0.25">
      <c r="A96" s="6"/>
      <c r="B96" s="6"/>
      <c r="J96" s="28" t="s">
        <v>37</v>
      </c>
      <c r="L96" s="7">
        <v>-7614.9489461574894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-20023.573650049075</v>
      </c>
      <c r="M113" s="14"/>
      <c r="N113" s="14">
        <v>-23805.717934582372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-55.715581999999998</v>
      </c>
      <c r="M146" s="35"/>
      <c r="N146" s="35">
        <v>176.37647999999999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13328.525407122266</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13126.079300049083</v>
      </c>
      <c r="M149" s="366"/>
      <c r="N149" s="36">
        <v>12025.470091717123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-48740.055021445041</v>
      </c>
      <c r="M151" s="35"/>
      <c r="N151" s="35">
        <v>-869.11754980486</v>
      </c>
      <c r="P151" s="35"/>
      <c r="Q151" s="35"/>
      <c r="R151" s="35"/>
      <c r="S151" s="35"/>
      <c r="U151" s="6"/>
      <c r="V151" s="6"/>
      <c r="W151" s="6"/>
      <c r="X151" s="6"/>
      <c r="Y151" s="6"/>
      <c r="Z151" s="6"/>
      <c r="AA151" s="6"/>
      <c r="AB151" s="6"/>
    </row>
    <row r="152" spans="1:28" x14ac:dyDescent="0.3">
      <c r="I152" s="6" t="s">
        <v>63</v>
      </c>
      <c r="J152" s="24"/>
      <c r="K152" s="24"/>
      <c r="L152" s="23">
        <v>14.6340985449468</v>
      </c>
      <c r="M152" s="23"/>
      <c r="N152" s="23">
        <v>-1139.89255872486</v>
      </c>
      <c r="P152" s="23"/>
      <c r="Q152" s="23"/>
      <c r="R152" s="23"/>
      <c r="S152" s="23"/>
      <c r="U152" s="6"/>
      <c r="V152" s="6"/>
      <c r="W152" s="6"/>
      <c r="X152" s="6"/>
      <c r="Y152" s="6"/>
      <c r="Z152" s="6"/>
      <c r="AA152" s="6"/>
      <c r="AB152" s="6"/>
    </row>
    <row r="153" spans="1:28" x14ac:dyDescent="0.3">
      <c r="I153" s="6" t="s">
        <v>64</v>
      </c>
      <c r="J153" s="24"/>
      <c r="K153" s="24"/>
      <c r="L153" s="23">
        <v>-49049.372054969994</v>
      </c>
      <c r="M153" s="23"/>
      <c r="N153" s="23">
        <v>276.65443853999994</v>
      </c>
      <c r="P153" s="23"/>
      <c r="Q153" s="23"/>
      <c r="R153" s="23"/>
      <c r="S153" s="23"/>
      <c r="U153" s="6"/>
      <c r="V153" s="6"/>
      <c r="W153" s="6"/>
      <c r="X153" s="6"/>
      <c r="Y153" s="6"/>
      <c r="Z153" s="6"/>
      <c r="AA153" s="6"/>
      <c r="AB153" s="6"/>
    </row>
    <row r="154" spans="1:28" x14ac:dyDescent="0.3">
      <c r="I154" s="6" t="s">
        <v>65</v>
      </c>
      <c r="J154" s="24"/>
      <c r="K154" s="24"/>
      <c r="L154" s="23">
        <v>294.68293497999997</v>
      </c>
      <c r="M154" s="23"/>
      <c r="N154" s="23">
        <v>-5.8794296200000051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44958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180181.06209399347</v>
      </c>
      <c r="M8" s="71"/>
      <c r="N8" s="71">
        <v>23463.055196319921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8">
        <v>1</v>
      </c>
      <c r="C10" s="17" t="s">
        <v>7</v>
      </c>
      <c r="L10" s="74">
        <v>101886.91634168701</v>
      </c>
      <c r="M10" s="74"/>
      <c r="N10" s="74">
        <v>12045.673920319921</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92977.255098039881</v>
      </c>
      <c r="M12" s="74"/>
      <c r="N12" s="74">
        <v>4299.3239486299999</v>
      </c>
      <c r="O12" s="6"/>
      <c r="P12"/>
      <c r="Q12" s="74"/>
      <c r="R12" s="74"/>
      <c r="S12" s="74"/>
    </row>
    <row r="13" spans="1:28" ht="7.5" customHeight="1" x14ac:dyDescent="0.3">
      <c r="O13" s="6"/>
      <c r="P13"/>
      <c r="Q13" s="14"/>
      <c r="R13" s="14"/>
    </row>
    <row r="14" spans="1:28" ht="15" customHeight="1" x14ac:dyDescent="0.3">
      <c r="D14" s="6" t="s">
        <v>10</v>
      </c>
      <c r="L14" s="14">
        <v>85302.645306259874</v>
      </c>
      <c r="M14" s="14"/>
      <c r="N14" s="14">
        <v>3788.3199552199994</v>
      </c>
      <c r="O14" s="6"/>
      <c r="P14"/>
      <c r="Q14" s="74"/>
      <c r="R14" s="74"/>
      <c r="S14" s="14"/>
    </row>
    <row r="15" spans="1:28" ht="15" customHeight="1" x14ac:dyDescent="0.3">
      <c r="D15" s="18" t="s">
        <v>11</v>
      </c>
      <c r="E15" s="19" t="s">
        <v>12</v>
      </c>
      <c r="L15" s="14">
        <v>81615.758936669867</v>
      </c>
      <c r="N15" s="14">
        <v>3788.4397973799996</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3686.8863695900022</v>
      </c>
      <c r="N19" s="14">
        <v>-0.11984216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3686.8863695900022</v>
      </c>
      <c r="M21" s="75"/>
      <c r="N21" s="75">
        <v>-0.11984216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7674.6097917800016</v>
      </c>
      <c r="M23" s="14"/>
      <c r="N23" s="14">
        <v>511.00399341000019</v>
      </c>
      <c r="P23" s="14"/>
      <c r="Q23" s="14"/>
      <c r="R23" s="14"/>
      <c r="S23" s="14"/>
      <c r="U23" s="6"/>
      <c r="V23" s="6"/>
      <c r="W23" s="6"/>
      <c r="X23" s="6"/>
      <c r="Y23" s="6"/>
      <c r="Z23" s="6"/>
      <c r="AA23" s="6"/>
      <c r="AB23" s="6"/>
    </row>
    <row r="24" spans="1:28" ht="15" customHeight="1" x14ac:dyDescent="0.25">
      <c r="A24" s="6"/>
      <c r="B24" s="6"/>
      <c r="D24" s="18" t="s">
        <v>11</v>
      </c>
      <c r="E24" s="19" t="s">
        <v>12</v>
      </c>
      <c r="L24" s="7">
        <v>7674.6097917800016</v>
      </c>
      <c r="N24" s="7">
        <v>511.00399341000019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8909.6612436471332</v>
      </c>
      <c r="M32" s="14"/>
      <c r="N32" s="14">
        <v>7746.3499716899214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8371.7700236197034</v>
      </c>
      <c r="N34" s="360">
        <v>7745.932076416133</v>
      </c>
      <c r="U34" s="6"/>
      <c r="V34" s="6"/>
      <c r="W34" s="6"/>
      <c r="X34" s="6"/>
      <c r="Y34" s="6"/>
      <c r="Z34" s="6"/>
      <c r="AA34" s="6"/>
      <c r="AB34" s="6"/>
    </row>
    <row r="35" spans="1:28" ht="13.2" x14ac:dyDescent="0.25">
      <c r="A35" s="6"/>
      <c r="D35" s="18" t="s">
        <v>13</v>
      </c>
      <c r="E35" s="6" t="s">
        <v>22</v>
      </c>
      <c r="L35" s="360">
        <v>0.32049821986372373</v>
      </c>
      <c r="M35" s="361"/>
      <c r="N35" s="360">
        <v>0</v>
      </c>
      <c r="U35" s="6"/>
      <c r="V35" s="6"/>
      <c r="W35" s="6"/>
      <c r="X35" s="6"/>
      <c r="Y35" s="6"/>
      <c r="Z35" s="6"/>
      <c r="AA35" s="6"/>
      <c r="AB35" s="6"/>
    </row>
    <row r="36" spans="1:28" ht="15.75" customHeight="1" x14ac:dyDescent="0.25">
      <c r="A36" s="6"/>
      <c r="F36" s="20" t="s">
        <v>15</v>
      </c>
      <c r="L36" s="362">
        <v>1.6674219744650651E-2</v>
      </c>
      <c r="M36" s="361"/>
      <c r="N36" s="362">
        <v>0</v>
      </c>
      <c r="P36" s="76"/>
      <c r="Q36" s="76"/>
      <c r="R36" s="76"/>
      <c r="S36" s="76"/>
      <c r="U36" s="6"/>
      <c r="V36" s="6"/>
      <c r="W36" s="6"/>
      <c r="X36" s="6"/>
      <c r="Y36" s="6"/>
      <c r="Z36" s="6"/>
      <c r="AA36" s="6"/>
      <c r="AB36" s="6"/>
    </row>
    <row r="37" spans="1:28" ht="13.2" x14ac:dyDescent="0.25">
      <c r="A37" s="6"/>
      <c r="F37" s="20" t="s">
        <v>16</v>
      </c>
      <c r="L37" s="362">
        <v>0.30382400011907307</v>
      </c>
      <c r="M37" s="361"/>
      <c r="N37" s="362">
        <v>0</v>
      </c>
      <c r="P37" s="76"/>
      <c r="Q37" s="76"/>
      <c r="R37" s="76"/>
      <c r="S37" s="76"/>
      <c r="U37" s="6"/>
      <c r="V37" s="6"/>
      <c r="W37" s="6"/>
      <c r="X37" s="6"/>
      <c r="Y37" s="6"/>
      <c r="Z37" s="6"/>
      <c r="AA37" s="6"/>
      <c r="AB37" s="6"/>
    </row>
    <row r="38" spans="1:28" ht="13.2" x14ac:dyDescent="0.25">
      <c r="A38" s="6"/>
      <c r="D38" s="18" t="s">
        <v>17</v>
      </c>
      <c r="E38" s="6" t="s">
        <v>23</v>
      </c>
      <c r="L38" s="360">
        <v>537.57072180756609</v>
      </c>
      <c r="N38" s="360">
        <v>0.41789527378884783</v>
      </c>
      <c r="U38" s="6"/>
      <c r="V38" s="6"/>
      <c r="W38" s="6"/>
      <c r="X38" s="6"/>
      <c r="Y38" s="6"/>
      <c r="Z38" s="6"/>
      <c r="AA38" s="6"/>
      <c r="AB38" s="6"/>
    </row>
    <row r="39" spans="1:28" ht="13.2" x14ac:dyDescent="0.25">
      <c r="A39" s="6"/>
      <c r="F39" s="20" t="s">
        <v>15</v>
      </c>
      <c r="L39" s="362">
        <v>256.02738542821692</v>
      </c>
      <c r="M39" s="363"/>
      <c r="N39" s="362">
        <v>9.2115161866009158E-12</v>
      </c>
      <c r="P39" s="76"/>
      <c r="Q39" s="76"/>
      <c r="R39" s="76"/>
      <c r="S39" s="76"/>
      <c r="U39" s="6"/>
      <c r="V39" s="6"/>
      <c r="W39" s="6"/>
      <c r="X39" s="6"/>
      <c r="Y39" s="6"/>
      <c r="Z39" s="6"/>
      <c r="AA39" s="6"/>
      <c r="AB39" s="6"/>
    </row>
    <row r="40" spans="1:28" ht="13.2" x14ac:dyDescent="0.25">
      <c r="A40" s="6"/>
      <c r="F40" s="20" t="s">
        <v>16</v>
      </c>
      <c r="L40" s="362">
        <v>281.54333637934911</v>
      </c>
      <c r="M40" s="363"/>
      <c r="N40" s="362">
        <v>0.41789527377963631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8">
        <v>2</v>
      </c>
      <c r="C44" s="17" t="s">
        <v>24</v>
      </c>
      <c r="L44" s="74">
        <v>7295.0210401208278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8">
        <v>3</v>
      </c>
      <c r="C46" s="17" t="s">
        <v>25</v>
      </c>
      <c r="L46" s="74">
        <v>40810.89737204244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8">
        <v>4</v>
      </c>
      <c r="C48" s="17" t="s">
        <v>26</v>
      </c>
      <c r="H48" s="11"/>
      <c r="I48" s="6" t="s">
        <v>27</v>
      </c>
      <c r="L48" s="74">
        <v>18196.747835352173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8">
        <v>5</v>
      </c>
      <c r="C51" s="17" t="s">
        <v>91</v>
      </c>
      <c r="G51" s="11"/>
      <c r="L51" s="74">
        <v>11991.479504791003</v>
      </c>
      <c r="M51" s="74"/>
      <c r="N51" s="74">
        <v>11417.381276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8339.6843429800028</v>
      </c>
      <c r="N56" s="7">
        <v>11417.381276</v>
      </c>
    </row>
    <row r="57" spans="1:28" s="24" customFormat="1" ht="15.75" customHeight="1" x14ac:dyDescent="0.25">
      <c r="G57" s="11" t="s">
        <v>30</v>
      </c>
      <c r="L57" s="75">
        <v>7188.7565564100014</v>
      </c>
      <c r="M57" s="75"/>
      <c r="N57" s="75">
        <v>1666.11423483</v>
      </c>
      <c r="O57"/>
      <c r="P57" s="75"/>
      <c r="Q57" s="75"/>
      <c r="R57" s="75"/>
      <c r="S57" s="75"/>
      <c r="T57"/>
      <c r="U57"/>
      <c r="V57"/>
      <c r="W57"/>
      <c r="X57"/>
      <c r="Y57"/>
      <c r="Z57"/>
      <c r="AA57"/>
      <c r="AB57"/>
    </row>
    <row r="58" spans="1:28" ht="13.2" x14ac:dyDescent="0.25">
      <c r="A58" s="6"/>
      <c r="F58" s="6" t="s">
        <v>118</v>
      </c>
      <c r="L58" s="7">
        <v>3651.7951618110001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-21167.452198759158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-5153.9003135000003</v>
      </c>
      <c r="U74" s="6"/>
      <c r="V74" s="6"/>
      <c r="W74" s="6"/>
      <c r="X74" s="6"/>
      <c r="Y74" s="6"/>
      <c r="Z74" s="6"/>
      <c r="AA74" s="6"/>
      <c r="AB74" s="6"/>
    </row>
    <row r="75" spans="1:28" x14ac:dyDescent="0.3">
      <c r="I75" s="10"/>
      <c r="J75" s="28" t="s">
        <v>37</v>
      </c>
      <c r="K75" s="28"/>
      <c r="L75" s="365">
        <v>0</v>
      </c>
      <c r="N75" s="7">
        <v>-12158.276387100001</v>
      </c>
      <c r="U75" s="6"/>
      <c r="V75" s="6"/>
      <c r="W75" s="6"/>
      <c r="X75" s="6"/>
      <c r="Y75" s="6"/>
      <c r="Z75" s="6"/>
      <c r="AA75" s="6"/>
      <c r="AB75" s="6"/>
    </row>
    <row r="76" spans="1:28" x14ac:dyDescent="0.3">
      <c r="I76" s="10"/>
      <c r="J76" s="27" t="s">
        <v>38</v>
      </c>
      <c r="K76" s="27"/>
      <c r="L76" s="365">
        <v>0</v>
      </c>
      <c r="N76" s="7">
        <v>-3855.2754981591579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-11711.682501390804</v>
      </c>
      <c r="M79" s="74"/>
      <c r="N79" s="74">
        <v>-1280.3561702611296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-22880.509937461909</v>
      </c>
      <c r="M81" s="74"/>
      <c r="N81" s="74">
        <v>-17980.816634423514</v>
      </c>
      <c r="P81" s="74"/>
      <c r="Q81" s="74"/>
      <c r="R81" s="74"/>
      <c r="S81" s="74"/>
    </row>
    <row r="82" spans="1:19" ht="9" customHeight="1" x14ac:dyDescent="0.25">
      <c r="A82" s="6"/>
      <c r="I82" s="10"/>
    </row>
    <row r="83" spans="1:19" ht="13.2" x14ac:dyDescent="0.25">
      <c r="A83" s="6"/>
      <c r="B83" s="6"/>
      <c r="I83" s="6" t="s">
        <v>29</v>
      </c>
      <c r="J83" s="27" t="s">
        <v>36</v>
      </c>
      <c r="K83" s="27"/>
      <c r="L83" s="7">
        <v>-5261.4325784887342</v>
      </c>
      <c r="M83" s="219"/>
      <c r="N83" s="7">
        <v>-5096.1310881278514</v>
      </c>
    </row>
    <row r="84" spans="1:19" ht="13.2" x14ac:dyDescent="0.25">
      <c r="A84" s="6"/>
      <c r="B84" s="6"/>
      <c r="I84" s="10"/>
      <c r="J84" s="28" t="s">
        <v>37</v>
      </c>
      <c r="K84" s="28"/>
      <c r="L84" s="7">
        <v>-6297.1095358015164</v>
      </c>
      <c r="M84" s="219"/>
      <c r="N84" s="7">
        <v>-11565.449886700419</v>
      </c>
    </row>
    <row r="85" spans="1:19" ht="13.2" x14ac:dyDescent="0.25">
      <c r="A85" s="6"/>
      <c r="B85" s="6"/>
      <c r="I85" s="10"/>
      <c r="J85" s="27" t="s">
        <v>38</v>
      </c>
      <c r="K85" s="27"/>
      <c r="L85" s="7">
        <v>-11321.967823171657</v>
      </c>
      <c r="M85" s="219"/>
      <c r="N85" s="7">
        <v>-1319.2356595952424</v>
      </c>
    </row>
    <row r="86" spans="1:19" ht="13.5" customHeight="1" x14ac:dyDescent="0.25">
      <c r="A86" s="6"/>
      <c r="B86" s="6"/>
      <c r="I86" s="10"/>
      <c r="J86" s="27"/>
      <c r="K86" s="27"/>
    </row>
    <row r="87" spans="1:19" ht="13.2" x14ac:dyDescent="0.25">
      <c r="A87" s="6"/>
      <c r="B87" s="6"/>
      <c r="C87" s="6" t="s">
        <v>20</v>
      </c>
      <c r="D87" s="6" t="s">
        <v>43</v>
      </c>
      <c r="I87" s="12" t="s">
        <v>44</v>
      </c>
      <c r="J87" s="10"/>
      <c r="K87" s="10"/>
      <c r="L87" s="74">
        <v>11168.827436071106</v>
      </c>
      <c r="M87" s="74"/>
      <c r="N87" s="74">
        <v>16700.460464162385</v>
      </c>
      <c r="P87" s="74"/>
      <c r="Q87" s="74"/>
      <c r="R87" s="74"/>
      <c r="S87" s="74"/>
    </row>
    <row r="88" spans="1:19" ht="9" customHeight="1" x14ac:dyDescent="0.25">
      <c r="A88" s="6"/>
      <c r="B88" s="6"/>
      <c r="I88" s="10"/>
    </row>
    <row r="89" spans="1:19" ht="13.2" x14ac:dyDescent="0.25">
      <c r="A89" s="6"/>
      <c r="B89" s="6"/>
      <c r="I89" s="6" t="s">
        <v>29</v>
      </c>
      <c r="J89" s="27" t="s">
        <v>36</v>
      </c>
      <c r="K89" s="27"/>
      <c r="L89" s="7">
        <v>1310.4301462506528</v>
      </c>
      <c r="N89" s="7">
        <v>4605.5945272865156</v>
      </c>
    </row>
    <row r="90" spans="1:19" ht="13.2" x14ac:dyDescent="0.25">
      <c r="A90" s="6"/>
      <c r="B90" s="6"/>
      <c r="I90" s="10"/>
      <c r="J90" s="28" t="s">
        <v>37</v>
      </c>
      <c r="K90" s="28"/>
      <c r="L90" s="7">
        <v>3648.3363532652875</v>
      </c>
      <c r="N90" s="7">
        <v>10720.722575167096</v>
      </c>
    </row>
    <row r="91" spans="1:19" ht="13.2" x14ac:dyDescent="0.25">
      <c r="A91" s="6"/>
      <c r="B91" s="6"/>
      <c r="I91" s="10"/>
      <c r="J91" s="27" t="s">
        <v>38</v>
      </c>
      <c r="K91" s="27"/>
      <c r="L91" s="7">
        <v>6210.0609365551654</v>
      </c>
      <c r="N91" s="7">
        <v>1374.1433617087732</v>
      </c>
    </row>
    <row r="92" spans="1:19" ht="12" customHeight="1" x14ac:dyDescent="0.25">
      <c r="A92" s="6"/>
      <c r="B92" s="6"/>
      <c r="I92" s="10"/>
      <c r="J92" s="10"/>
      <c r="K92" s="10"/>
    </row>
    <row r="93" spans="1:19" ht="13.2" x14ac:dyDescent="0.25">
      <c r="A93" s="6"/>
      <c r="B93" s="25">
        <v>3</v>
      </c>
      <c r="C93" s="17" t="s">
        <v>118</v>
      </c>
      <c r="L93" s="74">
        <v>-10014.393630439517</v>
      </c>
      <c r="M93" s="74"/>
      <c r="N93" s="74">
        <v>0</v>
      </c>
      <c r="P93" s="74"/>
      <c r="Q93" s="74"/>
      <c r="R93" s="74"/>
      <c r="S93" s="74"/>
    </row>
    <row r="94" spans="1:19" ht="35.25" customHeight="1" x14ac:dyDescent="0.25">
      <c r="A94" s="6"/>
      <c r="B94" s="6"/>
      <c r="C94" s="6" t="s">
        <v>119</v>
      </c>
      <c r="I94" s="12" t="s">
        <v>44</v>
      </c>
      <c r="J94" s="10"/>
      <c r="K94" s="10"/>
      <c r="L94" s="14">
        <v>-10014.393630439517</v>
      </c>
      <c r="M94" s="14"/>
      <c r="N94" s="14">
        <v>0</v>
      </c>
      <c r="P94" s="14"/>
      <c r="Q94" s="14"/>
      <c r="R94" s="14"/>
      <c r="S94" s="14"/>
    </row>
    <row r="95" spans="1:19" ht="18.75" customHeight="1" x14ac:dyDescent="0.25">
      <c r="A95" s="6"/>
      <c r="B95" s="6"/>
      <c r="I95" s="6" t="s">
        <v>29</v>
      </c>
      <c r="J95" s="27" t="s">
        <v>36</v>
      </c>
      <c r="L95" s="7">
        <v>-3833.940082256499</v>
      </c>
      <c r="N95" s="7">
        <v>0</v>
      </c>
    </row>
    <row r="96" spans="1:19" ht="13.2" x14ac:dyDescent="0.25">
      <c r="A96" s="6"/>
      <c r="B96" s="6"/>
      <c r="J96" s="28" t="s">
        <v>37</v>
      </c>
      <c r="L96" s="7">
        <v>-6180.4535481830189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-21726.076131830319</v>
      </c>
      <c r="M113" s="14"/>
      <c r="N113" s="14">
        <v>-22447.808369020288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-13.343349999999999</v>
      </c>
      <c r="M146" s="35"/>
      <c r="N146" s="35">
        <v>-99.711046999999994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9428.1401239868319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9359.0981363775554</v>
      </c>
      <c r="M149" s="366"/>
      <c r="N149" s="36">
        <v>11372.902591754804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-50343.161148076797</v>
      </c>
      <c r="M151" s="35"/>
      <c r="N151" s="35">
        <v>-1096.1312650931125</v>
      </c>
      <c r="P151" s="35"/>
      <c r="Q151" s="35"/>
      <c r="R151" s="35"/>
      <c r="S151" s="35"/>
      <c r="U151" s="6"/>
      <c r="V151" s="6"/>
      <c r="W151" s="6"/>
      <c r="X151" s="6"/>
      <c r="Y151" s="6"/>
      <c r="Z151" s="6"/>
      <c r="AA151" s="6"/>
      <c r="AB151" s="6"/>
    </row>
    <row r="152" spans="1:28" x14ac:dyDescent="0.3">
      <c r="I152" s="6" t="s">
        <v>63</v>
      </c>
      <c r="J152" s="24"/>
      <c r="K152" s="24"/>
      <c r="L152" s="23">
        <v>104.38922550283755</v>
      </c>
      <c r="M152" s="23"/>
      <c r="N152" s="23">
        <v>-1430.6410584331122</v>
      </c>
      <c r="P152" s="23"/>
      <c r="Q152" s="23"/>
      <c r="R152" s="23"/>
      <c r="S152" s="23"/>
      <c r="U152" s="6"/>
      <c r="V152" s="6"/>
      <c r="W152" s="6"/>
      <c r="X152" s="6"/>
      <c r="Y152" s="6"/>
      <c r="Z152" s="6"/>
      <c r="AA152" s="6"/>
      <c r="AB152" s="6"/>
    </row>
    <row r="153" spans="1:28" x14ac:dyDescent="0.3">
      <c r="I153" s="6" t="s">
        <v>64</v>
      </c>
      <c r="J153" s="24"/>
      <c r="K153" s="24"/>
      <c r="L153" s="23">
        <v>-50787.427960330002</v>
      </c>
      <c r="M153" s="23"/>
      <c r="N153" s="23">
        <v>339.7395027999998</v>
      </c>
      <c r="P153" s="23"/>
      <c r="Q153" s="23"/>
      <c r="R153" s="23"/>
      <c r="S153" s="23"/>
      <c r="U153" s="6"/>
      <c r="V153" s="6"/>
      <c r="W153" s="6"/>
      <c r="X153" s="6"/>
      <c r="Y153" s="6"/>
      <c r="Z153" s="6"/>
      <c r="AA153" s="6"/>
      <c r="AB153" s="6"/>
    </row>
    <row r="154" spans="1:28" x14ac:dyDescent="0.3">
      <c r="I154" s="6" t="s">
        <v>65</v>
      </c>
      <c r="J154" s="24"/>
      <c r="K154" s="24"/>
      <c r="L154" s="23">
        <v>339.87758675036486</v>
      </c>
      <c r="M154" s="23"/>
      <c r="N154" s="23">
        <v>-5.2297094600000023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44927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187697.85759474477</v>
      </c>
      <c r="M8" s="71"/>
      <c r="N8" s="71">
        <v>21836.917236318051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9">
        <v>1</v>
      </c>
      <c r="C10" s="17" t="s">
        <v>7</v>
      </c>
      <c r="L10" s="74">
        <v>107973.66151661964</v>
      </c>
      <c r="M10" s="74"/>
      <c r="N10" s="74">
        <v>14738.443393288049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97991.776534540084</v>
      </c>
      <c r="M12" s="74"/>
      <c r="N12" s="74">
        <v>5390.8473488699983</v>
      </c>
      <c r="O12" s="6"/>
      <c r="P12"/>
      <c r="Q12" s="74"/>
      <c r="R12" s="74"/>
      <c r="S12" s="74"/>
    </row>
    <row r="13" spans="1:28" ht="7.5" customHeight="1" x14ac:dyDescent="0.3">
      <c r="O13" s="6"/>
      <c r="P13"/>
      <c r="Q13" s="14"/>
      <c r="R13" s="14"/>
    </row>
    <row r="14" spans="1:28" ht="15" customHeight="1" x14ac:dyDescent="0.3">
      <c r="D14" s="6" t="s">
        <v>10</v>
      </c>
      <c r="L14" s="14">
        <v>88751.46441388008</v>
      </c>
      <c r="M14" s="14"/>
      <c r="N14" s="14">
        <v>4869.9636961399983</v>
      </c>
      <c r="O14" s="6"/>
      <c r="P14"/>
      <c r="Q14" s="74"/>
      <c r="R14" s="74"/>
      <c r="S14" s="14"/>
    </row>
    <row r="15" spans="1:28" ht="15" customHeight="1" x14ac:dyDescent="0.3">
      <c r="D15" s="18" t="s">
        <v>11</v>
      </c>
      <c r="E15" s="19" t="s">
        <v>12</v>
      </c>
      <c r="L15" s="14">
        <v>85220.266344470074</v>
      </c>
      <c r="N15" s="14">
        <v>4869.9636961399983</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3531.1980694099998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3531.1980694099998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9240.3121206599972</v>
      </c>
      <c r="M23" s="14"/>
      <c r="N23" s="14">
        <v>520.88365272999988</v>
      </c>
      <c r="P23" s="14"/>
      <c r="Q23" s="14"/>
      <c r="R23" s="14"/>
      <c r="S23" s="14"/>
      <c r="U23" s="6"/>
      <c r="V23" s="6"/>
      <c r="W23" s="6"/>
      <c r="X23" s="6"/>
      <c r="Y23" s="6"/>
      <c r="Z23" s="6"/>
      <c r="AA23" s="6"/>
      <c r="AB23" s="6"/>
    </row>
    <row r="24" spans="1:28" ht="15" customHeight="1" x14ac:dyDescent="0.25">
      <c r="A24" s="6"/>
      <c r="B24" s="6"/>
      <c r="D24" s="18" t="s">
        <v>11</v>
      </c>
      <c r="E24" s="19" t="s">
        <v>12</v>
      </c>
      <c r="L24" s="7">
        <v>9085.1439504299979</v>
      </c>
      <c r="N24" s="7">
        <v>520.88365272999988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155.16817023000002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155.16817023000002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9981.8849820795658</v>
      </c>
      <c r="M32" s="14"/>
      <c r="N32" s="14">
        <v>9347.596044418051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9427.6521084732849</v>
      </c>
      <c r="N34" s="360">
        <v>9345.3605683525802</v>
      </c>
      <c r="U34" s="6"/>
      <c r="V34" s="6"/>
      <c r="W34" s="6"/>
      <c r="X34" s="6"/>
      <c r="Y34" s="6"/>
      <c r="Z34" s="6"/>
      <c r="AA34" s="6"/>
      <c r="AB34" s="6"/>
    </row>
    <row r="35" spans="1:28" ht="13.2" x14ac:dyDescent="0.25">
      <c r="A35" s="6"/>
      <c r="D35" s="18" t="s">
        <v>13</v>
      </c>
      <c r="E35" s="6" t="s">
        <v>22</v>
      </c>
      <c r="L35" s="360">
        <v>0.17066509668335159</v>
      </c>
      <c r="M35" s="361"/>
      <c r="N35" s="360">
        <v>0</v>
      </c>
      <c r="U35" s="6"/>
      <c r="V35" s="6"/>
      <c r="W35" s="6"/>
      <c r="X35" s="6"/>
      <c r="Y35" s="6"/>
      <c r="Z35" s="6"/>
      <c r="AA35" s="6"/>
      <c r="AB35" s="6"/>
    </row>
    <row r="36" spans="1:28" ht="15.75" customHeight="1" x14ac:dyDescent="0.25">
      <c r="A36" s="6"/>
      <c r="F36" s="20" t="s">
        <v>15</v>
      </c>
      <c r="L36" s="362">
        <v>1.7153696564278686E-2</v>
      </c>
      <c r="M36" s="361"/>
      <c r="N36" s="362">
        <v>0</v>
      </c>
      <c r="P36" s="76"/>
      <c r="Q36" s="76"/>
      <c r="R36" s="76"/>
      <c r="S36" s="76"/>
      <c r="U36" s="6"/>
      <c r="V36" s="6"/>
      <c r="W36" s="6"/>
      <c r="X36" s="6"/>
      <c r="Y36" s="6"/>
      <c r="Z36" s="6"/>
      <c r="AA36" s="6"/>
      <c r="AB36" s="6"/>
    </row>
    <row r="37" spans="1:28" ht="13.2" x14ac:dyDescent="0.25">
      <c r="A37" s="6"/>
      <c r="F37" s="20" t="s">
        <v>16</v>
      </c>
      <c r="L37" s="362">
        <v>0.15351140011907291</v>
      </c>
      <c r="M37" s="361"/>
      <c r="N37" s="362">
        <v>0</v>
      </c>
      <c r="P37" s="76"/>
      <c r="Q37" s="76"/>
      <c r="R37" s="76"/>
      <c r="S37" s="76"/>
      <c r="U37" s="6"/>
      <c r="V37" s="6"/>
      <c r="W37" s="6"/>
      <c r="X37" s="6"/>
      <c r="Y37" s="6"/>
      <c r="Z37" s="6"/>
      <c r="AA37" s="6"/>
      <c r="AB37" s="6"/>
    </row>
    <row r="38" spans="1:28" ht="13.2" x14ac:dyDescent="0.25">
      <c r="A38" s="6"/>
      <c r="D38" s="18" t="s">
        <v>17</v>
      </c>
      <c r="E38" s="6" t="s">
        <v>23</v>
      </c>
      <c r="L38" s="360">
        <v>554.0622085095988</v>
      </c>
      <c r="N38" s="360">
        <v>2.235476065471016</v>
      </c>
      <c r="U38" s="6"/>
      <c r="V38" s="6"/>
      <c r="W38" s="6"/>
      <c r="X38" s="6"/>
      <c r="Y38" s="6"/>
      <c r="Z38" s="6"/>
      <c r="AA38" s="6"/>
      <c r="AB38" s="6"/>
    </row>
    <row r="39" spans="1:28" ht="13.2" x14ac:dyDescent="0.25">
      <c r="A39" s="6"/>
      <c r="F39" s="20" t="s">
        <v>15</v>
      </c>
      <c r="L39" s="362">
        <v>195.38668854100396</v>
      </c>
      <c r="M39" s="363"/>
      <c r="N39" s="362">
        <v>9.4321301336929794E-12</v>
      </c>
      <c r="P39" s="76"/>
      <c r="Q39" s="76"/>
      <c r="R39" s="76"/>
      <c r="S39" s="76"/>
      <c r="U39" s="6"/>
      <c r="V39" s="6"/>
      <c r="W39" s="6"/>
      <c r="X39" s="6"/>
      <c r="Y39" s="6"/>
      <c r="Z39" s="6"/>
      <c r="AA39" s="6"/>
      <c r="AB39" s="6"/>
    </row>
    <row r="40" spans="1:28" ht="13.2" x14ac:dyDescent="0.25">
      <c r="A40" s="6"/>
      <c r="F40" s="20" t="s">
        <v>16</v>
      </c>
      <c r="L40" s="362">
        <v>358.67551996859487</v>
      </c>
      <c r="M40" s="363"/>
      <c r="N40" s="362">
        <v>2.2354760654615839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9">
        <v>2</v>
      </c>
      <c r="C44" s="17" t="s">
        <v>24</v>
      </c>
      <c r="L44" s="74">
        <v>7403.0637060571898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9">
        <v>3</v>
      </c>
      <c r="C46" s="17" t="s">
        <v>25</v>
      </c>
      <c r="L46" s="74">
        <v>41350.636614598581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9">
        <v>4</v>
      </c>
      <c r="C48" s="17" t="s">
        <v>26</v>
      </c>
      <c r="H48" s="11"/>
      <c r="I48" s="6" t="s">
        <v>27</v>
      </c>
      <c r="L48" s="74">
        <v>19236.251314950368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9">
        <v>5</v>
      </c>
      <c r="C51" s="17" t="s">
        <v>91</v>
      </c>
      <c r="G51" s="11"/>
      <c r="L51" s="74">
        <v>11734.244442518971</v>
      </c>
      <c r="M51" s="74"/>
      <c r="N51" s="74">
        <v>7098.4738430300013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8021.9015431799708</v>
      </c>
      <c r="N56" s="7">
        <v>7098.4738430300013</v>
      </c>
    </row>
    <row r="57" spans="1:28" s="24" customFormat="1" ht="15.75" customHeight="1" x14ac:dyDescent="0.25">
      <c r="G57" s="11" t="s">
        <v>30</v>
      </c>
      <c r="L57" s="75">
        <v>7375.3805564399991</v>
      </c>
      <c r="M57" s="75"/>
      <c r="N57" s="75">
        <v>817.42974376000006</v>
      </c>
      <c r="O57"/>
      <c r="P57" s="75"/>
      <c r="Q57" s="75"/>
      <c r="R57" s="75"/>
      <c r="S57" s="75"/>
      <c r="T57"/>
      <c r="U57"/>
      <c r="V57"/>
      <c r="W57"/>
      <c r="X57"/>
      <c r="Y57"/>
      <c r="Z57"/>
      <c r="AA57"/>
      <c r="AB57"/>
    </row>
    <row r="58" spans="1:28" ht="13.2" x14ac:dyDescent="0.25">
      <c r="A58" s="6"/>
      <c r="F58" s="6" t="s">
        <v>118</v>
      </c>
      <c r="L58" s="7">
        <v>3712.3428993390003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-16869.083643595077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18" t="s">
        <v>36</v>
      </c>
      <c r="K74" s="27"/>
      <c r="L74" s="365">
        <v>0</v>
      </c>
      <c r="N74" s="7">
        <v>-4748.9356521746922</v>
      </c>
      <c r="U74" s="6"/>
      <c r="V74" s="6"/>
      <c r="W74" s="6"/>
      <c r="X74" s="6"/>
      <c r="Y74" s="6"/>
      <c r="Z74" s="6"/>
      <c r="AA74" s="6"/>
      <c r="AB74" s="6"/>
    </row>
    <row r="75" spans="1:28" x14ac:dyDescent="0.3">
      <c r="I75" s="10"/>
      <c r="J75" s="390" t="s">
        <v>37</v>
      </c>
      <c r="K75" s="28"/>
      <c r="L75" s="365">
        <v>0</v>
      </c>
      <c r="N75" s="7">
        <v>-9742.0208085900013</v>
      </c>
      <c r="U75" s="6"/>
      <c r="V75" s="6"/>
      <c r="W75" s="6"/>
      <c r="X75" s="6"/>
      <c r="Y75" s="6"/>
      <c r="Z75" s="6"/>
      <c r="AA75" s="6"/>
      <c r="AB75" s="6"/>
    </row>
    <row r="76" spans="1:28" x14ac:dyDescent="0.3">
      <c r="I76" s="10"/>
      <c r="J76" s="18" t="s">
        <v>38</v>
      </c>
      <c r="K76" s="27"/>
      <c r="L76" s="365">
        <v>0</v>
      </c>
      <c r="N76" s="7">
        <v>-2378.127182830382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-10259.134435315331</v>
      </c>
      <c r="M79" s="74"/>
      <c r="N79" s="74">
        <v>-2341.0431411547215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-21113.822663244522</v>
      </c>
      <c r="M81" s="74"/>
      <c r="N81" s="74">
        <v>-17171.886785629744</v>
      </c>
      <c r="P81" s="74"/>
      <c r="Q81" s="74"/>
      <c r="R81" s="74"/>
      <c r="S81" s="74"/>
    </row>
    <row r="82" spans="1:19" ht="9" customHeight="1" x14ac:dyDescent="0.25">
      <c r="A82" s="6"/>
      <c r="I82" s="10"/>
    </row>
    <row r="83" spans="1:19" ht="13.2" x14ac:dyDescent="0.25">
      <c r="A83" s="6"/>
      <c r="B83" s="6"/>
      <c r="I83" s="6" t="s">
        <v>29</v>
      </c>
      <c r="J83" s="18" t="s">
        <v>36</v>
      </c>
      <c r="K83" s="27"/>
      <c r="L83" s="7">
        <v>-4969.2056308156634</v>
      </c>
      <c r="M83" s="219"/>
      <c r="N83" s="7">
        <v>-5317.2726040609068</v>
      </c>
    </row>
    <row r="84" spans="1:19" ht="13.2" x14ac:dyDescent="0.25">
      <c r="A84" s="6"/>
      <c r="B84" s="6"/>
      <c r="I84" s="10"/>
      <c r="J84" s="390" t="s">
        <v>37</v>
      </c>
      <c r="K84" s="28"/>
      <c r="L84" s="7">
        <v>-6095.646956590941</v>
      </c>
      <c r="M84" s="219"/>
      <c r="N84" s="7">
        <v>-10071.238859168694</v>
      </c>
    </row>
    <row r="85" spans="1:19" ht="13.2" x14ac:dyDescent="0.25">
      <c r="A85" s="6"/>
      <c r="B85" s="6"/>
      <c r="I85" s="10"/>
      <c r="J85" s="18" t="s">
        <v>38</v>
      </c>
      <c r="K85" s="27"/>
      <c r="L85" s="7">
        <v>-10048.970075837917</v>
      </c>
      <c r="M85" s="219"/>
      <c r="N85" s="7">
        <v>-1783.3753224001416</v>
      </c>
    </row>
    <row r="86" spans="1:19" ht="13.5" customHeight="1" x14ac:dyDescent="0.25">
      <c r="A86" s="6"/>
      <c r="B86" s="6"/>
      <c r="I86" s="10"/>
      <c r="J86" s="18"/>
      <c r="K86" s="27"/>
    </row>
    <row r="87" spans="1:19" ht="13.2" x14ac:dyDescent="0.25">
      <c r="A87" s="6"/>
      <c r="B87" s="6"/>
      <c r="C87" s="6" t="s">
        <v>20</v>
      </c>
      <c r="D87" s="6" t="s">
        <v>43</v>
      </c>
      <c r="I87" s="12" t="s">
        <v>44</v>
      </c>
      <c r="J87" s="10"/>
      <c r="K87" s="10"/>
      <c r="L87" s="74">
        <v>10854.688227929191</v>
      </c>
      <c r="M87" s="74"/>
      <c r="N87" s="74">
        <v>14830.843644475022</v>
      </c>
      <c r="P87" s="74"/>
      <c r="Q87" s="74"/>
      <c r="R87" s="74"/>
      <c r="S87" s="74"/>
    </row>
    <row r="88" spans="1:19" ht="9" customHeight="1" x14ac:dyDescent="0.25">
      <c r="A88" s="6"/>
      <c r="B88" s="6"/>
      <c r="I88" s="10"/>
    </row>
    <row r="89" spans="1:19" ht="13.2" x14ac:dyDescent="0.25">
      <c r="A89" s="6"/>
      <c r="B89" s="6"/>
      <c r="I89" s="6" t="s">
        <v>29</v>
      </c>
      <c r="J89" s="18" t="s">
        <v>36</v>
      </c>
      <c r="K89" s="27"/>
      <c r="L89" s="7">
        <v>3287.6650210143562</v>
      </c>
      <c r="N89" s="7">
        <v>4441.8156880283095</v>
      </c>
    </row>
    <row r="90" spans="1:19" ht="13.2" x14ac:dyDescent="0.25">
      <c r="A90" s="6"/>
      <c r="B90" s="6"/>
      <c r="I90" s="10"/>
      <c r="J90" s="390" t="s">
        <v>37</v>
      </c>
      <c r="K90" s="28"/>
      <c r="L90" s="7">
        <v>2081.0910394917069</v>
      </c>
      <c r="N90" s="7">
        <v>9056.8053237869244</v>
      </c>
    </row>
    <row r="91" spans="1:19" ht="13.2" x14ac:dyDescent="0.25">
      <c r="A91" s="6"/>
      <c r="B91" s="6"/>
      <c r="I91" s="10"/>
      <c r="J91" s="18" t="s">
        <v>38</v>
      </c>
      <c r="K91" s="27"/>
      <c r="L91" s="7">
        <v>5485.9321674231287</v>
      </c>
      <c r="N91" s="7">
        <v>1332.2226326597877</v>
      </c>
    </row>
    <row r="92" spans="1:19" ht="12" customHeight="1" x14ac:dyDescent="0.25">
      <c r="A92" s="6"/>
      <c r="B92" s="6"/>
      <c r="I92" s="10"/>
      <c r="J92" s="10"/>
      <c r="K92" s="10"/>
    </row>
    <row r="93" spans="1:19" ht="13.2" x14ac:dyDescent="0.25">
      <c r="A93" s="6"/>
      <c r="B93" s="25">
        <v>3</v>
      </c>
      <c r="C93" s="17" t="s">
        <v>118</v>
      </c>
      <c r="L93" s="74">
        <v>-10956.695126513638</v>
      </c>
      <c r="M93" s="74"/>
      <c r="N93" s="74">
        <v>0</v>
      </c>
      <c r="P93" s="74"/>
      <c r="Q93" s="74"/>
      <c r="R93" s="74"/>
      <c r="S93" s="74"/>
    </row>
    <row r="94" spans="1:19" ht="35.25" customHeight="1" x14ac:dyDescent="0.25">
      <c r="A94" s="6"/>
      <c r="B94" s="6"/>
      <c r="C94" s="6" t="s">
        <v>119</v>
      </c>
      <c r="I94" s="12" t="s">
        <v>44</v>
      </c>
      <c r="J94" s="10"/>
      <c r="K94" s="10"/>
      <c r="L94" s="14">
        <v>-10956.695126513638</v>
      </c>
      <c r="M94" s="14"/>
      <c r="N94" s="14">
        <v>0</v>
      </c>
      <c r="P94" s="14"/>
      <c r="Q94" s="14"/>
      <c r="R94" s="14"/>
      <c r="S94" s="14"/>
    </row>
    <row r="95" spans="1:19" ht="18.75" customHeight="1" x14ac:dyDescent="0.25">
      <c r="A95" s="6"/>
      <c r="B95" s="6"/>
      <c r="I95" s="6" t="s">
        <v>29</v>
      </c>
      <c r="J95" s="18" t="s">
        <v>36</v>
      </c>
      <c r="L95" s="7">
        <v>-7556.810799463512</v>
      </c>
      <c r="N95" s="7">
        <v>0</v>
      </c>
    </row>
    <row r="96" spans="1:19" ht="13.2" x14ac:dyDescent="0.25">
      <c r="A96" s="6"/>
      <c r="B96" s="6"/>
      <c r="J96" s="390" t="s">
        <v>37</v>
      </c>
      <c r="L96" s="7">
        <v>-3011.7277132201243</v>
      </c>
      <c r="N96" s="7">
        <v>0</v>
      </c>
    </row>
    <row r="97" spans="1:28" x14ac:dyDescent="0.3">
      <c r="B97" s="6"/>
      <c r="J97" s="18" t="s">
        <v>38</v>
      </c>
      <c r="L97" s="7">
        <v>-388.15661382999997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18" t="s">
        <v>36</v>
      </c>
      <c r="L100" s="7">
        <v>0</v>
      </c>
      <c r="N100" s="7">
        <v>0</v>
      </c>
      <c r="U100" s="6"/>
      <c r="V100" s="6"/>
      <c r="W100" s="6"/>
      <c r="X100" s="6"/>
      <c r="Y100" s="6"/>
      <c r="Z100" s="6"/>
      <c r="AA100" s="6"/>
      <c r="AB100" s="6"/>
    </row>
    <row r="101" spans="1:28" x14ac:dyDescent="0.3">
      <c r="J101" s="390" t="s">
        <v>37</v>
      </c>
      <c r="L101" s="7">
        <v>0</v>
      </c>
      <c r="N101" s="7">
        <v>0</v>
      </c>
      <c r="U101" s="6"/>
      <c r="V101" s="6"/>
      <c r="W101" s="6"/>
      <c r="X101" s="6"/>
      <c r="Y101" s="6"/>
      <c r="Z101" s="6"/>
      <c r="AA101" s="6"/>
      <c r="AB101" s="6"/>
    </row>
    <row r="102" spans="1:28" x14ac:dyDescent="0.3">
      <c r="A102" s="30"/>
      <c r="B102" s="10"/>
      <c r="C102" s="10"/>
      <c r="D102" s="10"/>
      <c r="E102" s="10"/>
      <c r="F102" s="10"/>
      <c r="G102" s="10"/>
      <c r="H102" s="10"/>
      <c r="J102" s="18" t="s">
        <v>38</v>
      </c>
      <c r="L102" s="7">
        <v>0</v>
      </c>
      <c r="N102" s="7">
        <v>0</v>
      </c>
      <c r="U102" s="6"/>
      <c r="V102" s="6"/>
      <c r="W102" s="6"/>
      <c r="X102" s="6"/>
      <c r="Y102" s="6"/>
      <c r="Z102" s="6"/>
      <c r="AA102" s="6"/>
      <c r="AB102" s="6"/>
    </row>
    <row r="103" spans="1:28" x14ac:dyDescent="0.3">
      <c r="A103" s="30"/>
      <c r="B103" s="10"/>
      <c r="C103" s="10"/>
      <c r="D103" s="10"/>
      <c r="E103" s="10"/>
      <c r="F103" s="10"/>
      <c r="G103" s="10"/>
      <c r="H103" s="10"/>
      <c r="J103" s="18"/>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18" t="s">
        <v>36</v>
      </c>
      <c r="L105" s="7">
        <v>0</v>
      </c>
      <c r="N105" s="7">
        <v>0</v>
      </c>
      <c r="U105" s="6"/>
      <c r="V105" s="6"/>
      <c r="W105" s="6"/>
      <c r="X105" s="6"/>
      <c r="Y105" s="6"/>
      <c r="Z105" s="6"/>
      <c r="AA105" s="6"/>
      <c r="AB105" s="6"/>
    </row>
    <row r="106" spans="1:28" x14ac:dyDescent="0.3">
      <c r="A106" s="30"/>
      <c r="B106" s="10"/>
      <c r="J106" s="390" t="s">
        <v>37</v>
      </c>
      <c r="L106" s="7">
        <v>0</v>
      </c>
      <c r="N106" s="7">
        <v>0</v>
      </c>
      <c r="P106" s="190"/>
      <c r="Q106" s="190"/>
      <c r="R106" s="190"/>
      <c r="S106" s="190"/>
      <c r="U106" s="6"/>
      <c r="V106" s="6"/>
      <c r="W106" s="6"/>
      <c r="X106" s="6"/>
      <c r="Y106" s="6"/>
      <c r="Z106" s="6"/>
      <c r="AA106" s="6"/>
      <c r="AB106" s="6"/>
    </row>
    <row r="107" spans="1:28" x14ac:dyDescent="0.3">
      <c r="A107" s="30"/>
      <c r="B107" s="10"/>
      <c r="J107" s="18"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18" t="s">
        <v>36</v>
      </c>
      <c r="L110" s="7">
        <v>0</v>
      </c>
      <c r="N110" s="7">
        <v>0</v>
      </c>
      <c r="U110" s="6"/>
      <c r="V110" s="6"/>
      <c r="W110" s="6"/>
      <c r="X110" s="6"/>
      <c r="Y110" s="6"/>
      <c r="Z110" s="6"/>
      <c r="AA110" s="6"/>
      <c r="AB110" s="6"/>
    </row>
    <row r="111" spans="1:28" x14ac:dyDescent="0.3">
      <c r="A111" s="30"/>
      <c r="B111" s="10"/>
      <c r="J111" s="390"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18"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-21215.82956182897</v>
      </c>
      <c r="M113" s="14"/>
      <c r="N113" s="14">
        <v>-19210.126784749798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-193.570187</v>
      </c>
      <c r="M146" s="35"/>
      <c r="N146" s="35">
        <v>-356.15638899999999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10681.049725620001</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9122.2175692490873</v>
      </c>
      <c r="M149" s="366"/>
      <c r="N149" s="36">
        <v>7033.3006190715796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-52778.924099062213</v>
      </c>
      <c r="M151" s="35"/>
      <c r="N151" s="35">
        <v>-2225.3950712222286</v>
      </c>
      <c r="P151" s="35"/>
      <c r="Q151" s="35"/>
      <c r="R151" s="35"/>
      <c r="S151" s="35"/>
      <c r="U151" s="6"/>
      <c r="V151" s="6"/>
      <c r="W151" s="6"/>
      <c r="X151" s="6"/>
      <c r="Y151" s="6"/>
      <c r="Z151" s="6"/>
      <c r="AA151" s="6"/>
      <c r="AB151" s="6"/>
    </row>
    <row r="152" spans="1:28" x14ac:dyDescent="0.3">
      <c r="I152" s="6" t="s">
        <v>63</v>
      </c>
      <c r="J152" s="24"/>
      <c r="K152" s="24"/>
      <c r="L152" s="23">
        <v>-235.17029748221665</v>
      </c>
      <c r="M152" s="23"/>
      <c r="N152" s="23">
        <v>-2450.3027165322283</v>
      </c>
      <c r="P152" s="23"/>
      <c r="Q152" s="23"/>
      <c r="R152" s="23"/>
      <c r="S152" s="23"/>
      <c r="U152" s="6"/>
      <c r="V152" s="6"/>
      <c r="W152" s="6"/>
      <c r="X152" s="6"/>
      <c r="Y152" s="6"/>
      <c r="Z152" s="6"/>
      <c r="AA152" s="6"/>
      <c r="AB152" s="6"/>
    </row>
    <row r="153" spans="1:28" x14ac:dyDescent="0.3">
      <c r="I153" s="6" t="s">
        <v>64</v>
      </c>
      <c r="J153" s="24"/>
      <c r="K153" s="24"/>
      <c r="L153" s="23">
        <v>-52929.070970719993</v>
      </c>
      <c r="M153" s="23"/>
      <c r="N153" s="23">
        <v>230.44054753999998</v>
      </c>
      <c r="P153" s="23"/>
      <c r="Q153" s="23"/>
      <c r="R153" s="23"/>
      <c r="S153" s="23"/>
      <c r="U153" s="6"/>
      <c r="V153" s="6"/>
      <c r="W153" s="6"/>
      <c r="X153" s="6"/>
      <c r="Y153" s="6"/>
      <c r="Z153" s="6"/>
      <c r="AA153" s="6"/>
      <c r="AB153" s="6"/>
    </row>
    <row r="154" spans="1:28" x14ac:dyDescent="0.3">
      <c r="I154" s="6" t="s">
        <v>65</v>
      </c>
      <c r="J154" s="24"/>
      <c r="K154" s="24"/>
      <c r="L154" s="23">
        <v>385.31716914000077</v>
      </c>
      <c r="M154" s="23"/>
      <c r="N154" s="23">
        <v>-5.5329022300000004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44896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45232.226992898846</v>
      </c>
      <c r="L8" s="241"/>
      <c r="M8" s="226">
        <v>3234.63996404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46929.103871258048</v>
      </c>
      <c r="L9" s="241"/>
      <c r="M9" s="226">
        <v>12625.444356677859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10968.026715397051</v>
      </c>
      <c r="L10" s="241"/>
      <c r="M10" s="226">
        <v>4419.8188282246083</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51780.098154870218</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520.37678662368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18139.136203621969</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11995.586682238712</v>
      </c>
      <c r="L14" s="241"/>
      <c r="M14" s="226">
        <v>2316.7601753139593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185564.5554069085</v>
      </c>
      <c r="L16" s="244"/>
      <c r="M16" s="243">
        <v>22596.663324256428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-22978.761651240035</v>
      </c>
      <c r="L20" s="241"/>
      <c r="M20" s="226">
        <v>-3225.5683958100035</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-28108.991313739785</v>
      </c>
      <c r="L21" s="241"/>
      <c r="M21" s="226">
        <v>-12633.391346909431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-9927.7323809808604</v>
      </c>
      <c r="L22" s="241"/>
      <c r="M22" s="226">
        <v>-4421.816945344397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-39195.847303460963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-3593.2190374480188</v>
      </c>
      <c r="L26" s="241"/>
      <c r="M26" s="226">
        <v>-2320.1749233322844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-103804.55168686966</v>
      </c>
      <c r="L28" s="244"/>
      <c r="M28" s="243">
        <v>-22600.951611396114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173568.9687246698</v>
      </c>
      <c r="L32" s="8"/>
      <c r="M32" s="226">
        <v>20279.903148942467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11995.586682238712</v>
      </c>
      <c r="L33" s="8"/>
      <c r="M33" s="226">
        <v>2316.7601753139593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185564.5554069085</v>
      </c>
      <c r="L34" s="8"/>
      <c r="M34" s="245">
        <v>22596.663324256428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168975.21961786729</v>
      </c>
      <c r="L36" s="226"/>
      <c r="M36" s="250"/>
      <c r="N36" s="249"/>
      <c r="O36" s="109"/>
      <c r="P36" s="109"/>
      <c r="Q36" s="109"/>
      <c r="V36" s="260">
        <v>-122932.51679580574</v>
      </c>
      <c r="W36" s="263"/>
      <c r="X36"/>
    </row>
    <row r="37" spans="3:26" s="246" customFormat="1" x14ac:dyDescent="0.3">
      <c r="I37" s="248" t="s">
        <v>349</v>
      </c>
      <c r="K37" s="266">
        <v>11229.526422648712</v>
      </c>
      <c r="L37" s="226"/>
      <c r="M37" s="250"/>
      <c r="N37" s="249"/>
      <c r="O37" s="109"/>
      <c r="P37" s="109"/>
      <c r="Q37" s="109"/>
      <c r="V37" s="260">
        <v>-129.17219425898475</v>
      </c>
      <c r="W37" s="263"/>
      <c r="X37"/>
    </row>
    <row r="38" spans="3:26" s="246" customFormat="1" x14ac:dyDescent="0.3">
      <c r="J38" s="224"/>
      <c r="K38" s="267">
        <v>180204.74604051601</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55" priority="37" operator="between">
      <formula>0.49</formula>
      <formula>-0.49</formula>
    </cfRule>
    <cfRule type="cellIs" dxfId="454" priority="38" operator="notBetween">
      <formula>0.49</formula>
      <formula>-0.49</formula>
    </cfRule>
  </conditionalFormatting>
  <conditionalFormatting sqref="X8:X10 X14 V8:V14 V20:V24 V26 X20:X22 X26">
    <cfRule type="cellIs" dxfId="453" priority="35" operator="notEqual">
      <formula>0</formula>
    </cfRule>
    <cfRule type="cellIs" dxfId="452" priority="36" operator="equal">
      <formula>0</formula>
    </cfRule>
  </conditionalFormatting>
  <conditionalFormatting sqref="V8:V14 X8:X10 X14 V20:V24 V26 X20:X22 X26">
    <cfRule type="cellIs" dxfId="451" priority="33" operator="notBetween">
      <formula>1</formula>
      <formula>-1</formula>
    </cfRule>
    <cfRule type="cellIs" dxfId="450" priority="34" operator="between">
      <formula>1</formula>
      <formula>-1</formula>
    </cfRule>
  </conditionalFormatting>
  <conditionalFormatting sqref="X13">
    <cfRule type="cellIs" dxfId="449" priority="31" operator="notEqual">
      <formula>0</formula>
    </cfRule>
    <cfRule type="cellIs" dxfId="448" priority="32" operator="equal">
      <formula>0</formula>
    </cfRule>
  </conditionalFormatting>
  <conditionalFormatting sqref="X13">
    <cfRule type="cellIs" dxfId="447" priority="29" operator="notBetween">
      <formula>1</formula>
      <formula>-1</formula>
    </cfRule>
    <cfRule type="cellIs" dxfId="446" priority="30" operator="between">
      <formula>1</formula>
      <formula>-1</formula>
    </cfRule>
  </conditionalFormatting>
  <conditionalFormatting sqref="V16">
    <cfRule type="cellIs" dxfId="445" priority="27" operator="notEqual">
      <formula>0</formula>
    </cfRule>
    <cfRule type="cellIs" dxfId="444" priority="28" operator="equal">
      <formula>0</formula>
    </cfRule>
  </conditionalFormatting>
  <conditionalFormatting sqref="V16">
    <cfRule type="cellIs" dxfId="443" priority="25" operator="notBetween">
      <formula>1</formula>
      <formula>-1</formula>
    </cfRule>
    <cfRule type="cellIs" dxfId="442" priority="26" operator="between">
      <formula>1</formula>
      <formula>-1</formula>
    </cfRule>
  </conditionalFormatting>
  <conditionalFormatting sqref="X16">
    <cfRule type="cellIs" dxfId="441" priority="23" operator="notEqual">
      <formula>0</formula>
    </cfRule>
    <cfRule type="cellIs" dxfId="440" priority="24" operator="equal">
      <formula>0</formula>
    </cfRule>
  </conditionalFormatting>
  <conditionalFormatting sqref="X16">
    <cfRule type="cellIs" dxfId="439" priority="21" operator="notBetween">
      <formula>1</formula>
      <formula>-1</formula>
    </cfRule>
    <cfRule type="cellIs" dxfId="438" priority="22" operator="between">
      <formula>1</formula>
      <formula>-1</formula>
    </cfRule>
  </conditionalFormatting>
  <conditionalFormatting sqref="V28">
    <cfRule type="cellIs" dxfId="437" priority="19" operator="notEqual">
      <formula>0</formula>
    </cfRule>
    <cfRule type="cellIs" dxfId="436" priority="20" operator="equal">
      <formula>0</formula>
    </cfRule>
  </conditionalFormatting>
  <conditionalFormatting sqref="V28">
    <cfRule type="cellIs" dxfId="435" priority="17" operator="notBetween">
      <formula>1</formula>
      <formula>-1</formula>
    </cfRule>
    <cfRule type="cellIs" dxfId="434" priority="18" operator="between">
      <formula>1</formula>
      <formula>-1</formula>
    </cfRule>
  </conditionalFormatting>
  <conditionalFormatting sqref="X28">
    <cfRule type="cellIs" dxfId="433" priority="15" operator="notEqual">
      <formula>0</formula>
    </cfRule>
    <cfRule type="cellIs" dxfId="432" priority="16" operator="equal">
      <formula>0</formula>
    </cfRule>
  </conditionalFormatting>
  <conditionalFormatting sqref="X28">
    <cfRule type="cellIs" dxfId="431" priority="13" operator="notBetween">
      <formula>1</formula>
      <formula>-1</formula>
    </cfRule>
    <cfRule type="cellIs" dxfId="430" priority="14" operator="between">
      <formula>1</formula>
      <formula>-1</formula>
    </cfRule>
  </conditionalFormatting>
  <conditionalFormatting sqref="V32:V34">
    <cfRule type="cellIs" dxfId="429" priority="11" operator="notEqual">
      <formula>0</formula>
    </cfRule>
    <cfRule type="cellIs" dxfId="428" priority="12" operator="equal">
      <formula>0</formula>
    </cfRule>
  </conditionalFormatting>
  <conditionalFormatting sqref="V32:V34">
    <cfRule type="cellIs" dxfId="427" priority="9" operator="notBetween">
      <formula>1</formula>
      <formula>-1</formula>
    </cfRule>
    <cfRule type="cellIs" dxfId="426" priority="10" operator="between">
      <formula>1</formula>
      <formula>-1</formula>
    </cfRule>
  </conditionalFormatting>
  <conditionalFormatting sqref="X32:X34">
    <cfRule type="cellIs" dxfId="425" priority="7" operator="notEqual">
      <formula>0</formula>
    </cfRule>
    <cfRule type="cellIs" dxfId="424" priority="8" operator="equal">
      <formula>0</formula>
    </cfRule>
  </conditionalFormatting>
  <conditionalFormatting sqref="X32:X34">
    <cfRule type="cellIs" dxfId="423" priority="5" operator="notBetween">
      <formula>1</formula>
      <formula>-1</formula>
    </cfRule>
    <cfRule type="cellIs" dxfId="422" priority="6" operator="between">
      <formula>1</formula>
      <formula>-1</formula>
    </cfRule>
  </conditionalFormatting>
  <conditionalFormatting sqref="V36:V38">
    <cfRule type="cellIs" dxfId="421" priority="3" operator="notEqual">
      <formula>0</formula>
    </cfRule>
    <cfRule type="cellIs" dxfId="420" priority="4" operator="equal">
      <formula>0</formula>
    </cfRule>
  </conditionalFormatting>
  <conditionalFormatting sqref="V36:V38">
    <cfRule type="cellIs" dxfId="419" priority="1" operator="notBetween">
      <formula>1</formula>
      <formula>-1</formula>
    </cfRule>
    <cfRule type="cellIs" dxfId="418"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44896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185564.55540145357</v>
      </c>
      <c r="M8" s="71"/>
      <c r="N8" s="71">
        <v>22596.663324256449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5">
        <v>1</v>
      </c>
      <c r="C10" s="17" t="s">
        <v>7</v>
      </c>
      <c r="L10" s="74">
        <v>109744.53483357621</v>
      </c>
      <c r="M10" s="74"/>
      <c r="N10" s="74">
        <v>15996.205855326451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95266.670392062311</v>
      </c>
      <c r="M12" s="74"/>
      <c r="N12" s="74">
        <v>6020.1349370800008</v>
      </c>
      <c r="P12" s="74"/>
      <c r="Q12" s="74"/>
      <c r="R12" s="74"/>
      <c r="S12" s="74"/>
    </row>
    <row r="13" spans="1:28" ht="7.5" customHeight="1" x14ac:dyDescent="0.3"/>
    <row r="14" spans="1:28" ht="15" customHeight="1" x14ac:dyDescent="0.3">
      <c r="D14" s="6" t="s">
        <v>10</v>
      </c>
      <c r="L14" s="14">
        <v>86801.772445992319</v>
      </c>
      <c r="M14" s="14"/>
      <c r="N14" s="14">
        <v>4809.9471799300009</v>
      </c>
      <c r="P14" s="14"/>
      <c r="Q14" s="14"/>
      <c r="R14" s="14"/>
      <c r="S14" s="14"/>
    </row>
    <row r="15" spans="1:28" ht="15" customHeight="1" x14ac:dyDescent="0.3">
      <c r="D15" s="18" t="s">
        <v>11</v>
      </c>
      <c r="E15" s="19" t="s">
        <v>12</v>
      </c>
      <c r="L15" s="14">
        <v>83614.215949172314</v>
      </c>
      <c r="N15" s="14">
        <v>4809.9471799300009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3187.5564968200006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3187.5564968200006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8464.8979460699993</v>
      </c>
      <c r="M23" s="14"/>
      <c r="N23" s="14">
        <v>1210.1877571499999</v>
      </c>
      <c r="P23" s="14"/>
      <c r="Q23" s="14"/>
      <c r="R23" s="14"/>
      <c r="S23" s="14"/>
      <c r="U23" s="6"/>
      <c r="V23" s="6"/>
      <c r="W23" s="6"/>
      <c r="X23" s="6"/>
      <c r="Y23" s="6"/>
      <c r="Z23" s="6"/>
      <c r="AA23" s="6"/>
      <c r="AB23" s="6"/>
    </row>
    <row r="24" spans="1:28" ht="15" customHeight="1" x14ac:dyDescent="0.25">
      <c r="A24" s="6"/>
      <c r="B24" s="6"/>
      <c r="D24" s="18" t="s">
        <v>11</v>
      </c>
      <c r="E24" s="19" t="s">
        <v>12</v>
      </c>
      <c r="L24" s="7">
        <v>8286.0480099699998</v>
      </c>
      <c r="N24" s="7">
        <v>1210.1877571499999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178.84993610000001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178.84993610000001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14477.864441513906</v>
      </c>
      <c r="M32" s="14"/>
      <c r="N32" s="14">
        <v>9976.0709182464489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13943.322332524756</v>
      </c>
      <c r="N34" s="360">
        <v>9974.7508545399796</v>
      </c>
      <c r="U34" s="6"/>
      <c r="V34" s="6"/>
      <c r="W34" s="6"/>
      <c r="X34" s="6"/>
      <c r="Y34" s="6"/>
      <c r="Z34" s="6"/>
      <c r="AA34" s="6"/>
      <c r="AB34" s="6"/>
    </row>
    <row r="35" spans="1:28" ht="13.2" x14ac:dyDescent="0.25">
      <c r="A35" s="6"/>
      <c r="D35" s="18" t="s">
        <v>13</v>
      </c>
      <c r="E35" s="6" t="s">
        <v>22</v>
      </c>
      <c r="L35" s="360">
        <v>2.0607744760823494</v>
      </c>
      <c r="M35" s="361"/>
      <c r="N35" s="360">
        <v>0</v>
      </c>
      <c r="U35" s="6"/>
      <c r="V35" s="6"/>
      <c r="W35" s="6"/>
      <c r="X35" s="6"/>
      <c r="Y35" s="6"/>
      <c r="Z35" s="6"/>
      <c r="AA35" s="6"/>
      <c r="AB35" s="6"/>
    </row>
    <row r="36" spans="1:28" ht="15.75" customHeight="1" x14ac:dyDescent="0.25">
      <c r="A36" s="6"/>
      <c r="F36" s="20" t="s">
        <v>15</v>
      </c>
      <c r="L36" s="362">
        <v>1.6752665963259406E-2</v>
      </c>
      <c r="M36" s="361"/>
      <c r="N36" s="362">
        <v>0</v>
      </c>
      <c r="P36" s="76"/>
      <c r="Q36" s="76"/>
      <c r="R36" s="76"/>
      <c r="S36" s="76"/>
      <c r="U36" s="6"/>
      <c r="V36" s="6"/>
      <c r="W36" s="6"/>
      <c r="X36" s="6"/>
      <c r="Y36" s="6"/>
      <c r="Z36" s="6"/>
      <c r="AA36" s="6"/>
      <c r="AB36" s="6"/>
    </row>
    <row r="37" spans="1:28" ht="13.2" x14ac:dyDescent="0.25">
      <c r="A37" s="6"/>
      <c r="F37" s="20" t="s">
        <v>16</v>
      </c>
      <c r="L37" s="362">
        <v>2.0440218101190899</v>
      </c>
      <c r="M37" s="361"/>
      <c r="N37" s="362">
        <v>0</v>
      </c>
      <c r="P37" s="76"/>
      <c r="Q37" s="76"/>
      <c r="R37" s="76"/>
      <c r="S37" s="76"/>
      <c r="U37" s="6"/>
      <c r="V37" s="6"/>
      <c r="W37" s="6"/>
      <c r="X37" s="6"/>
      <c r="Y37" s="6"/>
      <c r="Z37" s="6"/>
      <c r="AA37" s="6"/>
      <c r="AB37" s="6"/>
    </row>
    <row r="38" spans="1:28" ht="13.2" x14ac:dyDescent="0.25">
      <c r="A38" s="6"/>
      <c r="D38" s="18" t="s">
        <v>17</v>
      </c>
      <c r="E38" s="6" t="s">
        <v>23</v>
      </c>
      <c r="L38" s="360">
        <v>532.48133451306762</v>
      </c>
      <c r="N38" s="360">
        <v>1.3200637064686447</v>
      </c>
      <c r="U38" s="6"/>
      <c r="V38" s="6"/>
      <c r="W38" s="6"/>
      <c r="X38" s="6"/>
      <c r="Y38" s="6"/>
      <c r="Z38" s="6"/>
      <c r="AA38" s="6"/>
      <c r="AB38" s="6"/>
    </row>
    <row r="39" spans="1:28" ht="13.2" x14ac:dyDescent="0.25">
      <c r="A39" s="6"/>
      <c r="F39" s="20" t="s">
        <v>15</v>
      </c>
      <c r="L39" s="362">
        <v>181.67844952653502</v>
      </c>
      <c r="M39" s="363"/>
      <c r="N39" s="362">
        <v>9.2644984255358243E-12</v>
      </c>
      <c r="P39" s="76"/>
      <c r="Q39" s="76"/>
      <c r="R39" s="76"/>
      <c r="S39" s="76"/>
      <c r="U39" s="6"/>
      <c r="V39" s="6"/>
      <c r="W39" s="6"/>
      <c r="X39" s="6"/>
      <c r="Y39" s="6"/>
      <c r="Z39" s="6"/>
      <c r="AA39" s="6"/>
      <c r="AB39" s="6"/>
    </row>
    <row r="40" spans="1:28" ht="13.2" x14ac:dyDescent="0.25">
      <c r="A40" s="6"/>
      <c r="F40" s="20" t="s">
        <v>16</v>
      </c>
      <c r="L40" s="362">
        <v>350.80288498653255</v>
      </c>
      <c r="M40" s="363"/>
      <c r="N40" s="362">
        <v>1.3200637064593801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5">
        <v>2</v>
      </c>
      <c r="C44" s="17" t="s">
        <v>24</v>
      </c>
      <c r="L44" s="74">
        <v>7306.2754844891997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5">
        <v>3</v>
      </c>
      <c r="C46" s="17" t="s">
        <v>25</v>
      </c>
      <c r="L46" s="74">
        <v>40737.965411849014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5">
        <v>4</v>
      </c>
      <c r="C48" s="17" t="s">
        <v>26</v>
      </c>
      <c r="H48" s="11"/>
      <c r="I48" s="6" t="s">
        <v>27</v>
      </c>
      <c r="L48" s="74">
        <v>18139.136198167143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5">
        <v>5</v>
      </c>
      <c r="C51" s="17" t="s">
        <v>91</v>
      </c>
      <c r="G51" s="11"/>
      <c r="L51" s="74">
        <v>9636.6434733720052</v>
      </c>
      <c r="M51" s="74"/>
      <c r="N51" s="74">
        <v>6600.457468929997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5900.7862148400054</v>
      </c>
      <c r="N56" s="7">
        <v>6600.457468929997</v>
      </c>
    </row>
    <row r="57" spans="1:28" s="24" customFormat="1" ht="15.75" customHeight="1" x14ac:dyDescent="0.25">
      <c r="G57" s="11" t="s">
        <v>30</v>
      </c>
      <c r="L57" s="75">
        <v>5178.1141642000011</v>
      </c>
      <c r="M57" s="75"/>
      <c r="N57" s="75">
        <v>1099.40373602</v>
      </c>
      <c r="O57"/>
      <c r="P57" s="75"/>
      <c r="Q57" s="75"/>
      <c r="R57" s="75"/>
      <c r="S57" s="75"/>
      <c r="T57"/>
      <c r="U57"/>
      <c r="V57"/>
      <c r="W57"/>
      <c r="X57"/>
      <c r="Y57"/>
      <c r="Z57"/>
      <c r="AA57"/>
      <c r="AB57"/>
    </row>
    <row r="58" spans="1:28" ht="13.2" x14ac:dyDescent="0.25">
      <c r="A58" s="6"/>
      <c r="F58" s="6" t="s">
        <v>118</v>
      </c>
      <c r="L58" s="7">
        <v>3735.8572585320003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-16862.931390677462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-5940.5692111000008</v>
      </c>
      <c r="U74" s="6"/>
      <c r="V74" s="6"/>
      <c r="W74" s="6"/>
      <c r="X74" s="6"/>
      <c r="Y74" s="6"/>
      <c r="Z74" s="6"/>
      <c r="AA74" s="6"/>
      <c r="AB74" s="6"/>
    </row>
    <row r="75" spans="1:28" x14ac:dyDescent="0.3">
      <c r="I75" s="10"/>
      <c r="J75" s="28" t="s">
        <v>37</v>
      </c>
      <c r="K75" s="28"/>
      <c r="L75" s="365">
        <v>0</v>
      </c>
      <c r="N75" s="7">
        <v>-5752.0216902093871</v>
      </c>
      <c r="U75" s="6"/>
      <c r="V75" s="6"/>
      <c r="W75" s="6"/>
      <c r="X75" s="6"/>
      <c r="Y75" s="6"/>
      <c r="Z75" s="6"/>
      <c r="AA75" s="6"/>
      <c r="AB75" s="6"/>
    </row>
    <row r="76" spans="1:28" x14ac:dyDescent="0.3">
      <c r="I76" s="10"/>
      <c r="J76" s="27" t="s">
        <v>38</v>
      </c>
      <c r="K76" s="27"/>
      <c r="L76" s="365">
        <v>0</v>
      </c>
      <c r="N76" s="7">
        <v>-5170.3404893680745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-10810.628942711264</v>
      </c>
      <c r="M79" s="74"/>
      <c r="N79" s="74">
        <v>-2520.0338754293734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-23390.65931191625</v>
      </c>
      <c r="M81" s="74"/>
      <c r="N81" s="74">
        <v>-18719.265998616167</v>
      </c>
      <c r="P81" s="74"/>
      <c r="Q81" s="74"/>
      <c r="R81" s="74"/>
      <c r="S81" s="74"/>
    </row>
    <row r="82" spans="1:19" ht="9" customHeight="1" x14ac:dyDescent="0.25">
      <c r="A82" s="6"/>
      <c r="I82" s="10"/>
    </row>
    <row r="83" spans="1:19" ht="13.2" x14ac:dyDescent="0.25">
      <c r="A83" s="6"/>
      <c r="B83" s="6"/>
      <c r="I83" s="6" t="s">
        <v>29</v>
      </c>
      <c r="J83" s="27" t="s">
        <v>36</v>
      </c>
      <c r="K83" s="27"/>
      <c r="L83" s="7">
        <v>-4555.7936876370568</v>
      </c>
      <c r="M83" s="219"/>
      <c r="N83" s="7">
        <v>-6571.5060880763949</v>
      </c>
    </row>
    <row r="84" spans="1:19" ht="13.2" x14ac:dyDescent="0.25">
      <c r="A84" s="6"/>
      <c r="B84" s="6"/>
      <c r="I84" s="10"/>
      <c r="J84" s="28" t="s">
        <v>37</v>
      </c>
      <c r="K84" s="28"/>
      <c r="L84" s="7">
        <v>-9592.1760554974517</v>
      </c>
      <c r="M84" s="219"/>
      <c r="N84" s="7">
        <v>-6338.3774545073156</v>
      </c>
    </row>
    <row r="85" spans="1:19" ht="13.2" x14ac:dyDescent="0.25">
      <c r="A85" s="6"/>
      <c r="B85" s="6"/>
      <c r="I85" s="10"/>
      <c r="J85" s="27" t="s">
        <v>38</v>
      </c>
      <c r="K85" s="27"/>
      <c r="L85" s="7">
        <v>-9242.6895687817432</v>
      </c>
      <c r="M85" s="219"/>
      <c r="N85" s="7">
        <v>-5809.3824560324565</v>
      </c>
    </row>
    <row r="86" spans="1:19" ht="13.5" customHeight="1" x14ac:dyDescent="0.25">
      <c r="A86" s="6"/>
      <c r="B86" s="6"/>
      <c r="I86" s="10"/>
      <c r="J86" s="27"/>
      <c r="K86" s="27"/>
    </row>
    <row r="87" spans="1:19" ht="13.2" x14ac:dyDescent="0.25">
      <c r="A87" s="6"/>
      <c r="B87" s="6"/>
      <c r="C87" s="6" t="s">
        <v>20</v>
      </c>
      <c r="D87" s="6" t="s">
        <v>43</v>
      </c>
      <c r="I87" s="12" t="s">
        <v>44</v>
      </c>
      <c r="J87" s="10"/>
      <c r="K87" s="10"/>
      <c r="L87" s="74">
        <v>12580.030369204986</v>
      </c>
      <c r="M87" s="74"/>
      <c r="N87" s="74">
        <v>16199.232123186794</v>
      </c>
      <c r="P87" s="74"/>
      <c r="Q87" s="74"/>
      <c r="R87" s="74"/>
      <c r="S87" s="74"/>
    </row>
    <row r="88" spans="1:19" ht="9" customHeight="1" x14ac:dyDescent="0.25">
      <c r="A88" s="6"/>
      <c r="B88" s="6"/>
      <c r="I88" s="10"/>
    </row>
    <row r="89" spans="1:19" ht="13.2" x14ac:dyDescent="0.25">
      <c r="A89" s="6"/>
      <c r="B89" s="6"/>
      <c r="I89" s="6" t="s">
        <v>29</v>
      </c>
      <c r="J89" s="27" t="s">
        <v>36</v>
      </c>
      <c r="K89" s="27"/>
      <c r="L89" s="7">
        <v>3694.0495309323551</v>
      </c>
      <c r="N89" s="7">
        <v>5884.8481515319254</v>
      </c>
    </row>
    <row r="90" spans="1:19" ht="13.2" x14ac:dyDescent="0.25">
      <c r="A90" s="6"/>
      <c r="B90" s="6"/>
      <c r="I90" s="10"/>
      <c r="J90" s="28" t="s">
        <v>37</v>
      </c>
      <c r="K90" s="28"/>
      <c r="L90" s="7">
        <v>3993.6813806971363</v>
      </c>
      <c r="N90" s="7">
        <v>5227.1666273265973</v>
      </c>
    </row>
    <row r="91" spans="1:19" ht="13.2" x14ac:dyDescent="0.25">
      <c r="A91" s="6"/>
      <c r="B91" s="6"/>
      <c r="I91" s="10"/>
      <c r="J91" s="27" t="s">
        <v>38</v>
      </c>
      <c r="K91" s="27"/>
      <c r="L91" s="7">
        <v>4892.2994575754956</v>
      </c>
      <c r="N91" s="7">
        <v>5087.21734432827</v>
      </c>
    </row>
    <row r="92" spans="1:19" ht="12" customHeight="1" x14ac:dyDescent="0.25">
      <c r="A92" s="6"/>
      <c r="B92" s="6"/>
      <c r="I92" s="10"/>
      <c r="J92" s="10"/>
      <c r="K92" s="10"/>
    </row>
    <row r="93" spans="1:19" ht="13.2" x14ac:dyDescent="0.25">
      <c r="A93" s="6"/>
      <c r="B93" s="25">
        <v>3</v>
      </c>
      <c r="C93" s="17" t="s">
        <v>118</v>
      </c>
      <c r="L93" s="74">
        <v>-12924.472372504049</v>
      </c>
      <c r="M93" s="74"/>
      <c r="N93" s="74">
        <v>0</v>
      </c>
      <c r="P93" s="74"/>
      <c r="Q93" s="74"/>
      <c r="R93" s="74"/>
      <c r="S93" s="74"/>
    </row>
    <row r="94" spans="1:19" ht="35.25" customHeight="1" x14ac:dyDescent="0.25">
      <c r="A94" s="6"/>
      <c r="B94" s="6"/>
      <c r="C94" s="6" t="s">
        <v>119</v>
      </c>
      <c r="I94" s="12" t="s">
        <v>44</v>
      </c>
      <c r="J94" s="10"/>
      <c r="K94" s="10"/>
      <c r="L94" s="14">
        <v>-12924.472372504049</v>
      </c>
      <c r="M94" s="14"/>
      <c r="N94" s="14">
        <v>0</v>
      </c>
      <c r="P94" s="14"/>
      <c r="Q94" s="14"/>
      <c r="R94" s="14"/>
      <c r="S94" s="14"/>
    </row>
    <row r="95" spans="1:19" ht="18.75" customHeight="1" x14ac:dyDescent="0.25">
      <c r="A95" s="6"/>
      <c r="B95" s="6"/>
      <c r="I95" s="6" t="s">
        <v>29</v>
      </c>
      <c r="J95" s="27" t="s">
        <v>36</v>
      </c>
      <c r="L95" s="7">
        <v>-10754.93950910815</v>
      </c>
      <c r="N95" s="7">
        <v>0</v>
      </c>
    </row>
    <row r="96" spans="1:19" ht="13.2" x14ac:dyDescent="0.25">
      <c r="A96" s="6"/>
      <c r="B96" s="6"/>
      <c r="J96" s="28" t="s">
        <v>37</v>
      </c>
      <c r="L96" s="7">
        <v>-2169.5328633958989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-23735.101315215314</v>
      </c>
      <c r="M113" s="14"/>
      <c r="N113" s="14">
        <v>-19382.965266106836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-306.49722400000002</v>
      </c>
      <c r="M146" s="35"/>
      <c r="N146" s="35">
        <v>-389.98423400000001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12470.5889407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6703.1020039899995</v>
      </c>
      <c r="M149" s="366"/>
      <c r="N149" s="36">
        <v>6386.1383357399982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-51707.008151478673</v>
      </c>
      <c r="M151" s="35"/>
      <c r="N151" s="35">
        <v>-2404.4590445961135</v>
      </c>
      <c r="P151" s="35"/>
      <c r="Q151" s="35"/>
      <c r="R151" s="35"/>
      <c r="S151" s="35"/>
      <c r="U151" s="6"/>
      <c r="V151" s="6"/>
      <c r="W151" s="6"/>
      <c r="X151" s="6"/>
      <c r="Y151" s="6"/>
      <c r="Z151" s="6"/>
      <c r="AA151" s="6"/>
      <c r="AB151" s="6"/>
    </row>
    <row r="152" spans="1:28" x14ac:dyDescent="0.3">
      <c r="I152" s="6" t="s">
        <v>63</v>
      </c>
      <c r="J152" s="24"/>
      <c r="K152" s="24"/>
      <c r="L152" s="23">
        <v>-416.38480011866511</v>
      </c>
      <c r="M152" s="23"/>
      <c r="N152" s="23">
        <v>-2662.1046251161138</v>
      </c>
      <c r="P152" s="23"/>
      <c r="Q152" s="23"/>
      <c r="R152" s="23"/>
      <c r="S152" s="23"/>
      <c r="U152" s="6"/>
      <c r="V152" s="6"/>
      <c r="W152" s="6"/>
      <c r="X152" s="6"/>
      <c r="Y152" s="6"/>
      <c r="Z152" s="6"/>
      <c r="AA152" s="6"/>
      <c r="AB152" s="6"/>
    </row>
    <row r="153" spans="1:28" x14ac:dyDescent="0.3">
      <c r="I153" s="6" t="s">
        <v>64</v>
      </c>
      <c r="J153" s="24"/>
      <c r="K153" s="24"/>
      <c r="L153" s="23">
        <v>-51693.114684820008</v>
      </c>
      <c r="M153" s="23"/>
      <c r="N153" s="23">
        <v>262.94827448000001</v>
      </c>
      <c r="P153" s="23"/>
      <c r="Q153" s="23"/>
      <c r="R153" s="23"/>
      <c r="S153" s="23"/>
      <c r="U153" s="6"/>
      <c r="V153" s="6"/>
      <c r="W153" s="6"/>
      <c r="X153" s="6"/>
      <c r="Y153" s="6"/>
      <c r="Z153" s="6"/>
      <c r="AA153" s="6"/>
      <c r="AB153" s="6"/>
    </row>
    <row r="154" spans="1:28" x14ac:dyDescent="0.3">
      <c r="I154" s="6" t="s">
        <v>65</v>
      </c>
      <c r="J154" s="24"/>
      <c r="K154" s="24"/>
      <c r="L154" s="23">
        <v>402.49133346000036</v>
      </c>
      <c r="M154" s="23"/>
      <c r="N154" s="23">
        <v>-5.3026939599999965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182789.90637884501</v>
      </c>
      <c r="M8" s="71"/>
      <c r="N8" s="71">
        <v>21356.077400955732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4">
        <v>1</v>
      </c>
      <c r="C10" s="17" t="s">
        <v>7</v>
      </c>
      <c r="L10" s="74">
        <v>108063.13678727808</v>
      </c>
      <c r="M10" s="74"/>
      <c r="N10" s="74">
        <v>14456.45241442573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93943.618180930091</v>
      </c>
      <c r="M12" s="74"/>
      <c r="N12" s="74">
        <v>6128.5518317999977</v>
      </c>
      <c r="P12" s="74"/>
      <c r="Q12" s="74"/>
      <c r="R12" s="74"/>
      <c r="S12" s="74"/>
    </row>
    <row r="13" spans="1:28" ht="7.5" customHeight="1" x14ac:dyDescent="0.3"/>
    <row r="14" spans="1:28" ht="15" customHeight="1" x14ac:dyDescent="0.3">
      <c r="D14" s="6" t="s">
        <v>10</v>
      </c>
      <c r="L14" s="14">
        <v>86782.854932280097</v>
      </c>
      <c r="M14" s="14"/>
      <c r="N14" s="14">
        <v>4688.4693829099979</v>
      </c>
      <c r="P14" s="14"/>
      <c r="Q14" s="14"/>
      <c r="R14" s="14"/>
      <c r="S14" s="14"/>
    </row>
    <row r="15" spans="1:28" ht="15" customHeight="1" x14ac:dyDescent="0.3">
      <c r="D15" s="18" t="s">
        <v>11</v>
      </c>
      <c r="E15" s="19" t="s">
        <v>12</v>
      </c>
      <c r="L15" s="14">
        <v>83545.656020310096</v>
      </c>
      <c r="N15" s="14">
        <v>4688.4693829099979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3237.1989119699988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3237.1989119699988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7160.7632486499988</v>
      </c>
      <c r="M23" s="14"/>
      <c r="N23" s="14">
        <v>1440.0824488899998</v>
      </c>
      <c r="P23" s="14"/>
      <c r="Q23" s="14"/>
      <c r="R23" s="14"/>
      <c r="S23" s="14"/>
      <c r="U23" s="6"/>
      <c r="V23" s="6"/>
      <c r="W23" s="6"/>
      <c r="X23" s="6"/>
      <c r="Y23" s="6"/>
      <c r="Z23" s="6"/>
      <c r="AA23" s="6"/>
      <c r="AB23" s="6"/>
    </row>
    <row r="24" spans="1:28" ht="15" customHeight="1" x14ac:dyDescent="0.25">
      <c r="A24" s="6"/>
      <c r="B24" s="6"/>
      <c r="D24" s="18" t="s">
        <v>11</v>
      </c>
      <c r="E24" s="19" t="s">
        <v>12</v>
      </c>
      <c r="L24" s="7">
        <v>6988.2776096999987</v>
      </c>
      <c r="N24" s="7">
        <v>1440.0824488899998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172.48563895000001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172.48563895000001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14119.518606347996</v>
      </c>
      <c r="M32" s="14"/>
      <c r="N32" s="14">
        <v>8327.9005826257326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13598.291874891343</v>
      </c>
      <c r="N34" s="360">
        <v>8326.9958139178016</v>
      </c>
      <c r="U34" s="6"/>
      <c r="V34" s="6"/>
      <c r="W34" s="6"/>
      <c r="X34" s="6"/>
      <c r="Y34" s="6"/>
      <c r="Z34" s="6"/>
      <c r="AA34" s="6"/>
      <c r="AB34" s="6"/>
    </row>
    <row r="35" spans="1:28" ht="13.2" x14ac:dyDescent="0.25">
      <c r="A35" s="6"/>
      <c r="D35" s="18" t="s">
        <v>13</v>
      </c>
      <c r="E35" s="6" t="s">
        <v>22</v>
      </c>
      <c r="L35" s="360">
        <v>0.16950583870060562</v>
      </c>
      <c r="M35" s="361"/>
      <c r="N35" s="360">
        <v>0</v>
      </c>
      <c r="U35" s="6"/>
      <c r="V35" s="6"/>
      <c r="W35" s="6"/>
      <c r="X35" s="6"/>
      <c r="Y35" s="6"/>
      <c r="Z35" s="6"/>
      <c r="AA35" s="6"/>
      <c r="AB35" s="6"/>
    </row>
    <row r="36" spans="1:28" ht="15.75" customHeight="1" x14ac:dyDescent="0.25">
      <c r="A36" s="6"/>
      <c r="F36" s="20" t="s">
        <v>15</v>
      </c>
      <c r="L36" s="362">
        <v>1.6362678581512625E-2</v>
      </c>
      <c r="M36" s="361"/>
      <c r="N36" s="362">
        <v>0</v>
      </c>
      <c r="P36" s="76"/>
      <c r="Q36" s="76"/>
      <c r="R36" s="76"/>
      <c r="S36" s="76"/>
      <c r="U36" s="6"/>
      <c r="V36" s="6"/>
      <c r="W36" s="6"/>
      <c r="X36" s="6"/>
      <c r="Y36" s="6"/>
      <c r="Z36" s="6"/>
      <c r="AA36" s="6"/>
      <c r="AB36" s="6"/>
    </row>
    <row r="37" spans="1:28" ht="13.2" x14ac:dyDescent="0.25">
      <c r="A37" s="6"/>
      <c r="F37" s="20" t="s">
        <v>16</v>
      </c>
      <c r="L37" s="362">
        <v>0.15314316011909299</v>
      </c>
      <c r="M37" s="361"/>
      <c r="N37" s="362">
        <v>0</v>
      </c>
      <c r="P37" s="76"/>
      <c r="Q37" s="76"/>
      <c r="R37" s="76"/>
      <c r="S37" s="76"/>
      <c r="U37" s="6"/>
      <c r="V37" s="6"/>
      <c r="W37" s="6"/>
      <c r="X37" s="6"/>
      <c r="Y37" s="6"/>
      <c r="Z37" s="6"/>
      <c r="AA37" s="6"/>
      <c r="AB37" s="6"/>
    </row>
    <row r="38" spans="1:28" ht="13.2" x14ac:dyDescent="0.25">
      <c r="A38" s="6"/>
      <c r="D38" s="18" t="s">
        <v>17</v>
      </c>
      <c r="E38" s="6" t="s">
        <v>23</v>
      </c>
      <c r="L38" s="360">
        <v>521.05722561795164</v>
      </c>
      <c r="N38" s="360">
        <v>0.90476870793128839</v>
      </c>
      <c r="U38" s="6"/>
      <c r="V38" s="6"/>
      <c r="W38" s="6"/>
      <c r="X38" s="6"/>
      <c r="Y38" s="6"/>
      <c r="Z38" s="6"/>
      <c r="AA38" s="6"/>
      <c r="AB38" s="6"/>
    </row>
    <row r="39" spans="1:28" ht="13.2" x14ac:dyDescent="0.25">
      <c r="A39" s="6"/>
      <c r="F39" s="20" t="s">
        <v>15</v>
      </c>
      <c r="L39" s="362">
        <v>179.89377403287801</v>
      </c>
      <c r="M39" s="363"/>
      <c r="N39" s="362">
        <v>8.9457372679494318E-12</v>
      </c>
      <c r="P39" s="76"/>
      <c r="Q39" s="76"/>
      <c r="R39" s="76"/>
      <c r="S39" s="76"/>
      <c r="U39" s="6"/>
      <c r="V39" s="6"/>
      <c r="W39" s="6"/>
      <c r="X39" s="6"/>
      <c r="Y39" s="6"/>
      <c r="Z39" s="6"/>
      <c r="AA39" s="6"/>
      <c r="AB39" s="6"/>
    </row>
    <row r="40" spans="1:28" ht="13.2" x14ac:dyDescent="0.25">
      <c r="A40" s="6"/>
      <c r="F40" s="20" t="s">
        <v>16</v>
      </c>
      <c r="L40" s="362">
        <v>341.16345158507357</v>
      </c>
      <c r="M40" s="363"/>
      <c r="N40" s="362">
        <v>0.90476870792234265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4">
        <v>2</v>
      </c>
      <c r="C44" s="17" t="s">
        <v>24</v>
      </c>
      <c r="L44" s="74">
        <v>7218.4359186872798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4">
        <v>3</v>
      </c>
      <c r="C46" s="17" t="s">
        <v>25</v>
      </c>
      <c r="L46" s="74">
        <v>40221.478377741172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4">
        <v>4</v>
      </c>
      <c r="C48" s="17" t="s">
        <v>26</v>
      </c>
      <c r="H48" s="11"/>
      <c r="I48" s="6" t="s">
        <v>27</v>
      </c>
      <c r="L48" s="74">
        <v>17480.767367686502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4">
        <v>5</v>
      </c>
      <c r="C51" s="17" t="s">
        <v>91</v>
      </c>
      <c r="G51" s="11"/>
      <c r="L51" s="74">
        <v>9806.0879274520012</v>
      </c>
      <c r="M51" s="74"/>
      <c r="N51" s="74">
        <v>6899.6249865300015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6088.4293691800012</v>
      </c>
      <c r="N56" s="7">
        <v>6899.6249865300015</v>
      </c>
    </row>
    <row r="57" spans="1:28" s="24" customFormat="1" ht="15.75" customHeight="1" x14ac:dyDescent="0.25">
      <c r="G57" s="11" t="s">
        <v>30</v>
      </c>
      <c r="L57" s="75">
        <v>5703.3090652599994</v>
      </c>
      <c r="M57" s="75"/>
      <c r="N57" s="75">
        <v>903.95471901999986</v>
      </c>
      <c r="O57"/>
      <c r="P57" s="75"/>
      <c r="Q57" s="75"/>
      <c r="R57" s="75"/>
      <c r="S57" s="75"/>
      <c r="T57"/>
      <c r="U57"/>
      <c r="V57"/>
      <c r="W57"/>
      <c r="X57"/>
      <c r="Y57"/>
      <c r="Z57"/>
      <c r="AA57"/>
      <c r="AB57"/>
    </row>
    <row r="58" spans="1:28" ht="13.2" x14ac:dyDescent="0.25">
      <c r="A58" s="6"/>
      <c r="F58" s="6" t="s">
        <v>118</v>
      </c>
      <c r="L58" s="7">
        <v>3717.6585582720004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-16681.134671633539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-2738.7782692199999</v>
      </c>
      <c r="U74" s="6"/>
      <c r="V74" s="6"/>
      <c r="W74" s="6"/>
      <c r="X74" s="6"/>
      <c r="Y74" s="6"/>
      <c r="Z74" s="6"/>
      <c r="AA74" s="6"/>
      <c r="AB74" s="6"/>
    </row>
    <row r="75" spans="1:28" x14ac:dyDescent="0.3">
      <c r="I75" s="10"/>
      <c r="J75" s="28" t="s">
        <v>37</v>
      </c>
      <c r="K75" s="28"/>
      <c r="L75" s="365">
        <v>0</v>
      </c>
      <c r="N75" s="7">
        <v>-7741.6302378845157</v>
      </c>
      <c r="U75" s="6"/>
      <c r="V75" s="6"/>
      <c r="W75" s="6"/>
      <c r="X75" s="6"/>
      <c r="Y75" s="6"/>
      <c r="Z75" s="6"/>
      <c r="AA75" s="6"/>
      <c r="AB75" s="6"/>
    </row>
    <row r="76" spans="1:28" x14ac:dyDescent="0.3">
      <c r="I76" s="10"/>
      <c r="J76" s="27" t="s">
        <v>38</v>
      </c>
      <c r="K76" s="27"/>
      <c r="L76" s="365">
        <v>0</v>
      </c>
      <c r="N76" s="7">
        <v>-6200.7261645290218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-10731.901756247164</v>
      </c>
      <c r="M79" s="74"/>
      <c r="N79" s="74">
        <v>-2494.1707798170501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-22718.239107257774</v>
      </c>
      <c r="M81" s="74"/>
      <c r="N81" s="74">
        <v>-18874.112251118386</v>
      </c>
      <c r="P81" s="74"/>
      <c r="Q81" s="74"/>
      <c r="R81" s="74"/>
      <c r="S81" s="74"/>
    </row>
    <row r="82" spans="1:19" ht="9" customHeight="1" x14ac:dyDescent="0.25">
      <c r="A82" s="6"/>
      <c r="I82" s="10"/>
    </row>
    <row r="83" spans="1:19" ht="13.2" x14ac:dyDescent="0.25">
      <c r="A83" s="6"/>
      <c r="B83" s="6"/>
      <c r="I83" s="6" t="s">
        <v>29</v>
      </c>
      <c r="J83" s="27" t="s">
        <v>36</v>
      </c>
      <c r="K83" s="27"/>
      <c r="L83" s="7">
        <v>-961.51155374453583</v>
      </c>
      <c r="M83" s="219"/>
      <c r="N83" s="7">
        <v>-3100.858611043489</v>
      </c>
    </row>
    <row r="84" spans="1:19" ht="13.2" x14ac:dyDescent="0.25">
      <c r="A84" s="6"/>
      <c r="B84" s="6"/>
      <c r="I84" s="10"/>
      <c r="J84" s="28" t="s">
        <v>37</v>
      </c>
      <c r="K84" s="28"/>
      <c r="L84" s="7">
        <v>-8716.7633459113567</v>
      </c>
      <c r="M84" s="219"/>
      <c r="N84" s="7">
        <v>-8715.6940211579913</v>
      </c>
    </row>
    <row r="85" spans="1:19" ht="13.2" x14ac:dyDescent="0.25">
      <c r="A85" s="6"/>
      <c r="B85" s="6"/>
      <c r="I85" s="10"/>
      <c r="J85" s="27" t="s">
        <v>38</v>
      </c>
      <c r="K85" s="27"/>
      <c r="L85" s="7">
        <v>-13039.964207601879</v>
      </c>
      <c r="M85" s="219"/>
      <c r="N85" s="7">
        <v>-7057.5596189169046</v>
      </c>
    </row>
    <row r="86" spans="1:19" ht="13.5" customHeight="1" x14ac:dyDescent="0.25">
      <c r="A86" s="6"/>
      <c r="B86" s="6"/>
      <c r="I86" s="10"/>
      <c r="J86" s="27"/>
      <c r="K86" s="27"/>
    </row>
    <row r="87" spans="1:19" ht="13.2" x14ac:dyDescent="0.25">
      <c r="A87" s="6"/>
      <c r="B87" s="6"/>
      <c r="C87" s="6" t="s">
        <v>20</v>
      </c>
      <c r="D87" s="6" t="s">
        <v>43</v>
      </c>
      <c r="I87" s="12" t="s">
        <v>44</v>
      </c>
      <c r="J87" s="10"/>
      <c r="K87" s="10"/>
      <c r="L87" s="74">
        <v>11986.33735101061</v>
      </c>
      <c r="M87" s="74"/>
      <c r="N87" s="74">
        <v>16379.941471301336</v>
      </c>
      <c r="P87" s="74"/>
      <c r="Q87" s="74"/>
      <c r="R87" s="74"/>
      <c r="S87" s="74"/>
    </row>
    <row r="88" spans="1:19" ht="9" customHeight="1" x14ac:dyDescent="0.25">
      <c r="A88" s="6"/>
      <c r="B88" s="6"/>
      <c r="I88" s="10"/>
    </row>
    <row r="89" spans="1:19" ht="13.2" x14ac:dyDescent="0.25">
      <c r="A89" s="6"/>
      <c r="B89" s="6"/>
      <c r="I89" s="6" t="s">
        <v>29</v>
      </c>
      <c r="J89" s="27" t="s">
        <v>36</v>
      </c>
      <c r="K89" s="27"/>
      <c r="L89" s="7">
        <v>669.45928307521774</v>
      </c>
      <c r="N89" s="7">
        <v>2634.2351441278547</v>
      </c>
    </row>
    <row r="90" spans="1:19" ht="13.2" x14ac:dyDescent="0.25">
      <c r="A90" s="6"/>
      <c r="B90" s="6"/>
      <c r="I90" s="10"/>
      <c r="J90" s="28" t="s">
        <v>37</v>
      </c>
      <c r="K90" s="28"/>
      <c r="L90" s="7">
        <v>6499.5643523814397</v>
      </c>
      <c r="N90" s="7">
        <v>7758.3179468572362</v>
      </c>
    </row>
    <row r="91" spans="1:19" ht="13.2" x14ac:dyDescent="0.25">
      <c r="A91" s="6"/>
      <c r="B91" s="6"/>
      <c r="I91" s="10"/>
      <c r="J91" s="27" t="s">
        <v>38</v>
      </c>
      <c r="K91" s="27"/>
      <c r="L91" s="7">
        <v>4817.3137155539534</v>
      </c>
      <c r="N91" s="7">
        <v>5987.3883803162444</v>
      </c>
    </row>
    <row r="92" spans="1:19" ht="12" customHeight="1" x14ac:dyDescent="0.25">
      <c r="A92" s="6"/>
      <c r="B92" s="6"/>
      <c r="I92" s="10"/>
      <c r="J92" s="10"/>
      <c r="K92" s="10"/>
    </row>
    <row r="93" spans="1:19" ht="13.2" x14ac:dyDescent="0.25">
      <c r="A93" s="6"/>
      <c r="B93" s="25">
        <v>3</v>
      </c>
      <c r="C93" s="17" t="s">
        <v>118</v>
      </c>
      <c r="L93" s="74">
        <v>-12924.474799158214</v>
      </c>
      <c r="M93" s="74"/>
      <c r="N93" s="74">
        <v>0</v>
      </c>
      <c r="P93" s="74"/>
      <c r="Q93" s="74"/>
      <c r="R93" s="74"/>
      <c r="S93" s="74"/>
    </row>
    <row r="94" spans="1:19" ht="35.25" customHeight="1" x14ac:dyDescent="0.25">
      <c r="A94" s="6"/>
      <c r="B94" s="6"/>
      <c r="C94" s="6" t="s">
        <v>119</v>
      </c>
      <c r="I94" s="12" t="s">
        <v>44</v>
      </c>
      <c r="J94" s="10"/>
      <c r="K94" s="10"/>
      <c r="L94" s="14">
        <v>-12924.474799158214</v>
      </c>
      <c r="M94" s="14"/>
      <c r="N94" s="14">
        <v>0</v>
      </c>
      <c r="P94" s="14"/>
      <c r="Q94" s="14"/>
      <c r="R94" s="14"/>
      <c r="S94" s="14"/>
    </row>
    <row r="95" spans="1:19" ht="18.75" customHeight="1" x14ac:dyDescent="0.25">
      <c r="A95" s="6"/>
      <c r="B95" s="6"/>
      <c r="I95" s="6" t="s">
        <v>29</v>
      </c>
      <c r="J95" s="27" t="s">
        <v>36</v>
      </c>
      <c r="L95" s="7">
        <v>-1249.4818791197135</v>
      </c>
      <c r="N95" s="7">
        <v>0</v>
      </c>
    </row>
    <row r="96" spans="1:19" ht="13.2" x14ac:dyDescent="0.25">
      <c r="A96" s="6"/>
      <c r="B96" s="6"/>
      <c r="J96" s="28" t="s">
        <v>37</v>
      </c>
      <c r="L96" s="7">
        <v>-11674.9929200385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-23656.376555405375</v>
      </c>
      <c r="M113" s="14"/>
      <c r="N113" s="14">
        <v>-19175.305451450589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-211.76049</v>
      </c>
      <c r="M146" s="35"/>
      <c r="N146" s="35">
        <v>-256.42604599999999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12703.719812404508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7176.8833569804747</v>
      </c>
      <c r="M149" s="366"/>
      <c r="N149" s="36">
        <v>6910.415460520594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-50629.277898305569</v>
      </c>
      <c r="M151" s="35"/>
      <c r="N151" s="35">
        <v>-2322.0906045492247</v>
      </c>
      <c r="P151" s="35"/>
      <c r="Q151" s="35"/>
      <c r="R151" s="35"/>
      <c r="S151" s="35"/>
      <c r="U151" s="6"/>
      <c r="V151" s="6"/>
      <c r="W151" s="6"/>
      <c r="X151" s="6"/>
      <c r="Y151" s="6"/>
      <c r="Z151" s="6"/>
      <c r="AA151" s="6"/>
      <c r="AB151" s="6"/>
    </row>
    <row r="152" spans="1:28" x14ac:dyDescent="0.3">
      <c r="I152" s="6" t="s">
        <v>63</v>
      </c>
      <c r="J152" s="24"/>
      <c r="K152" s="24"/>
      <c r="L152" s="23">
        <v>-177.48322338556034</v>
      </c>
      <c r="M152" s="23"/>
      <c r="N152" s="23">
        <v>-2688.3649192492248</v>
      </c>
      <c r="P152" s="23"/>
      <c r="Q152" s="23"/>
      <c r="R152" s="23"/>
      <c r="S152" s="23"/>
      <c r="U152" s="6"/>
      <c r="V152" s="6"/>
      <c r="W152" s="6"/>
      <c r="X152" s="6"/>
      <c r="Y152" s="6"/>
      <c r="Z152" s="6"/>
      <c r="AA152" s="6"/>
      <c r="AB152" s="6"/>
    </row>
    <row r="153" spans="1:28" x14ac:dyDescent="0.3">
      <c r="I153" s="6" t="s">
        <v>64</v>
      </c>
      <c r="J153" s="24"/>
      <c r="K153" s="24"/>
      <c r="L153" s="23">
        <v>-50934.610310750002</v>
      </c>
      <c r="M153" s="23"/>
      <c r="N153" s="23">
        <v>371.85780107000005</v>
      </c>
      <c r="P153" s="23"/>
      <c r="Q153" s="23"/>
      <c r="R153" s="23"/>
      <c r="S153" s="23"/>
      <c r="U153" s="6"/>
      <c r="V153" s="6"/>
      <c r="W153" s="6"/>
      <c r="X153" s="6"/>
      <c r="Y153" s="6"/>
      <c r="Z153" s="6"/>
      <c r="AA153" s="6"/>
      <c r="AB153" s="6"/>
    </row>
    <row r="154" spans="1:28" x14ac:dyDescent="0.3">
      <c r="I154" s="6" t="s">
        <v>65</v>
      </c>
      <c r="J154" s="24"/>
      <c r="K154" s="24"/>
      <c r="L154" s="23">
        <v>482.81563582999928</v>
      </c>
      <c r="M154" s="23"/>
      <c r="N154" s="23">
        <v>-5.5834863699999993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44835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176103.91988828673</v>
      </c>
      <c r="M8" s="71"/>
      <c r="N8" s="71">
        <v>20215.914950205261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3">
        <v>1</v>
      </c>
      <c r="C10" s="17" t="s">
        <v>7</v>
      </c>
      <c r="L10" s="74">
        <v>101315.2656727904</v>
      </c>
      <c r="M10" s="74"/>
      <c r="N10" s="74">
        <v>11723.56727122526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90150.250450040126</v>
      </c>
      <c r="M12" s="74"/>
      <c r="N12" s="74">
        <v>6045.8433868699985</v>
      </c>
      <c r="P12" s="74"/>
      <c r="Q12" s="74"/>
      <c r="R12" s="74"/>
      <c r="S12" s="74"/>
    </row>
    <row r="13" spans="1:28" ht="7.5" customHeight="1" x14ac:dyDescent="0.3"/>
    <row r="14" spans="1:28" ht="15" customHeight="1" x14ac:dyDescent="0.3">
      <c r="D14" s="6" t="s">
        <v>10</v>
      </c>
      <c r="L14" s="14">
        <v>84152.021026100134</v>
      </c>
      <c r="M14" s="14"/>
      <c r="N14" s="14">
        <v>4685.1145629799985</v>
      </c>
      <c r="P14" s="14"/>
      <c r="Q14" s="14"/>
      <c r="R14" s="14"/>
      <c r="S14" s="14"/>
    </row>
    <row r="15" spans="1:28" ht="15" customHeight="1" x14ac:dyDescent="0.3">
      <c r="D15" s="18" t="s">
        <v>11</v>
      </c>
      <c r="E15" s="19" t="s">
        <v>12</v>
      </c>
      <c r="L15" s="14">
        <v>80489.307469890133</v>
      </c>
      <c r="N15" s="14">
        <v>4685.1145629799985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3662.7135562099998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3662.7135562099998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5998.2294239399989</v>
      </c>
      <c r="M23" s="14"/>
      <c r="N23" s="14">
        <v>1360.7288238899998</v>
      </c>
      <c r="P23" s="14"/>
      <c r="Q23" s="14"/>
      <c r="R23" s="14"/>
      <c r="S23" s="14"/>
      <c r="U23" s="6"/>
      <c r="V23" s="6"/>
      <c r="W23" s="6"/>
      <c r="X23" s="6"/>
      <c r="Y23" s="6"/>
      <c r="Z23" s="6"/>
      <c r="AA23" s="6"/>
      <c r="AB23" s="6"/>
    </row>
    <row r="24" spans="1:28" ht="15" customHeight="1" x14ac:dyDescent="0.25">
      <c r="A24" s="6"/>
      <c r="B24" s="6"/>
      <c r="D24" s="18" t="s">
        <v>11</v>
      </c>
      <c r="E24" s="19" t="s">
        <v>12</v>
      </c>
      <c r="L24" s="7">
        <v>5832.8438421599985</v>
      </c>
      <c r="N24" s="7">
        <v>1360.7288238899998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165.38558178</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165.38558178</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11165.015222750266</v>
      </c>
      <c r="M32" s="14"/>
      <c r="N32" s="14">
        <v>5677.7238843552605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10656.22254399466</v>
      </c>
      <c r="N34" s="360">
        <v>5674.2012455908243</v>
      </c>
      <c r="U34" s="6"/>
      <c r="V34" s="6"/>
      <c r="W34" s="6"/>
      <c r="X34" s="6"/>
      <c r="Y34" s="6"/>
      <c r="Z34" s="6"/>
      <c r="AA34" s="6"/>
      <c r="AB34" s="6"/>
    </row>
    <row r="35" spans="1:28" ht="13.2" x14ac:dyDescent="0.25">
      <c r="A35" s="6"/>
      <c r="D35" s="18" t="s">
        <v>13</v>
      </c>
      <c r="E35" s="6" t="s">
        <v>22</v>
      </c>
      <c r="L35" s="360">
        <v>1.7161317869618247</v>
      </c>
      <c r="M35" s="361"/>
      <c r="N35" s="360">
        <v>0</v>
      </c>
      <c r="U35" s="6"/>
      <c r="V35" s="6"/>
      <c r="W35" s="6"/>
      <c r="X35" s="6"/>
      <c r="Y35" s="6"/>
      <c r="Z35" s="6"/>
      <c r="AA35" s="6"/>
      <c r="AB35" s="6"/>
    </row>
    <row r="36" spans="1:28" ht="15.75" customHeight="1" x14ac:dyDescent="0.25">
      <c r="A36" s="6"/>
      <c r="F36" s="20" t="s">
        <v>15</v>
      </c>
      <c r="L36" s="362">
        <v>1.5812426842744684E-2</v>
      </c>
      <c r="M36" s="361"/>
      <c r="N36" s="362">
        <v>0</v>
      </c>
      <c r="P36" s="76"/>
      <c r="Q36" s="76"/>
      <c r="R36" s="76"/>
      <c r="S36" s="76"/>
      <c r="U36" s="6"/>
      <c r="V36" s="6"/>
      <c r="W36" s="6"/>
      <c r="X36" s="6"/>
      <c r="Y36" s="6"/>
      <c r="Z36" s="6"/>
      <c r="AA36" s="6"/>
      <c r="AB36" s="6"/>
    </row>
    <row r="37" spans="1:28" ht="13.2" x14ac:dyDescent="0.25">
      <c r="A37" s="6"/>
      <c r="F37" s="20" t="s">
        <v>16</v>
      </c>
      <c r="L37" s="362">
        <v>1.70031936011908</v>
      </c>
      <c r="M37" s="361"/>
      <c r="N37" s="362">
        <v>0</v>
      </c>
      <c r="P37" s="76"/>
      <c r="Q37" s="76"/>
      <c r="R37" s="76"/>
      <c r="S37" s="76"/>
      <c r="U37" s="6"/>
      <c r="V37" s="6"/>
      <c r="W37" s="6"/>
      <c r="X37" s="6"/>
      <c r="Y37" s="6"/>
      <c r="Z37" s="6"/>
      <c r="AA37" s="6"/>
      <c r="AB37" s="6"/>
    </row>
    <row r="38" spans="1:28" ht="13.2" x14ac:dyDescent="0.25">
      <c r="A38" s="6"/>
      <c r="D38" s="18" t="s">
        <v>17</v>
      </c>
      <c r="E38" s="6" t="s">
        <v>23</v>
      </c>
      <c r="L38" s="360">
        <v>507.07654696864472</v>
      </c>
      <c r="N38" s="360">
        <v>3.522638764436179</v>
      </c>
      <c r="U38" s="6"/>
      <c r="V38" s="6"/>
      <c r="W38" s="6"/>
      <c r="X38" s="6"/>
      <c r="Y38" s="6"/>
      <c r="Z38" s="6"/>
      <c r="AA38" s="6"/>
      <c r="AB38" s="6"/>
    </row>
    <row r="39" spans="1:28" ht="13.2" x14ac:dyDescent="0.25">
      <c r="A39" s="6"/>
      <c r="F39" s="20" t="s">
        <v>15</v>
      </c>
      <c r="L39" s="362">
        <v>254.85372497851955</v>
      </c>
      <c r="M39" s="363"/>
      <c r="N39" s="362">
        <v>8.584850275820292E-12</v>
      </c>
      <c r="P39" s="76"/>
      <c r="Q39" s="76"/>
      <c r="R39" s="76"/>
      <c r="S39" s="76"/>
      <c r="U39" s="6"/>
      <c r="V39" s="6"/>
      <c r="W39" s="6"/>
      <c r="X39" s="6"/>
      <c r="Y39" s="6"/>
      <c r="Z39" s="6"/>
      <c r="AA39" s="6"/>
      <c r="AB39" s="6"/>
    </row>
    <row r="40" spans="1:28" ht="13.2" x14ac:dyDescent="0.25">
      <c r="A40" s="6"/>
      <c r="F40" s="20" t="s">
        <v>16</v>
      </c>
      <c r="L40" s="362">
        <v>252.22282199012514</v>
      </c>
      <c r="M40" s="363"/>
      <c r="N40" s="362">
        <v>3.5226387644275943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3">
        <v>2</v>
      </c>
      <c r="C44" s="17" t="s">
        <v>24</v>
      </c>
      <c r="L44" s="74">
        <v>7045.2272748716186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3">
        <v>3</v>
      </c>
      <c r="C46" s="17" t="s">
        <v>25</v>
      </c>
      <c r="L46" s="74">
        <v>38911.15414774372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3">
        <v>4</v>
      </c>
      <c r="C48" s="17" t="s">
        <v>26</v>
      </c>
      <c r="H48" s="11"/>
      <c r="I48" s="6" t="s">
        <v>27</v>
      </c>
      <c r="L48" s="74">
        <v>16350.731315368979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3">
        <v>5</v>
      </c>
      <c r="C51" s="17" t="s">
        <v>91</v>
      </c>
      <c r="G51" s="11"/>
      <c r="L51" s="74">
        <v>12481.541477512017</v>
      </c>
      <c r="M51" s="74"/>
      <c r="N51" s="74">
        <v>8492.3476789799988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8839.0513981700169</v>
      </c>
      <c r="N56" s="7">
        <v>8492.3476789799988</v>
      </c>
    </row>
    <row r="57" spans="1:28" s="24" customFormat="1" ht="15.75" customHeight="1" x14ac:dyDescent="0.25">
      <c r="G57" s="11" t="s">
        <v>30</v>
      </c>
      <c r="L57" s="75">
        <v>7972.0012339400037</v>
      </c>
      <c r="M57" s="75"/>
      <c r="N57" s="75">
        <v>860.05759888000011</v>
      </c>
      <c r="O57"/>
      <c r="P57" s="75"/>
      <c r="Q57" s="75"/>
      <c r="R57" s="75"/>
      <c r="S57" s="75"/>
      <c r="T57"/>
      <c r="U57"/>
      <c r="V57"/>
      <c r="W57"/>
      <c r="X57"/>
      <c r="Y57"/>
      <c r="Z57"/>
      <c r="AA57"/>
      <c r="AB57"/>
    </row>
    <row r="58" spans="1:28" ht="13.2" x14ac:dyDescent="0.25">
      <c r="A58" s="6"/>
      <c r="F58" s="6" t="s">
        <v>118</v>
      </c>
      <c r="L58" s="7">
        <v>3642.4900793420002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-15927.677612227679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-4752.9760516299993</v>
      </c>
      <c r="U74" s="6"/>
      <c r="V74" s="6"/>
      <c r="W74" s="6"/>
      <c r="X74" s="6"/>
      <c r="Y74" s="6"/>
      <c r="Z74" s="6"/>
      <c r="AA74" s="6"/>
      <c r="AB74" s="6"/>
    </row>
    <row r="75" spans="1:28" x14ac:dyDescent="0.3">
      <c r="I75" s="10"/>
      <c r="J75" s="28" t="s">
        <v>37</v>
      </c>
      <c r="K75" s="28"/>
      <c r="L75" s="365">
        <v>0</v>
      </c>
      <c r="N75" s="7">
        <v>-4571.9564943799996</v>
      </c>
      <c r="U75" s="6"/>
      <c r="V75" s="6"/>
      <c r="W75" s="6"/>
      <c r="X75" s="6"/>
      <c r="Y75" s="6"/>
      <c r="Z75" s="6"/>
      <c r="AA75" s="6"/>
      <c r="AB75" s="6"/>
    </row>
    <row r="76" spans="1:28" x14ac:dyDescent="0.3">
      <c r="I76" s="10"/>
      <c r="J76" s="27" t="s">
        <v>38</v>
      </c>
      <c r="K76" s="27"/>
      <c r="L76" s="365">
        <v>0</v>
      </c>
      <c r="N76" s="7">
        <v>-6602.7450662176789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-10367.568035788263</v>
      </c>
      <c r="M79" s="74"/>
      <c r="N79" s="74">
        <v>-1965.9132943749773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-21449.359700521894</v>
      </c>
      <c r="M81" s="74"/>
      <c r="N81" s="74">
        <v>-15801.63878170206</v>
      </c>
      <c r="P81" s="74"/>
      <c r="Q81" s="74"/>
      <c r="R81" s="74"/>
      <c r="S81" s="74"/>
    </row>
    <row r="82" spans="1:19" ht="9" customHeight="1" x14ac:dyDescent="0.25">
      <c r="A82" s="6"/>
      <c r="I82" s="10"/>
    </row>
    <row r="83" spans="1:19" ht="13.2" x14ac:dyDescent="0.25">
      <c r="A83" s="6"/>
      <c r="B83" s="6"/>
      <c r="I83" s="6" t="s">
        <v>29</v>
      </c>
      <c r="J83" s="27" t="s">
        <v>36</v>
      </c>
      <c r="K83" s="27"/>
      <c r="L83" s="7">
        <v>-1533.7728705205591</v>
      </c>
      <c r="M83" s="219"/>
      <c r="N83" s="7">
        <v>-3325.5188756015018</v>
      </c>
    </row>
    <row r="84" spans="1:19" ht="13.2" x14ac:dyDescent="0.25">
      <c r="A84" s="6"/>
      <c r="B84" s="6"/>
      <c r="I84" s="10"/>
      <c r="J84" s="28" t="s">
        <v>37</v>
      </c>
      <c r="K84" s="28"/>
      <c r="L84" s="7">
        <v>-4491.8793669338083</v>
      </c>
      <c r="M84" s="219"/>
      <c r="N84" s="7">
        <v>-5116.6469733279473</v>
      </c>
    </row>
    <row r="85" spans="1:19" ht="13.2" x14ac:dyDescent="0.25">
      <c r="A85" s="6"/>
      <c r="B85" s="6"/>
      <c r="I85" s="10"/>
      <c r="J85" s="27" t="s">
        <v>38</v>
      </c>
      <c r="K85" s="27"/>
      <c r="L85" s="7">
        <v>-15423.707463067527</v>
      </c>
      <c r="M85" s="219"/>
      <c r="N85" s="7">
        <v>-7359.4729327726109</v>
      </c>
    </row>
    <row r="86" spans="1:19" ht="13.5" customHeight="1" x14ac:dyDescent="0.25">
      <c r="A86" s="6"/>
      <c r="B86" s="6"/>
      <c r="I86" s="10"/>
      <c r="J86" s="27"/>
      <c r="K86" s="27"/>
    </row>
    <row r="87" spans="1:19" ht="13.2" x14ac:dyDescent="0.25">
      <c r="A87" s="6"/>
      <c r="B87" s="6"/>
      <c r="C87" s="6" t="s">
        <v>20</v>
      </c>
      <c r="D87" s="6" t="s">
        <v>43</v>
      </c>
      <c r="I87" s="12" t="s">
        <v>44</v>
      </c>
      <c r="J87" s="10"/>
      <c r="K87" s="10"/>
      <c r="L87" s="74">
        <v>11081.791664733631</v>
      </c>
      <c r="M87" s="74"/>
      <c r="N87" s="74">
        <v>13835.725487327083</v>
      </c>
      <c r="P87" s="74"/>
      <c r="Q87" s="74"/>
      <c r="R87" s="74"/>
      <c r="S87" s="74"/>
    </row>
    <row r="88" spans="1:19" ht="9" customHeight="1" x14ac:dyDescent="0.25">
      <c r="A88" s="6"/>
      <c r="B88" s="6"/>
      <c r="I88" s="10"/>
    </row>
    <row r="89" spans="1:19" ht="13.2" x14ac:dyDescent="0.25">
      <c r="A89" s="6"/>
      <c r="B89" s="6"/>
      <c r="I89" s="6" t="s">
        <v>29</v>
      </c>
      <c r="J89" s="27" t="s">
        <v>36</v>
      </c>
      <c r="K89" s="27"/>
      <c r="L89" s="7">
        <v>1477.6023173010046</v>
      </c>
      <c r="N89" s="7">
        <v>3165.0719532507132</v>
      </c>
    </row>
    <row r="90" spans="1:19" ht="13.2" x14ac:dyDescent="0.25">
      <c r="A90" s="6"/>
      <c r="B90" s="6"/>
      <c r="I90" s="10"/>
      <c r="J90" s="28" t="s">
        <v>37</v>
      </c>
      <c r="K90" s="28"/>
      <c r="L90" s="7">
        <v>3599.639633013554</v>
      </c>
      <c r="N90" s="7">
        <v>4335.5627604546562</v>
      </c>
    </row>
    <row r="91" spans="1:19" ht="13.2" x14ac:dyDescent="0.25">
      <c r="A91" s="6"/>
      <c r="B91" s="6"/>
      <c r="I91" s="10"/>
      <c r="J91" s="27" t="s">
        <v>38</v>
      </c>
      <c r="K91" s="27"/>
      <c r="L91" s="7">
        <v>6004.549714419074</v>
      </c>
      <c r="N91" s="7">
        <v>6335.0907736217141</v>
      </c>
    </row>
    <row r="92" spans="1:19" ht="12" customHeight="1" x14ac:dyDescent="0.25">
      <c r="A92" s="6"/>
      <c r="B92" s="6"/>
      <c r="I92" s="10"/>
      <c r="J92" s="10"/>
      <c r="K92" s="10"/>
    </row>
    <row r="93" spans="1:19" ht="13.2" x14ac:dyDescent="0.25">
      <c r="A93" s="6"/>
      <c r="B93" s="25">
        <v>3</v>
      </c>
      <c r="C93" s="17" t="s">
        <v>118</v>
      </c>
      <c r="L93" s="74">
        <v>-13115.835268112682</v>
      </c>
      <c r="M93" s="74"/>
      <c r="N93" s="74">
        <v>0</v>
      </c>
      <c r="P93" s="74"/>
      <c r="Q93" s="74"/>
      <c r="R93" s="74"/>
      <c r="S93" s="74"/>
    </row>
    <row r="94" spans="1:19" ht="35.25" customHeight="1" x14ac:dyDescent="0.25">
      <c r="A94" s="6"/>
      <c r="B94" s="6"/>
      <c r="C94" s="6" t="s">
        <v>119</v>
      </c>
      <c r="I94" s="12" t="s">
        <v>44</v>
      </c>
      <c r="J94" s="10"/>
      <c r="K94" s="10"/>
      <c r="L94" s="14">
        <v>-13115.835268112682</v>
      </c>
      <c r="M94" s="14"/>
      <c r="N94" s="14">
        <v>0</v>
      </c>
      <c r="P94" s="14"/>
      <c r="Q94" s="14"/>
      <c r="R94" s="14"/>
      <c r="S94" s="14"/>
    </row>
    <row r="95" spans="1:19" ht="18.75" customHeight="1" x14ac:dyDescent="0.25">
      <c r="A95" s="6"/>
      <c r="B95" s="6"/>
      <c r="I95" s="6" t="s">
        <v>29</v>
      </c>
      <c r="J95" s="27" t="s">
        <v>36</v>
      </c>
      <c r="L95" s="7">
        <v>-8629.4021130108486</v>
      </c>
      <c r="N95" s="7">
        <v>0</v>
      </c>
    </row>
    <row r="96" spans="1:19" ht="13.2" x14ac:dyDescent="0.25">
      <c r="A96" s="6"/>
      <c r="B96" s="6"/>
      <c r="J96" s="28" t="s">
        <v>37</v>
      </c>
      <c r="L96" s="7">
        <v>-4210.4210108518328</v>
      </c>
      <c r="N96" s="7">
        <v>0</v>
      </c>
    </row>
    <row r="97" spans="1:28" x14ac:dyDescent="0.3">
      <c r="B97" s="6"/>
      <c r="J97" s="27" t="s">
        <v>38</v>
      </c>
      <c r="L97" s="7">
        <v>-276.01214425000001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-23483.403303900945</v>
      </c>
      <c r="M113" s="14"/>
      <c r="N113" s="14">
        <v>-17893.590906602658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-69.821742</v>
      </c>
      <c r="M146" s="35"/>
      <c r="N146" s="35">
        <v>-84.313163000000003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12792.48406965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10046.08756863057</v>
      </c>
      <c r="M149" s="366"/>
      <c r="N149" s="36">
        <v>8374.45290527818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-47607.779996610559</v>
      </c>
      <c r="M151" s="35"/>
      <c r="N151" s="35">
        <v>-1708.9694211799426</v>
      </c>
      <c r="P151" s="35"/>
      <c r="Q151" s="35"/>
      <c r="R151" s="35"/>
      <c r="S151" s="35"/>
      <c r="U151" s="6"/>
      <c r="V151" s="6"/>
      <c r="W151" s="6"/>
      <c r="X151" s="6"/>
      <c r="Y151" s="6"/>
      <c r="Z151" s="6"/>
      <c r="AA151" s="6"/>
      <c r="AB151" s="6"/>
    </row>
    <row r="152" spans="1:28" x14ac:dyDescent="0.3">
      <c r="I152" s="6" t="s">
        <v>63</v>
      </c>
      <c r="J152" s="24"/>
      <c r="K152" s="24"/>
      <c r="L152" s="23">
        <v>57.664636999424339</v>
      </c>
      <c r="M152" s="23"/>
      <c r="N152" s="23">
        <v>-2198.9455450999426</v>
      </c>
      <c r="P152" s="23"/>
      <c r="Q152" s="23"/>
      <c r="R152" s="23"/>
      <c r="S152" s="23"/>
      <c r="U152" s="6"/>
      <c r="V152" s="6"/>
      <c r="W152" s="6"/>
      <c r="X152" s="6"/>
      <c r="Y152" s="6"/>
      <c r="Z152" s="6"/>
      <c r="AA152" s="6"/>
      <c r="AB152" s="6"/>
    </row>
    <row r="153" spans="1:28" x14ac:dyDescent="0.3">
      <c r="I153" s="6" t="s">
        <v>64</v>
      </c>
      <c r="J153" s="24"/>
      <c r="K153" s="24"/>
      <c r="L153" s="23">
        <v>-48165.662586459985</v>
      </c>
      <c r="M153" s="23"/>
      <c r="N153" s="23">
        <v>496.0720639700001</v>
      </c>
      <c r="P153" s="23"/>
      <c r="Q153" s="23"/>
      <c r="R153" s="23"/>
      <c r="S153" s="23"/>
      <c r="U153" s="6"/>
      <c r="V153" s="6"/>
      <c r="W153" s="6"/>
      <c r="X153" s="6"/>
      <c r="Y153" s="6"/>
      <c r="Z153" s="6"/>
      <c r="AA153" s="6"/>
      <c r="AB153" s="6"/>
    </row>
    <row r="154" spans="1:28" x14ac:dyDescent="0.3">
      <c r="I154" s="6" t="s">
        <v>65</v>
      </c>
      <c r="J154" s="24"/>
      <c r="K154" s="24"/>
      <c r="L154" s="23">
        <v>500.2179528499999</v>
      </c>
      <c r="M154" s="23"/>
      <c r="N154" s="23">
        <v>-6.0959400500000012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44805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48915.678194028871</v>
      </c>
      <c r="L8" s="241"/>
      <c r="M8" s="226">
        <v>4195.7687383600005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39148.812530471921</v>
      </c>
      <c r="L9" s="241"/>
      <c r="M9" s="226">
        <v>9996.7181526692621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6321.0166305391413</v>
      </c>
      <c r="L10" s="241"/>
      <c r="M10" s="226">
        <v>4719.3019432330047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49165.024084577883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500.69198837709189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16698.895153768586</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10801.077328023077</v>
      </c>
      <c r="L14" s="241"/>
      <c r="M14" s="226">
        <v>1760.1642679926347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171551.19590978659</v>
      </c>
      <c r="L16" s="244"/>
      <c r="M16" s="243">
        <v>20671.953102254902</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-26603.882881660003</v>
      </c>
      <c r="L20" s="241"/>
      <c r="M20" s="226">
        <v>-4192.947540940002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-20629.47060525222</v>
      </c>
      <c r="L21" s="241"/>
      <c r="M21" s="226">
        <v>-9997.0785310294395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-5403.3429199324219</v>
      </c>
      <c r="L22" s="241"/>
      <c r="M22" s="226">
        <v>-4725.7714066771987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-37694.975389042716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-2817.0371708841294</v>
      </c>
      <c r="L26" s="241"/>
      <c r="M26" s="226">
        <v>-1763.0902554765157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-93148.70896677149</v>
      </c>
      <c r="L28" s="244"/>
      <c r="M28" s="243">
        <v>-20678.887734123156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160750.11858176353</v>
      </c>
      <c r="L32" s="8"/>
      <c r="M32" s="226">
        <v>18911.788834262268</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10801.077328023077</v>
      </c>
      <c r="L33" s="8"/>
      <c r="M33" s="226">
        <v>1760.1642679926347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171551.19590978659</v>
      </c>
      <c r="L34" s="8"/>
      <c r="M34" s="245">
        <v>20671.953102254902</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153106.84611595146</v>
      </c>
      <c r="L36" s="226"/>
      <c r="M36" s="250"/>
      <c r="N36" s="249"/>
      <c r="O36" s="109"/>
      <c r="P36" s="109"/>
      <c r="Q36" s="109"/>
      <c r="V36" s="260">
        <v>-122932.51679580574</v>
      </c>
      <c r="W36" s="263"/>
      <c r="X36"/>
    </row>
    <row r="37" spans="3:26" s="246" customFormat="1" x14ac:dyDescent="0.3">
      <c r="I37" s="248" t="s">
        <v>349</v>
      </c>
      <c r="K37" s="266">
        <v>10403.891743073076</v>
      </c>
      <c r="L37" s="226"/>
      <c r="M37" s="250"/>
      <c r="N37" s="249"/>
      <c r="O37" s="109"/>
      <c r="P37" s="109"/>
      <c r="Q37" s="109"/>
      <c r="V37" s="260">
        <v>-129.17219425898475</v>
      </c>
      <c r="W37" s="263"/>
      <c r="X37"/>
    </row>
    <row r="38" spans="3:26" s="246" customFormat="1" x14ac:dyDescent="0.3">
      <c r="J38" s="224"/>
      <c r="K38" s="267">
        <v>163510.73785902452</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17" priority="37" operator="between">
      <formula>0.49</formula>
      <formula>-0.49</formula>
    </cfRule>
    <cfRule type="cellIs" dxfId="416" priority="38" operator="notBetween">
      <formula>0.49</formula>
      <formula>-0.49</formula>
    </cfRule>
  </conditionalFormatting>
  <conditionalFormatting sqref="X8:X10 X14 V8:V14 V20:V24 V26 X20:X22 X26">
    <cfRule type="cellIs" dxfId="415" priority="35" operator="notEqual">
      <formula>0</formula>
    </cfRule>
    <cfRule type="cellIs" dxfId="414" priority="36" operator="equal">
      <formula>0</formula>
    </cfRule>
  </conditionalFormatting>
  <conditionalFormatting sqref="V8:V14 X8:X10 X14 V20:V24 V26 X20:X22 X26">
    <cfRule type="cellIs" dxfId="413" priority="33" operator="notBetween">
      <formula>1</formula>
      <formula>-1</formula>
    </cfRule>
    <cfRule type="cellIs" dxfId="412" priority="34" operator="between">
      <formula>1</formula>
      <formula>-1</formula>
    </cfRule>
  </conditionalFormatting>
  <conditionalFormatting sqref="X13">
    <cfRule type="cellIs" dxfId="411" priority="31" operator="notEqual">
      <formula>0</formula>
    </cfRule>
    <cfRule type="cellIs" dxfId="410" priority="32" operator="equal">
      <formula>0</formula>
    </cfRule>
  </conditionalFormatting>
  <conditionalFormatting sqref="X13">
    <cfRule type="cellIs" dxfId="409" priority="29" operator="notBetween">
      <formula>1</formula>
      <formula>-1</formula>
    </cfRule>
    <cfRule type="cellIs" dxfId="408" priority="30" operator="between">
      <formula>1</formula>
      <formula>-1</formula>
    </cfRule>
  </conditionalFormatting>
  <conditionalFormatting sqref="V16">
    <cfRule type="cellIs" dxfId="407" priority="27" operator="notEqual">
      <formula>0</formula>
    </cfRule>
    <cfRule type="cellIs" dxfId="406" priority="28" operator="equal">
      <formula>0</formula>
    </cfRule>
  </conditionalFormatting>
  <conditionalFormatting sqref="V16">
    <cfRule type="cellIs" dxfId="405" priority="25" operator="notBetween">
      <formula>1</formula>
      <formula>-1</formula>
    </cfRule>
    <cfRule type="cellIs" dxfId="404" priority="26" operator="between">
      <formula>1</formula>
      <formula>-1</formula>
    </cfRule>
  </conditionalFormatting>
  <conditionalFormatting sqref="X16">
    <cfRule type="cellIs" dxfId="403" priority="23" operator="notEqual">
      <formula>0</formula>
    </cfRule>
    <cfRule type="cellIs" dxfId="402" priority="24" operator="equal">
      <formula>0</formula>
    </cfRule>
  </conditionalFormatting>
  <conditionalFormatting sqref="X16">
    <cfRule type="cellIs" dxfId="401" priority="21" operator="notBetween">
      <formula>1</formula>
      <formula>-1</formula>
    </cfRule>
    <cfRule type="cellIs" dxfId="400" priority="22" operator="between">
      <formula>1</formula>
      <formula>-1</formula>
    </cfRule>
  </conditionalFormatting>
  <conditionalFormatting sqref="V28">
    <cfRule type="cellIs" dxfId="399" priority="19" operator="notEqual">
      <formula>0</formula>
    </cfRule>
    <cfRule type="cellIs" dxfId="398" priority="20" operator="equal">
      <formula>0</formula>
    </cfRule>
  </conditionalFormatting>
  <conditionalFormatting sqref="V28">
    <cfRule type="cellIs" dxfId="397" priority="17" operator="notBetween">
      <formula>1</formula>
      <formula>-1</formula>
    </cfRule>
    <cfRule type="cellIs" dxfId="396" priority="18" operator="between">
      <formula>1</formula>
      <formula>-1</formula>
    </cfRule>
  </conditionalFormatting>
  <conditionalFormatting sqref="X28">
    <cfRule type="cellIs" dxfId="395" priority="15" operator="notEqual">
      <formula>0</formula>
    </cfRule>
    <cfRule type="cellIs" dxfId="394" priority="16" operator="equal">
      <formula>0</formula>
    </cfRule>
  </conditionalFormatting>
  <conditionalFormatting sqref="X28">
    <cfRule type="cellIs" dxfId="393" priority="13" operator="notBetween">
      <formula>1</formula>
      <formula>-1</formula>
    </cfRule>
    <cfRule type="cellIs" dxfId="392" priority="14" operator="between">
      <formula>1</formula>
      <formula>-1</formula>
    </cfRule>
  </conditionalFormatting>
  <conditionalFormatting sqref="V32:V34">
    <cfRule type="cellIs" dxfId="391" priority="11" operator="notEqual">
      <formula>0</formula>
    </cfRule>
    <cfRule type="cellIs" dxfId="390" priority="12" operator="equal">
      <formula>0</formula>
    </cfRule>
  </conditionalFormatting>
  <conditionalFormatting sqref="V32:V34">
    <cfRule type="cellIs" dxfId="389" priority="9" operator="notBetween">
      <formula>1</formula>
      <formula>-1</formula>
    </cfRule>
    <cfRule type="cellIs" dxfId="388" priority="10" operator="between">
      <formula>1</formula>
      <formula>-1</formula>
    </cfRule>
  </conditionalFormatting>
  <conditionalFormatting sqref="X32:X34">
    <cfRule type="cellIs" dxfId="387" priority="7" operator="notEqual">
      <formula>0</formula>
    </cfRule>
    <cfRule type="cellIs" dxfId="386" priority="8" operator="equal">
      <formula>0</formula>
    </cfRule>
  </conditionalFormatting>
  <conditionalFormatting sqref="X32:X34">
    <cfRule type="cellIs" dxfId="385" priority="5" operator="notBetween">
      <formula>1</formula>
      <formula>-1</formula>
    </cfRule>
    <cfRule type="cellIs" dxfId="384" priority="6" operator="between">
      <formula>1</formula>
      <formula>-1</formula>
    </cfRule>
  </conditionalFormatting>
  <conditionalFormatting sqref="V36:V38">
    <cfRule type="cellIs" dxfId="383" priority="3" operator="notEqual">
      <formula>0</formula>
    </cfRule>
    <cfRule type="cellIs" dxfId="382" priority="4" operator="equal">
      <formula>0</formula>
    </cfRule>
  </conditionalFormatting>
  <conditionalFormatting sqref="V36:V38">
    <cfRule type="cellIs" dxfId="381" priority="1" operator="notBetween">
      <formula>1</formula>
      <formula>-1</formula>
    </cfRule>
    <cfRule type="cellIs" dxfId="38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211" bestFit="1" customWidth="1"/>
    <col min="2" max="2" width="23" style="201" bestFit="1" customWidth="1"/>
    <col min="3" max="3" width="11" style="212" customWidth="1"/>
    <col min="4" max="4" width="10.109375" style="212" customWidth="1"/>
    <col min="5" max="5" width="30.109375" style="201" customWidth="1"/>
    <col min="6" max="6" width="12.109375" style="201" customWidth="1"/>
    <col min="7" max="7" width="10.109375" style="212" customWidth="1"/>
    <col min="8" max="9" width="13.5546875" style="212" customWidth="1"/>
    <col min="10" max="10" width="6" style="201" bestFit="1" customWidth="1"/>
    <col min="11" max="16384" width="9.109375" style="201"/>
  </cols>
  <sheetData>
    <row r="2" spans="1:13" ht="57.6" x14ac:dyDescent="0.3">
      <c r="A2" s="202" t="s">
        <v>369</v>
      </c>
      <c r="B2" s="202" t="s">
        <v>370</v>
      </c>
      <c r="C2" s="203" t="s">
        <v>371</v>
      </c>
      <c r="D2" s="203" t="s">
        <v>372</v>
      </c>
      <c r="E2" s="202" t="s">
        <v>373</v>
      </c>
      <c r="F2" s="203" t="s">
        <v>374</v>
      </c>
      <c r="G2" s="203" t="s">
        <v>375</v>
      </c>
      <c r="H2" s="213" t="s">
        <v>376</v>
      </c>
      <c r="I2" s="213" t="s">
        <v>377</v>
      </c>
      <c r="J2" s="204"/>
      <c r="K2" s="204"/>
      <c r="L2" s="204"/>
      <c r="M2" s="204"/>
    </row>
    <row r="3" spans="1:13" x14ac:dyDescent="0.3">
      <c r="A3" s="205" t="s">
        <v>378</v>
      </c>
      <c r="B3" s="206" t="s">
        <v>379</v>
      </c>
      <c r="C3" s="207">
        <v>1</v>
      </c>
      <c r="D3" s="207">
        <v>1</v>
      </c>
      <c r="E3" s="206" t="s">
        <v>380</v>
      </c>
      <c r="F3" s="207">
        <v>1</v>
      </c>
      <c r="G3" s="207">
        <v>1</v>
      </c>
      <c r="H3" s="214">
        <f>F3-C3</f>
        <v>0</v>
      </c>
      <c r="I3" s="214">
        <f>H3</f>
        <v>0</v>
      </c>
      <c r="J3" s="218">
        <f t="shared" ref="J3:J8" si="0">I3/$D$8</f>
        <v>0</v>
      </c>
      <c r="K3" s="204"/>
      <c r="L3" s="204"/>
      <c r="M3" s="204"/>
    </row>
    <row r="4" spans="1:13" ht="72" x14ac:dyDescent="0.3">
      <c r="A4" s="205" t="s">
        <v>381</v>
      </c>
      <c r="B4" s="206" t="s">
        <v>382</v>
      </c>
      <c r="C4" s="207">
        <v>4</v>
      </c>
      <c r="D4" s="207">
        <v>4</v>
      </c>
      <c r="E4" s="206" t="s">
        <v>385</v>
      </c>
      <c r="F4" s="207">
        <v>1</v>
      </c>
      <c r="G4" s="207">
        <v>1</v>
      </c>
      <c r="H4" s="214">
        <f>F4-C4</f>
        <v>-3</v>
      </c>
      <c r="I4" s="214">
        <f>H4</f>
        <v>-3</v>
      </c>
      <c r="J4" s="218">
        <f t="shared" si="0"/>
        <v>-1.9736842105263157E-2</v>
      </c>
      <c r="K4" s="204"/>
      <c r="L4" s="204"/>
      <c r="M4" s="204"/>
    </row>
    <row r="5" spans="1:13" ht="57.6" x14ac:dyDescent="0.3">
      <c r="A5" s="205" t="s">
        <v>383</v>
      </c>
      <c r="B5" s="206" t="s">
        <v>384</v>
      </c>
      <c r="C5" s="207">
        <v>36</v>
      </c>
      <c r="D5" s="207">
        <f>C5</f>
        <v>36</v>
      </c>
      <c r="E5" s="206" t="s">
        <v>385</v>
      </c>
      <c r="F5" s="207">
        <v>2</v>
      </c>
      <c r="G5" s="207">
        <v>2</v>
      </c>
      <c r="H5" s="214">
        <f>F5-C5</f>
        <v>-34</v>
      </c>
      <c r="I5" s="214">
        <f>H5</f>
        <v>-34</v>
      </c>
      <c r="J5" s="218">
        <f t="shared" si="0"/>
        <v>-0.22368421052631579</v>
      </c>
      <c r="K5" s="204"/>
      <c r="L5" s="204"/>
      <c r="M5" s="204"/>
    </row>
    <row r="6" spans="1:13" ht="72" x14ac:dyDescent="0.3">
      <c r="A6" s="205" t="s">
        <v>386</v>
      </c>
      <c r="B6" s="206" t="s">
        <v>387</v>
      </c>
      <c r="C6" s="207">
        <v>5</v>
      </c>
      <c r="D6" s="207">
        <f>C6*21</f>
        <v>105</v>
      </c>
      <c r="E6" s="206" t="s">
        <v>391</v>
      </c>
      <c r="F6" s="207">
        <v>2</v>
      </c>
      <c r="G6" s="207">
        <f>F6*21</f>
        <v>42</v>
      </c>
      <c r="H6" s="214">
        <f>F6-C6</f>
        <v>-3</v>
      </c>
      <c r="I6" s="214">
        <f>H6*21</f>
        <v>-63</v>
      </c>
      <c r="J6" s="218">
        <f t="shared" si="0"/>
        <v>-0.41447368421052633</v>
      </c>
      <c r="K6" s="204"/>
      <c r="L6" s="204"/>
      <c r="M6" s="204"/>
    </row>
    <row r="7" spans="1:13" ht="43.2" x14ac:dyDescent="0.3">
      <c r="A7" s="205" t="s">
        <v>388</v>
      </c>
      <c r="B7" s="206" t="s">
        <v>389</v>
      </c>
      <c r="C7" s="207">
        <v>1</v>
      </c>
      <c r="D7" s="207">
        <f>C7*6</f>
        <v>6</v>
      </c>
      <c r="E7" s="206" t="s">
        <v>380</v>
      </c>
      <c r="F7" s="207">
        <v>1</v>
      </c>
      <c r="G7" s="207">
        <f>F7*6</f>
        <v>6</v>
      </c>
      <c r="H7" s="214">
        <f>F7-C7</f>
        <v>0</v>
      </c>
      <c r="I7" s="214">
        <f>H7</f>
        <v>0</v>
      </c>
      <c r="J7" s="218">
        <f t="shared" si="0"/>
        <v>0</v>
      </c>
      <c r="K7" s="204"/>
      <c r="L7" s="204"/>
      <c r="M7" s="204"/>
    </row>
    <row r="8" spans="1:13" x14ac:dyDescent="0.3">
      <c r="A8" s="205"/>
      <c r="B8" s="206"/>
      <c r="C8" s="208"/>
      <c r="D8" s="208">
        <f>SUM(D3:D7)</f>
        <v>152</v>
      </c>
      <c r="E8" s="206"/>
      <c r="F8" s="207"/>
      <c r="G8" s="208">
        <f>SUM(G3:G7)</f>
        <v>52</v>
      </c>
      <c r="H8" s="215"/>
      <c r="I8" s="215">
        <f>SUM(I3:I7)</f>
        <v>-100</v>
      </c>
      <c r="J8" s="218">
        <f t="shared" si="0"/>
        <v>-0.65789473684210531</v>
      </c>
      <c r="K8" s="204"/>
      <c r="L8" s="204"/>
      <c r="M8" s="204"/>
    </row>
    <row r="9" spans="1:13" x14ac:dyDescent="0.3">
      <c r="A9" s="209"/>
      <c r="B9" s="204"/>
      <c r="C9" s="210"/>
      <c r="D9" s="210"/>
      <c r="E9" s="204"/>
      <c r="F9" s="210"/>
      <c r="G9" s="210"/>
      <c r="H9" s="216"/>
      <c r="I9" s="217">
        <f>I8/D8</f>
        <v>-0.65789473684210531</v>
      </c>
      <c r="J9" s="204"/>
      <c r="K9" s="204"/>
      <c r="L9" s="204"/>
      <c r="M9" s="204"/>
    </row>
    <row r="10" spans="1:13" ht="60" customHeight="1" x14ac:dyDescent="0.3">
      <c r="A10" s="392" t="s">
        <v>390</v>
      </c>
      <c r="B10" s="393"/>
      <c r="C10" s="393"/>
      <c r="D10" s="393"/>
      <c r="E10" s="393"/>
      <c r="F10" s="393"/>
      <c r="G10" s="393"/>
      <c r="H10" s="393"/>
      <c r="I10" s="394"/>
      <c r="J10" s="204"/>
      <c r="K10" s="204"/>
      <c r="L10" s="204"/>
      <c r="M10" s="204"/>
    </row>
    <row r="11" spans="1:13" x14ac:dyDescent="0.3">
      <c r="A11" s="204"/>
      <c r="B11" s="204"/>
      <c r="C11" s="204"/>
      <c r="D11" s="204"/>
      <c r="E11" s="204"/>
      <c r="F11" s="204"/>
      <c r="G11" s="204"/>
      <c r="H11" s="204"/>
      <c r="I11" s="204"/>
      <c r="J11" s="204"/>
      <c r="K11" s="204"/>
      <c r="L11" s="204"/>
      <c r="M11" s="204"/>
    </row>
    <row r="12" spans="1:13" x14ac:dyDescent="0.3">
      <c r="A12" s="204"/>
      <c r="B12" s="204"/>
      <c r="C12" s="204"/>
      <c r="D12" s="204"/>
      <c r="E12" s="204"/>
      <c r="F12" s="204"/>
      <c r="G12" s="204"/>
      <c r="H12" s="204"/>
      <c r="I12" s="2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171551.19590476458</v>
      </c>
      <c r="M8" s="71"/>
      <c r="N8" s="71">
        <v>20671.95310225492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2">
        <v>1</v>
      </c>
      <c r="C10" s="17" t="s">
        <v>7</v>
      </c>
      <c r="L10" s="74">
        <v>97563.672746249824</v>
      </c>
      <c r="M10" s="74"/>
      <c r="N10" s="74">
        <v>9232.5201210749219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89756.991831949781</v>
      </c>
      <c r="M12" s="74"/>
      <c r="N12" s="74">
        <v>6198.4516050800003</v>
      </c>
      <c r="P12" s="74"/>
      <c r="Q12" s="74"/>
      <c r="R12" s="74"/>
      <c r="S12" s="74"/>
    </row>
    <row r="13" spans="1:28" ht="7.5" customHeight="1" x14ac:dyDescent="0.3"/>
    <row r="14" spans="1:28" ht="15" customHeight="1" x14ac:dyDescent="0.3">
      <c r="D14" s="6" t="s">
        <v>10</v>
      </c>
      <c r="L14" s="14">
        <v>83913.578214749781</v>
      </c>
      <c r="M14" s="14"/>
      <c r="N14" s="14">
        <v>4739.5084977000006</v>
      </c>
      <c r="P14" s="14"/>
      <c r="Q14" s="14"/>
      <c r="R14" s="14"/>
      <c r="S14" s="14"/>
    </row>
    <row r="15" spans="1:28" ht="15" customHeight="1" x14ac:dyDescent="0.3">
      <c r="D15" s="18" t="s">
        <v>11</v>
      </c>
      <c r="E15" s="19" t="s">
        <v>12</v>
      </c>
      <c r="L15" s="14">
        <v>80153.266090459787</v>
      </c>
      <c r="N15" s="14">
        <v>4739.5084977000006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3760.3121242900002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3760.3121242900002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5843.4136172000026</v>
      </c>
      <c r="M23" s="14"/>
      <c r="N23" s="14">
        <v>1458.9431073799997</v>
      </c>
      <c r="P23" s="14"/>
      <c r="Q23" s="14"/>
      <c r="R23" s="14"/>
      <c r="S23" s="14"/>
      <c r="U23" s="6"/>
      <c r="V23" s="6"/>
      <c r="W23" s="6"/>
      <c r="X23" s="6"/>
      <c r="Y23" s="6"/>
      <c r="Z23" s="6"/>
      <c r="AA23" s="6"/>
      <c r="AB23" s="6"/>
    </row>
    <row r="24" spans="1:28" ht="15" customHeight="1" x14ac:dyDescent="0.25">
      <c r="A24" s="6"/>
      <c r="B24" s="6"/>
      <c r="D24" s="18" t="s">
        <v>11</v>
      </c>
      <c r="E24" s="19" t="s">
        <v>12</v>
      </c>
      <c r="L24" s="7">
        <v>5577.6817564400026</v>
      </c>
      <c r="N24" s="7">
        <v>1458.9431073799997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265.73186076000002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265.73186076000002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7806.6809143000455</v>
      </c>
      <c r="M32" s="14"/>
      <c r="N32" s="14">
        <v>3034.0685159949212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7282.392791408276</v>
      </c>
      <c r="N34" s="360">
        <v>3031.5696256642727</v>
      </c>
      <c r="U34" s="6"/>
      <c r="V34" s="6"/>
      <c r="W34" s="6"/>
      <c r="X34" s="6"/>
      <c r="Y34" s="6"/>
      <c r="Z34" s="6"/>
      <c r="AA34" s="6"/>
      <c r="AB34" s="6"/>
    </row>
    <row r="35" spans="1:28" ht="13.2" x14ac:dyDescent="0.25">
      <c r="A35" s="6"/>
      <c r="D35" s="18" t="s">
        <v>13</v>
      </c>
      <c r="E35" s="6" t="s">
        <v>22</v>
      </c>
      <c r="L35" s="360">
        <v>5.1039951612065542</v>
      </c>
      <c r="M35" s="361"/>
      <c r="N35" s="360">
        <v>0</v>
      </c>
      <c r="U35" s="6"/>
      <c r="V35" s="6"/>
      <c r="W35" s="6"/>
      <c r="X35" s="6"/>
      <c r="Y35" s="6"/>
      <c r="Z35" s="6"/>
      <c r="AA35" s="6"/>
      <c r="AB35" s="6"/>
    </row>
    <row r="36" spans="1:28" ht="15.75" customHeight="1" x14ac:dyDescent="0.25">
      <c r="A36" s="6"/>
      <c r="F36" s="20" t="s">
        <v>15</v>
      </c>
      <c r="L36" s="362">
        <v>1.6257791087484427E-2</v>
      </c>
      <c r="M36" s="361"/>
      <c r="N36" s="362">
        <v>0</v>
      </c>
      <c r="P36" s="76"/>
      <c r="Q36" s="76"/>
      <c r="R36" s="76"/>
      <c r="S36" s="76"/>
      <c r="U36" s="6"/>
      <c r="V36" s="6"/>
      <c r="W36" s="6"/>
      <c r="X36" s="6"/>
      <c r="Y36" s="6"/>
      <c r="Z36" s="6"/>
      <c r="AA36" s="6"/>
      <c r="AB36" s="6"/>
    </row>
    <row r="37" spans="1:28" ht="13.2" x14ac:dyDescent="0.25">
      <c r="A37" s="6"/>
      <c r="F37" s="20" t="s">
        <v>16</v>
      </c>
      <c r="L37" s="362">
        <v>5.0877373701190693</v>
      </c>
      <c r="M37" s="361"/>
      <c r="N37" s="362">
        <v>0</v>
      </c>
      <c r="P37" s="76"/>
      <c r="Q37" s="76"/>
      <c r="R37" s="76"/>
      <c r="S37" s="76"/>
      <c r="U37" s="6"/>
      <c r="V37" s="6"/>
      <c r="W37" s="6"/>
      <c r="X37" s="6"/>
      <c r="Y37" s="6"/>
      <c r="Z37" s="6"/>
      <c r="AA37" s="6"/>
      <c r="AB37" s="6"/>
    </row>
    <row r="38" spans="1:28" ht="13.2" x14ac:dyDescent="0.25">
      <c r="A38" s="6"/>
      <c r="D38" s="18" t="s">
        <v>17</v>
      </c>
      <c r="E38" s="6" t="s">
        <v>23</v>
      </c>
      <c r="L38" s="360">
        <v>519.18412773056264</v>
      </c>
      <c r="N38" s="360">
        <v>2.4988903306482606</v>
      </c>
      <c r="U38" s="6"/>
      <c r="V38" s="6"/>
      <c r="W38" s="6"/>
      <c r="X38" s="6"/>
      <c r="Y38" s="6"/>
      <c r="Z38" s="6"/>
      <c r="AA38" s="6"/>
      <c r="AB38" s="6"/>
    </row>
    <row r="39" spans="1:28" ht="13.2" x14ac:dyDescent="0.25">
      <c r="A39" s="6"/>
      <c r="F39" s="20" t="s">
        <v>15</v>
      </c>
      <c r="L39" s="362">
        <v>309.90410535098596</v>
      </c>
      <c r="M39" s="363"/>
      <c r="N39" s="362">
        <v>8.5101539615362226E-12</v>
      </c>
      <c r="P39" s="76"/>
      <c r="Q39" s="76"/>
      <c r="R39" s="76"/>
      <c r="S39" s="76"/>
      <c r="U39" s="6"/>
      <c r="V39" s="6"/>
      <c r="W39" s="6"/>
      <c r="X39" s="6"/>
      <c r="Y39" s="6"/>
      <c r="Z39" s="6"/>
      <c r="AA39" s="6"/>
      <c r="AB39" s="6"/>
    </row>
    <row r="40" spans="1:28" ht="13.2" x14ac:dyDescent="0.25">
      <c r="A40" s="6"/>
      <c r="F40" s="20" t="s">
        <v>16</v>
      </c>
      <c r="L40" s="362">
        <v>209.28002237957665</v>
      </c>
      <c r="M40" s="363"/>
      <c r="N40" s="362">
        <v>2.4988903306397505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2">
        <v>2</v>
      </c>
      <c r="C44" s="17" t="s">
        <v>24</v>
      </c>
      <c r="L44" s="74">
        <v>6724.4547874100836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2">
        <v>3</v>
      </c>
      <c r="C46" s="17" t="s">
        <v>25</v>
      </c>
      <c r="L46" s="74">
        <v>38797.131957443802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2">
        <v>4</v>
      </c>
      <c r="C48" s="17" t="s">
        <v>26</v>
      </c>
      <c r="H48" s="11"/>
      <c r="I48" s="6" t="s">
        <v>27</v>
      </c>
      <c r="L48" s="74">
        <v>16698.895148746877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2">
        <v>5</v>
      </c>
      <c r="C51" s="17" t="s">
        <v>91</v>
      </c>
      <c r="G51" s="11"/>
      <c r="L51" s="74">
        <v>11767.041264914</v>
      </c>
      <c r="M51" s="74"/>
      <c r="N51" s="74">
        <v>11439.43298118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8123.6039251900002</v>
      </c>
      <c r="N56" s="7">
        <v>11439.43298118</v>
      </c>
    </row>
    <row r="57" spans="1:28" s="24" customFormat="1" ht="15.75" customHeight="1" x14ac:dyDescent="0.25">
      <c r="G57" s="11" t="s">
        <v>30</v>
      </c>
      <c r="L57" s="75">
        <v>7730.5376876200007</v>
      </c>
      <c r="M57" s="75"/>
      <c r="N57" s="75">
        <v>1260.8246646300001</v>
      </c>
      <c r="O57"/>
      <c r="P57" s="75"/>
      <c r="Q57" s="75"/>
      <c r="R57" s="75"/>
      <c r="S57" s="75"/>
      <c r="T57"/>
      <c r="U57"/>
      <c r="V57"/>
      <c r="W57"/>
      <c r="X57"/>
      <c r="Y57"/>
      <c r="Z57"/>
      <c r="AA57"/>
      <c r="AB57"/>
    </row>
    <row r="58" spans="1:28" ht="13.2" x14ac:dyDescent="0.25">
      <c r="A58" s="6"/>
      <c r="F58" s="6" t="s">
        <v>118</v>
      </c>
      <c r="L58" s="7">
        <v>3643.4373397239997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-15667.979598660073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-5217.8409053390296</v>
      </c>
      <c r="U74" s="6"/>
      <c r="V74" s="6"/>
      <c r="W74" s="6"/>
      <c r="X74" s="6"/>
      <c r="Y74" s="6"/>
      <c r="Z74" s="6"/>
      <c r="AA74" s="6"/>
      <c r="AB74" s="6"/>
    </row>
    <row r="75" spans="1:28" x14ac:dyDescent="0.3">
      <c r="I75" s="10"/>
      <c r="J75" s="28" t="s">
        <v>37</v>
      </c>
      <c r="K75" s="28"/>
      <c r="L75" s="365">
        <v>0</v>
      </c>
      <c r="N75" s="7">
        <v>-3984.4852890900002</v>
      </c>
      <c r="U75" s="6"/>
      <c r="V75" s="6"/>
      <c r="W75" s="6"/>
      <c r="X75" s="6"/>
      <c r="Y75" s="6"/>
      <c r="Z75" s="6"/>
      <c r="AA75" s="6"/>
      <c r="AB75" s="6"/>
    </row>
    <row r="76" spans="1:28" x14ac:dyDescent="0.3">
      <c r="I76" s="10"/>
      <c r="J76" s="27" t="s">
        <v>38</v>
      </c>
      <c r="K76" s="27"/>
      <c r="L76" s="365">
        <v>0</v>
      </c>
      <c r="N76" s="7">
        <v>-6465.6534042310432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-9678.4188744236635</v>
      </c>
      <c r="M79" s="74"/>
      <c r="N79" s="74">
        <v>-1939.549249589254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-17140.083413646014</v>
      </c>
      <c r="M81" s="74"/>
      <c r="N81" s="74">
        <v>-16063.001584088292</v>
      </c>
      <c r="P81" s="74"/>
      <c r="Q81" s="74"/>
      <c r="R81" s="74"/>
      <c r="S81" s="74"/>
    </row>
    <row r="82" spans="1:19" ht="9" customHeight="1" x14ac:dyDescent="0.25">
      <c r="A82" s="6"/>
      <c r="I82" s="10"/>
    </row>
    <row r="83" spans="1:19" ht="13.2" x14ac:dyDescent="0.25">
      <c r="A83" s="6"/>
      <c r="B83" s="6"/>
      <c r="I83" s="6" t="s">
        <v>29</v>
      </c>
      <c r="J83" s="27" t="s">
        <v>36</v>
      </c>
      <c r="K83" s="27"/>
      <c r="L83" s="7">
        <v>-654.0192887119573</v>
      </c>
      <c r="M83" s="219"/>
      <c r="N83" s="7">
        <v>-5080.3917078349405</v>
      </c>
    </row>
    <row r="84" spans="1:19" ht="13.2" x14ac:dyDescent="0.25">
      <c r="A84" s="6"/>
      <c r="B84" s="6"/>
      <c r="I84" s="10"/>
      <c r="J84" s="28" t="s">
        <v>37</v>
      </c>
      <c r="K84" s="28"/>
      <c r="L84" s="7">
        <v>-2207.2501611290841</v>
      </c>
      <c r="M84" s="219"/>
      <c r="N84" s="7">
        <v>-3424.8111992662716</v>
      </c>
    </row>
    <row r="85" spans="1:19" ht="13.2" x14ac:dyDescent="0.25">
      <c r="A85" s="6"/>
      <c r="B85" s="6"/>
      <c r="I85" s="10"/>
      <c r="J85" s="27" t="s">
        <v>38</v>
      </c>
      <c r="K85" s="27"/>
      <c r="L85" s="7">
        <v>-14278.813963804972</v>
      </c>
      <c r="M85" s="219"/>
      <c r="N85" s="7">
        <v>-7557.7986769870813</v>
      </c>
    </row>
    <row r="86" spans="1:19" ht="13.5" customHeight="1" x14ac:dyDescent="0.25">
      <c r="A86" s="6"/>
      <c r="B86" s="6"/>
      <c r="I86" s="10"/>
      <c r="J86" s="27"/>
      <c r="K86" s="27"/>
    </row>
    <row r="87" spans="1:19" ht="13.2" x14ac:dyDescent="0.25">
      <c r="A87" s="6"/>
      <c r="B87" s="6"/>
      <c r="C87" s="6" t="s">
        <v>20</v>
      </c>
      <c r="D87" s="6" t="s">
        <v>43</v>
      </c>
      <c r="I87" s="12" t="s">
        <v>44</v>
      </c>
      <c r="J87" s="10"/>
      <c r="K87" s="10"/>
      <c r="L87" s="74">
        <v>7461.6645392223518</v>
      </c>
      <c r="M87" s="74"/>
      <c r="N87" s="74">
        <v>14123.452334499038</v>
      </c>
      <c r="P87" s="74"/>
      <c r="Q87" s="74"/>
      <c r="R87" s="74"/>
      <c r="S87" s="74"/>
    </row>
    <row r="88" spans="1:19" ht="9" customHeight="1" x14ac:dyDescent="0.25">
      <c r="A88" s="6"/>
      <c r="B88" s="6"/>
      <c r="I88" s="10"/>
    </row>
    <row r="89" spans="1:19" ht="13.2" x14ac:dyDescent="0.25">
      <c r="A89" s="6"/>
      <c r="B89" s="6"/>
      <c r="I89" s="6" t="s">
        <v>29</v>
      </c>
      <c r="J89" s="27" t="s">
        <v>36</v>
      </c>
      <c r="K89" s="27"/>
      <c r="L89" s="7">
        <v>625.27467916262685</v>
      </c>
      <c r="N89" s="7">
        <v>4849.8282712630016</v>
      </c>
    </row>
    <row r="90" spans="1:19" ht="13.2" x14ac:dyDescent="0.25">
      <c r="A90" s="6"/>
      <c r="B90" s="6"/>
      <c r="I90" s="10"/>
      <c r="J90" s="28" t="s">
        <v>37</v>
      </c>
      <c r="K90" s="28"/>
      <c r="L90" s="7">
        <v>1844.2421118390655</v>
      </c>
      <c r="N90" s="7">
        <v>2935.8418005296662</v>
      </c>
    </row>
    <row r="91" spans="1:19" ht="13.2" x14ac:dyDescent="0.25">
      <c r="A91" s="6"/>
      <c r="B91" s="6"/>
      <c r="I91" s="10"/>
      <c r="J91" s="27" t="s">
        <v>38</v>
      </c>
      <c r="K91" s="27"/>
      <c r="L91" s="7">
        <v>4992.1477482206592</v>
      </c>
      <c r="N91" s="7">
        <v>6337.7822627063688</v>
      </c>
    </row>
    <row r="92" spans="1:19" ht="12" customHeight="1" x14ac:dyDescent="0.25">
      <c r="A92" s="6"/>
      <c r="B92" s="6"/>
      <c r="I92" s="10"/>
      <c r="J92" s="10"/>
      <c r="K92" s="10"/>
    </row>
    <row r="93" spans="1:19" ht="13.2" x14ac:dyDescent="0.25">
      <c r="A93" s="6"/>
      <c r="B93" s="25">
        <v>3</v>
      </c>
      <c r="C93" s="17" t="s">
        <v>118</v>
      </c>
      <c r="L93" s="74">
        <v>-9728.5618137881975</v>
      </c>
      <c r="M93" s="74"/>
      <c r="N93" s="74">
        <v>0</v>
      </c>
      <c r="P93" s="74"/>
      <c r="Q93" s="74"/>
      <c r="R93" s="74"/>
      <c r="S93" s="74"/>
    </row>
    <row r="94" spans="1:19" ht="35.25" customHeight="1" x14ac:dyDescent="0.25">
      <c r="A94" s="6"/>
      <c r="B94" s="6"/>
      <c r="C94" s="6" t="s">
        <v>119</v>
      </c>
      <c r="I94" s="12" t="s">
        <v>44</v>
      </c>
      <c r="J94" s="10"/>
      <c r="K94" s="10"/>
      <c r="L94" s="14">
        <v>-9728.5618137881975</v>
      </c>
      <c r="M94" s="14"/>
      <c r="N94" s="14">
        <v>0</v>
      </c>
      <c r="P94" s="14"/>
      <c r="Q94" s="14"/>
      <c r="R94" s="14"/>
      <c r="S94" s="14"/>
    </row>
    <row r="95" spans="1:19" ht="18.75" customHeight="1" x14ac:dyDescent="0.25">
      <c r="A95" s="6"/>
      <c r="B95" s="6"/>
      <c r="I95" s="6" t="s">
        <v>29</v>
      </c>
      <c r="J95" s="27" t="s">
        <v>36</v>
      </c>
      <c r="L95" s="7">
        <v>-7414.799563025108</v>
      </c>
      <c r="N95" s="7">
        <v>0</v>
      </c>
    </row>
    <row r="96" spans="1:19" ht="13.2" x14ac:dyDescent="0.25">
      <c r="A96" s="6"/>
      <c r="B96" s="6"/>
      <c r="J96" s="28" t="s">
        <v>37</v>
      </c>
      <c r="L96" s="7">
        <v>-2313.7622507630895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-19406.980688211861</v>
      </c>
      <c r="M113" s="14"/>
      <c r="N113" s="14">
        <v>-17607.528848249327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-1328.2013420000001</v>
      </c>
      <c r="M146" s="35"/>
      <c r="N146" s="35">
        <v>-98.168481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9362.6979784749892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9108.7316300899984</v>
      </c>
      <c r="M149" s="366"/>
      <c r="N149" s="36">
        <v>11243.02000619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-45773.413136448769</v>
      </c>
      <c r="M151" s="35"/>
      <c r="N151" s="35">
        <v>-1716.5883349631531</v>
      </c>
      <c r="P151" s="35"/>
      <c r="Q151" s="35"/>
      <c r="R151" s="35"/>
      <c r="S151" s="35"/>
      <c r="U151" s="6"/>
      <c r="V151" s="6"/>
      <c r="W151" s="6"/>
      <c r="X151" s="6"/>
      <c r="Y151" s="6"/>
      <c r="Z151" s="6"/>
      <c r="AA151" s="6"/>
      <c r="AB151" s="6"/>
    </row>
    <row r="152" spans="1:28" x14ac:dyDescent="0.3">
      <c r="I152" s="6" t="s">
        <v>63</v>
      </c>
      <c r="J152" s="24"/>
      <c r="K152" s="24"/>
      <c r="L152" s="23">
        <v>0.19754907123506069</v>
      </c>
      <c r="M152" s="23"/>
      <c r="N152" s="23">
        <v>-2167.5482781431533</v>
      </c>
      <c r="P152" s="23"/>
      <c r="Q152" s="23"/>
      <c r="R152" s="23"/>
      <c r="S152" s="23"/>
      <c r="U152" s="6"/>
      <c r="V152" s="6"/>
      <c r="W152" s="6"/>
      <c r="X152" s="6"/>
      <c r="Y152" s="6"/>
      <c r="Z152" s="6"/>
      <c r="AA152" s="6"/>
      <c r="AB152" s="6"/>
    </row>
    <row r="153" spans="1:28" x14ac:dyDescent="0.3">
      <c r="I153" s="6" t="s">
        <v>64</v>
      </c>
      <c r="J153" s="24"/>
      <c r="K153" s="24"/>
      <c r="L153" s="23">
        <v>-46238.555134989991</v>
      </c>
      <c r="M153" s="23"/>
      <c r="N153" s="23">
        <v>456.07170952000013</v>
      </c>
      <c r="P153" s="23"/>
      <c r="Q153" s="23"/>
      <c r="R153" s="23"/>
      <c r="S153" s="23"/>
      <c r="U153" s="6"/>
      <c r="V153" s="6"/>
      <c r="W153" s="6"/>
      <c r="X153" s="6"/>
      <c r="Y153" s="6"/>
      <c r="Z153" s="6"/>
      <c r="AA153" s="6"/>
      <c r="AB153" s="6"/>
    </row>
    <row r="154" spans="1:28" x14ac:dyDescent="0.3">
      <c r="I154" s="6" t="s">
        <v>65</v>
      </c>
      <c r="J154" s="24"/>
      <c r="K154" s="24"/>
      <c r="L154" s="23">
        <v>464.94444946998453</v>
      </c>
      <c r="M154" s="23"/>
      <c r="N154" s="23">
        <v>-5.1117663399999991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44774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180781.63015327026</v>
      </c>
      <c r="M8" s="71"/>
      <c r="N8" s="71">
        <v>21508.803452894623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1">
        <v>1</v>
      </c>
      <c r="C10" s="17" t="s">
        <v>7</v>
      </c>
      <c r="L10" s="74">
        <v>107896.52216883354</v>
      </c>
      <c r="M10" s="74"/>
      <c r="N10" s="74">
        <v>10452.965681454618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92618.9426436801</v>
      </c>
      <c r="M12" s="74"/>
      <c r="N12" s="74">
        <v>8639.4144432399989</v>
      </c>
      <c r="P12" s="74"/>
      <c r="Q12" s="74"/>
      <c r="R12" s="74"/>
      <c r="S12" s="74"/>
    </row>
    <row r="13" spans="1:28" ht="7.5" customHeight="1" x14ac:dyDescent="0.3"/>
    <row r="14" spans="1:28" ht="15" customHeight="1" x14ac:dyDescent="0.3">
      <c r="D14" s="6" t="s">
        <v>10</v>
      </c>
      <c r="L14" s="14">
        <v>86271.4831080601</v>
      </c>
      <c r="M14" s="14"/>
      <c r="N14" s="14">
        <v>4901.3104646700003</v>
      </c>
      <c r="P14" s="14"/>
      <c r="Q14" s="14"/>
      <c r="R14" s="14"/>
      <c r="S14" s="14"/>
    </row>
    <row r="15" spans="1:28" ht="15" customHeight="1" x14ac:dyDescent="0.3">
      <c r="D15" s="18" t="s">
        <v>11</v>
      </c>
      <c r="E15" s="19" t="s">
        <v>12</v>
      </c>
      <c r="L15" s="14">
        <v>82552.472895810104</v>
      </c>
      <c r="N15" s="14">
        <v>4901.3104646700003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3719.0102122500025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3719.0102122500025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6347.4595356200016</v>
      </c>
      <c r="M23" s="14"/>
      <c r="N23" s="14">
        <v>3738.1039785699982</v>
      </c>
      <c r="P23" s="14"/>
      <c r="Q23" s="14"/>
      <c r="R23" s="14"/>
      <c r="S23" s="14"/>
      <c r="U23" s="6"/>
      <c r="V23" s="6"/>
      <c r="W23" s="6"/>
      <c r="X23" s="6"/>
      <c r="Y23" s="6"/>
      <c r="Z23" s="6"/>
      <c r="AA23" s="6"/>
      <c r="AB23" s="6"/>
    </row>
    <row r="24" spans="1:28" ht="15" customHeight="1" x14ac:dyDescent="0.25">
      <c r="A24" s="6"/>
      <c r="B24" s="6"/>
      <c r="D24" s="18" t="s">
        <v>11</v>
      </c>
      <c r="E24" s="19" t="s">
        <v>12</v>
      </c>
      <c r="L24" s="7">
        <v>6019.1839041700014</v>
      </c>
      <c r="N24" s="7">
        <v>3738.1039785699982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328.27563144999999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328.27563144999999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15277.579525153446</v>
      </c>
      <c r="M32" s="14"/>
      <c r="N32" s="14">
        <v>1813.5512382146192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14724.686463224842</v>
      </c>
      <c r="N34" s="360">
        <v>1812.5511338815704</v>
      </c>
      <c r="U34" s="6"/>
      <c r="V34" s="6"/>
      <c r="W34" s="6"/>
      <c r="X34" s="6"/>
      <c r="Y34" s="6"/>
      <c r="Z34" s="6"/>
      <c r="AA34" s="6"/>
      <c r="AB34" s="6"/>
    </row>
    <row r="35" spans="1:28" ht="13.2" x14ac:dyDescent="0.25">
      <c r="A35" s="6"/>
      <c r="D35" s="18" t="s">
        <v>13</v>
      </c>
      <c r="E35" s="6" t="s">
        <v>22</v>
      </c>
      <c r="L35" s="360">
        <v>1.0470972221602211</v>
      </c>
      <c r="M35" s="361"/>
      <c r="N35" s="360">
        <v>0</v>
      </c>
      <c r="U35" s="6"/>
      <c r="V35" s="6"/>
      <c r="W35" s="6"/>
      <c r="X35" s="6"/>
      <c r="Y35" s="6"/>
      <c r="Z35" s="6"/>
      <c r="AA35" s="6"/>
      <c r="AB35" s="6"/>
    </row>
    <row r="36" spans="1:28" ht="15.75" customHeight="1" x14ac:dyDescent="0.25">
      <c r="A36" s="6"/>
      <c r="F36" s="20" t="s">
        <v>15</v>
      </c>
      <c r="L36" s="362">
        <v>1.6812322041151222E-2</v>
      </c>
      <c r="M36" s="361"/>
      <c r="N36" s="362">
        <v>0</v>
      </c>
      <c r="P36" s="76"/>
      <c r="Q36" s="76"/>
      <c r="R36" s="76"/>
      <c r="S36" s="76"/>
      <c r="U36" s="6"/>
      <c r="V36" s="6"/>
      <c r="W36" s="6"/>
      <c r="X36" s="6"/>
      <c r="Y36" s="6"/>
      <c r="Z36" s="6"/>
      <c r="AA36" s="6"/>
      <c r="AB36" s="6"/>
    </row>
    <row r="37" spans="1:28" ht="13.2" x14ac:dyDescent="0.25">
      <c r="A37" s="6"/>
      <c r="F37" s="20" t="s">
        <v>16</v>
      </c>
      <c r="L37" s="362">
        <v>1.0302849001190699</v>
      </c>
      <c r="M37" s="361"/>
      <c r="N37" s="362">
        <v>0</v>
      </c>
      <c r="P37" s="76"/>
      <c r="Q37" s="76"/>
      <c r="R37" s="76"/>
      <c r="S37" s="76"/>
      <c r="U37" s="6"/>
      <c r="V37" s="6"/>
      <c r="W37" s="6"/>
      <c r="X37" s="6"/>
      <c r="Y37" s="6"/>
      <c r="Z37" s="6"/>
      <c r="AA37" s="6"/>
      <c r="AB37" s="6"/>
    </row>
    <row r="38" spans="1:28" ht="13.2" x14ac:dyDescent="0.25">
      <c r="A38" s="6"/>
      <c r="D38" s="18" t="s">
        <v>17</v>
      </c>
      <c r="E38" s="6" t="s">
        <v>23</v>
      </c>
      <c r="L38" s="360">
        <v>551.8459647064434</v>
      </c>
      <c r="N38" s="360">
        <v>1.0001043330487835</v>
      </c>
      <c r="U38" s="6"/>
      <c r="V38" s="6"/>
      <c r="W38" s="6"/>
      <c r="X38" s="6"/>
      <c r="Y38" s="6"/>
      <c r="Z38" s="6"/>
      <c r="AA38" s="6"/>
      <c r="AB38" s="6"/>
    </row>
    <row r="39" spans="1:28" ht="13.2" x14ac:dyDescent="0.25">
      <c r="A39" s="6"/>
      <c r="F39" s="20" t="s">
        <v>15</v>
      </c>
      <c r="L39" s="362">
        <v>370.81640349995399</v>
      </c>
      <c r="M39" s="363"/>
      <c r="N39" s="362">
        <v>8.7329406479778162E-12</v>
      </c>
      <c r="P39" s="76"/>
      <c r="Q39" s="76"/>
      <c r="R39" s="76"/>
      <c r="S39" s="76"/>
      <c r="U39" s="6"/>
      <c r="V39" s="6"/>
      <c r="W39" s="6"/>
      <c r="X39" s="6"/>
      <c r="Y39" s="6"/>
      <c r="Z39" s="6"/>
      <c r="AA39" s="6"/>
      <c r="AB39" s="6"/>
    </row>
    <row r="40" spans="1:28" ht="13.2" x14ac:dyDescent="0.25">
      <c r="A40" s="6"/>
      <c r="F40" s="20" t="s">
        <v>16</v>
      </c>
      <c r="L40" s="362">
        <v>181.0295612064894</v>
      </c>
      <c r="M40" s="363"/>
      <c r="N40" s="362">
        <v>1.0001043330400505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1">
        <v>2</v>
      </c>
      <c r="C44" s="17" t="s">
        <v>24</v>
      </c>
      <c r="L44" s="74">
        <v>6864.2729170419079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1">
        <v>3</v>
      </c>
      <c r="C46" s="17" t="s">
        <v>25</v>
      </c>
      <c r="L46" s="74">
        <v>38992.182109088288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1">
        <v>4</v>
      </c>
      <c r="C48" s="17" t="s">
        <v>26</v>
      </c>
      <c r="H48" s="11"/>
      <c r="I48" s="6" t="s">
        <v>27</v>
      </c>
      <c r="L48" s="74">
        <v>17176.996917074553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1">
        <v>5</v>
      </c>
      <c r="C51" s="17" t="s">
        <v>91</v>
      </c>
      <c r="G51" s="11"/>
      <c r="L51" s="74">
        <v>9851.6560412320032</v>
      </c>
      <c r="M51" s="74"/>
      <c r="N51" s="74">
        <v>11055.837771440007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6147.1284701500044</v>
      </c>
      <c r="N56" s="7">
        <v>11055.837771440007</v>
      </c>
    </row>
    <row r="57" spans="1:28" s="24" customFormat="1" ht="15.75" customHeight="1" x14ac:dyDescent="0.25">
      <c r="G57" s="11" t="s">
        <v>30</v>
      </c>
      <c r="L57" s="75">
        <v>5892.1986958499992</v>
      </c>
      <c r="M57" s="75"/>
      <c r="N57" s="75">
        <v>1482.6661259900002</v>
      </c>
      <c r="O57"/>
      <c r="P57" s="75"/>
      <c r="Q57" s="75"/>
      <c r="R57" s="75"/>
      <c r="S57" s="75"/>
      <c r="T57"/>
      <c r="U57"/>
      <c r="V57"/>
      <c r="W57"/>
      <c r="X57"/>
      <c r="Y57"/>
      <c r="Z57"/>
      <c r="AA57"/>
      <c r="AB57"/>
    </row>
    <row r="58" spans="1:28" ht="13.2" x14ac:dyDescent="0.25">
      <c r="A58" s="6"/>
      <c r="F58" s="6" t="s">
        <v>118</v>
      </c>
      <c r="L58" s="7">
        <v>3704.5275710819997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-16560.398547000514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-6260.6669331194917</v>
      </c>
      <c r="U74" s="6"/>
      <c r="V74" s="6"/>
      <c r="W74" s="6"/>
      <c r="X74" s="6"/>
      <c r="Y74" s="6"/>
      <c r="Z74" s="6"/>
      <c r="AA74" s="6"/>
      <c r="AB74" s="6"/>
    </row>
    <row r="75" spans="1:28" x14ac:dyDescent="0.3">
      <c r="I75" s="10"/>
      <c r="J75" s="28" t="s">
        <v>37</v>
      </c>
      <c r="K75" s="28"/>
      <c r="L75" s="365">
        <v>0</v>
      </c>
      <c r="N75" s="7">
        <v>-5544.0613934381827</v>
      </c>
      <c r="U75" s="6"/>
      <c r="V75" s="6"/>
      <c r="W75" s="6"/>
      <c r="X75" s="6"/>
      <c r="Y75" s="6"/>
      <c r="Z75" s="6"/>
      <c r="AA75" s="6"/>
      <c r="AB75" s="6"/>
    </row>
    <row r="76" spans="1:28" x14ac:dyDescent="0.3">
      <c r="I76" s="10"/>
      <c r="J76" s="27" t="s">
        <v>38</v>
      </c>
      <c r="K76" s="27"/>
      <c r="L76" s="365">
        <v>0</v>
      </c>
      <c r="N76" s="7">
        <v>-4755.6702204428402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-10514.879438542925</v>
      </c>
      <c r="M79" s="74"/>
      <c r="N79" s="74">
        <v>-2313.5880675170465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-19089.256425114254</v>
      </c>
      <c r="M81" s="74"/>
      <c r="N81" s="74">
        <v>-18496.359014162932</v>
      </c>
      <c r="P81" s="74"/>
      <c r="Q81" s="74"/>
      <c r="R81" s="74"/>
      <c r="S81" s="74"/>
    </row>
    <row r="82" spans="1:19" ht="9" customHeight="1" x14ac:dyDescent="0.25">
      <c r="A82" s="6"/>
      <c r="I82" s="10"/>
    </row>
    <row r="83" spans="1:19" ht="13.2" x14ac:dyDescent="0.25">
      <c r="A83" s="6"/>
      <c r="B83" s="6"/>
      <c r="I83" s="6" t="s">
        <v>29</v>
      </c>
      <c r="J83" s="27" t="s">
        <v>36</v>
      </c>
      <c r="K83" s="27"/>
      <c r="L83" s="7">
        <v>-3618.553146116536</v>
      </c>
      <c r="M83" s="219"/>
      <c r="N83" s="7">
        <v>-6155.1905303485883</v>
      </c>
    </row>
    <row r="84" spans="1:19" ht="13.2" x14ac:dyDescent="0.25">
      <c r="A84" s="6"/>
      <c r="B84" s="6"/>
      <c r="I84" s="10"/>
      <c r="J84" s="28" t="s">
        <v>37</v>
      </c>
      <c r="K84" s="28"/>
      <c r="L84" s="7">
        <v>-1075.4978276959573</v>
      </c>
      <c r="M84" s="219"/>
      <c r="N84" s="7">
        <v>-5583.6671188708833</v>
      </c>
    </row>
    <row r="85" spans="1:19" ht="13.2" x14ac:dyDescent="0.25">
      <c r="A85" s="6"/>
      <c r="B85" s="6"/>
      <c r="I85" s="10"/>
      <c r="J85" s="27" t="s">
        <v>38</v>
      </c>
      <c r="K85" s="27"/>
      <c r="L85" s="7">
        <v>-14395.205451301759</v>
      </c>
      <c r="M85" s="219"/>
      <c r="N85" s="7">
        <v>-6757.5013649434622</v>
      </c>
    </row>
    <row r="86" spans="1:19" ht="13.5" customHeight="1" x14ac:dyDescent="0.25">
      <c r="A86" s="6"/>
      <c r="B86" s="6"/>
      <c r="I86" s="10"/>
      <c r="J86" s="27"/>
      <c r="K86" s="27"/>
    </row>
    <row r="87" spans="1:19" ht="13.2" x14ac:dyDescent="0.25">
      <c r="A87" s="6"/>
      <c r="B87" s="6"/>
      <c r="C87" s="6" t="s">
        <v>20</v>
      </c>
      <c r="D87" s="6" t="s">
        <v>43</v>
      </c>
      <c r="I87" s="12" t="s">
        <v>44</v>
      </c>
      <c r="J87" s="10"/>
      <c r="K87" s="10"/>
      <c r="L87" s="74">
        <v>8574.3769865713293</v>
      </c>
      <c r="M87" s="74"/>
      <c r="N87" s="74">
        <v>16182.770946645885</v>
      </c>
      <c r="P87" s="74"/>
      <c r="Q87" s="74"/>
      <c r="R87" s="74"/>
      <c r="S87" s="74"/>
    </row>
    <row r="88" spans="1:19" ht="9" customHeight="1" x14ac:dyDescent="0.25">
      <c r="A88" s="6"/>
      <c r="B88" s="6"/>
      <c r="I88" s="10"/>
    </row>
    <row r="89" spans="1:19" ht="13.2" x14ac:dyDescent="0.25">
      <c r="A89" s="6"/>
      <c r="B89" s="6"/>
      <c r="I89" s="6" t="s">
        <v>29</v>
      </c>
      <c r="J89" s="27" t="s">
        <v>36</v>
      </c>
      <c r="K89" s="27"/>
      <c r="L89" s="7">
        <v>2617.8644588725861</v>
      </c>
      <c r="N89" s="7">
        <v>6185.9614995997317</v>
      </c>
    </row>
    <row r="90" spans="1:19" ht="13.2" x14ac:dyDescent="0.25">
      <c r="A90" s="6"/>
      <c r="B90" s="6"/>
      <c r="I90" s="10"/>
      <c r="J90" s="28" t="s">
        <v>37</v>
      </c>
      <c r="K90" s="28"/>
      <c r="L90" s="7">
        <v>972.03709651984411</v>
      </c>
      <c r="N90" s="7">
        <v>5056.3475951755454</v>
      </c>
    </row>
    <row r="91" spans="1:19" ht="13.2" x14ac:dyDescent="0.25">
      <c r="A91" s="6"/>
      <c r="B91" s="6"/>
      <c r="I91" s="10"/>
      <c r="J91" s="27" t="s">
        <v>38</v>
      </c>
      <c r="K91" s="27"/>
      <c r="L91" s="7">
        <v>4984.4754311788984</v>
      </c>
      <c r="N91" s="7">
        <v>4940.4618518706084</v>
      </c>
    </row>
    <row r="92" spans="1:19" ht="12" customHeight="1" x14ac:dyDescent="0.25">
      <c r="A92" s="6"/>
      <c r="B92" s="6"/>
      <c r="I92" s="10"/>
      <c r="J92" s="10"/>
      <c r="K92" s="10"/>
    </row>
    <row r="93" spans="1:19" ht="13.2" x14ac:dyDescent="0.25">
      <c r="A93" s="6"/>
      <c r="B93" s="25">
        <v>3</v>
      </c>
      <c r="C93" s="17" t="s">
        <v>118</v>
      </c>
      <c r="L93" s="74">
        <v>-13834.877992378344</v>
      </c>
      <c r="M93" s="74"/>
      <c r="N93" s="74">
        <v>0</v>
      </c>
      <c r="P93" s="74"/>
      <c r="Q93" s="74"/>
      <c r="R93" s="74"/>
      <c r="S93" s="74"/>
    </row>
    <row r="94" spans="1:19" ht="35.25" customHeight="1" x14ac:dyDescent="0.25">
      <c r="A94" s="6"/>
      <c r="B94" s="6"/>
      <c r="C94" s="6" t="s">
        <v>119</v>
      </c>
      <c r="I94" s="12" t="s">
        <v>44</v>
      </c>
      <c r="J94" s="10"/>
      <c r="K94" s="10"/>
      <c r="L94" s="14">
        <v>-13834.877992378344</v>
      </c>
      <c r="M94" s="14"/>
      <c r="N94" s="14">
        <v>0</v>
      </c>
      <c r="P94" s="14"/>
      <c r="Q94" s="14"/>
      <c r="R94" s="14"/>
      <c r="S94" s="14"/>
    </row>
    <row r="95" spans="1:19" ht="18.75" customHeight="1" x14ac:dyDescent="0.25">
      <c r="A95" s="6"/>
      <c r="B95" s="6"/>
      <c r="I95" s="6" t="s">
        <v>29</v>
      </c>
      <c r="J95" s="27" t="s">
        <v>36</v>
      </c>
      <c r="L95" s="7">
        <v>-13281.510867769064</v>
      </c>
      <c r="N95" s="7">
        <v>0</v>
      </c>
    </row>
    <row r="96" spans="1:19" ht="13.2" x14ac:dyDescent="0.25">
      <c r="A96" s="6"/>
      <c r="B96" s="6"/>
      <c r="J96" s="28" t="s">
        <v>37</v>
      </c>
      <c r="L96" s="7">
        <v>-553.3671246092797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-24349.757430921269</v>
      </c>
      <c r="M113" s="14"/>
      <c r="N113" s="14">
        <v>-18873.986614517562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-509.59455400000002</v>
      </c>
      <c r="M146" s="35"/>
      <c r="N146" s="35">
        <v>-41.599465000000002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13333.042973628024</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7477.0860548925011</v>
      </c>
      <c r="M149" s="366"/>
      <c r="N149" s="36">
        <v>11087.453218923729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-47421.166861348276</v>
      </c>
      <c r="M151" s="35"/>
      <c r="N151" s="35">
        <v>-2121.5553788220523</v>
      </c>
      <c r="P151" s="35"/>
      <c r="Q151" s="35"/>
      <c r="R151" s="35"/>
      <c r="S151" s="35"/>
      <c r="U151" s="6"/>
      <c r="V151" s="6"/>
      <c r="W151" s="6"/>
      <c r="X151" s="6"/>
      <c r="Y151" s="6"/>
      <c r="Z151" s="6"/>
      <c r="AA151" s="6"/>
      <c r="AB151" s="6"/>
    </row>
    <row r="152" spans="1:28" x14ac:dyDescent="0.3">
      <c r="I152" s="6" t="s">
        <v>63</v>
      </c>
      <c r="J152" s="24"/>
      <c r="K152" s="24"/>
      <c r="L152" s="23">
        <v>498.65728349172207</v>
      </c>
      <c r="M152" s="23"/>
      <c r="N152" s="23">
        <v>-2482.7741646720524</v>
      </c>
      <c r="P152" s="23"/>
      <c r="Q152" s="23"/>
      <c r="R152" s="23"/>
      <c r="S152" s="23"/>
      <c r="U152" s="6"/>
      <c r="V152" s="6"/>
      <c r="W152" s="6"/>
      <c r="X152" s="6"/>
      <c r="Y152" s="6"/>
      <c r="Z152" s="6"/>
      <c r="AA152" s="6"/>
      <c r="AB152" s="6"/>
    </row>
    <row r="153" spans="1:28" x14ac:dyDescent="0.3">
      <c r="I153" s="6" t="s">
        <v>64</v>
      </c>
      <c r="J153" s="24"/>
      <c r="K153" s="24"/>
      <c r="L153" s="23">
        <v>-48303.317619579997</v>
      </c>
      <c r="M153" s="23"/>
      <c r="N153" s="23">
        <v>365.10264302000002</v>
      </c>
      <c r="P153" s="23"/>
      <c r="Q153" s="23"/>
      <c r="R153" s="23"/>
      <c r="S153" s="23"/>
      <c r="U153" s="6"/>
      <c r="V153" s="6"/>
      <c r="W153" s="6"/>
      <c r="X153" s="6"/>
      <c r="Y153" s="6"/>
      <c r="Z153" s="6"/>
      <c r="AA153" s="6"/>
      <c r="AB153" s="6"/>
    </row>
    <row r="154" spans="1:28" x14ac:dyDescent="0.3">
      <c r="I154" s="6" t="s">
        <v>65</v>
      </c>
      <c r="J154" s="24"/>
      <c r="K154" s="24"/>
      <c r="L154" s="23">
        <v>383.49347474000018</v>
      </c>
      <c r="M154" s="23"/>
      <c r="N154" s="23">
        <v>-3.8838571700000002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38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44743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184043.27417967113</v>
      </c>
      <c r="M8" s="71"/>
      <c r="N8" s="71">
        <v>24758.325019807788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0">
        <v>1</v>
      </c>
      <c r="C10" s="17" t="s">
        <v>7</v>
      </c>
      <c r="L10" s="74">
        <v>108330.74314393784</v>
      </c>
      <c r="M10" s="74"/>
      <c r="N10" s="74">
        <v>11383.331262737793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97876.421545556586</v>
      </c>
      <c r="M12" s="74"/>
      <c r="N12" s="74">
        <v>9753.3337089700035</v>
      </c>
      <c r="P12" s="74"/>
      <c r="Q12" s="74"/>
      <c r="R12" s="74"/>
      <c r="S12" s="74"/>
    </row>
    <row r="13" spans="1:28" ht="7.5" customHeight="1" x14ac:dyDescent="0.3"/>
    <row r="14" spans="1:28" ht="15" customHeight="1" x14ac:dyDescent="0.3">
      <c r="D14" s="6" t="s">
        <v>10</v>
      </c>
      <c r="L14" s="14">
        <v>91124.423873266584</v>
      </c>
      <c r="M14" s="14"/>
      <c r="N14" s="14">
        <v>5019.2936920200027</v>
      </c>
      <c r="P14" s="14"/>
      <c r="Q14" s="14"/>
      <c r="R14" s="14"/>
      <c r="S14" s="14"/>
    </row>
    <row r="15" spans="1:28" ht="15" customHeight="1" x14ac:dyDescent="0.3">
      <c r="D15" s="18" t="s">
        <v>11</v>
      </c>
      <c r="E15" s="19" t="s">
        <v>12</v>
      </c>
      <c r="L15" s="14">
        <v>87149.611962836585</v>
      </c>
      <c r="N15" s="14">
        <v>5019.2936920200027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3974.8119104299994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3974.8119104299994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6751.9976722900019</v>
      </c>
      <c r="M23" s="14"/>
      <c r="N23" s="14">
        <v>4734.0400169500008</v>
      </c>
      <c r="P23" s="14"/>
      <c r="Q23" s="14"/>
      <c r="R23" s="14"/>
      <c r="S23" s="14"/>
      <c r="U23" s="6"/>
      <c r="V23" s="6"/>
      <c r="W23" s="6"/>
      <c r="X23" s="6"/>
      <c r="Y23" s="6"/>
      <c r="Z23" s="6"/>
      <c r="AA23" s="6"/>
      <c r="AB23" s="6"/>
    </row>
    <row r="24" spans="1:28" ht="15" customHeight="1" x14ac:dyDescent="0.25">
      <c r="A24" s="6"/>
      <c r="B24" s="6"/>
      <c r="D24" s="18" t="s">
        <v>11</v>
      </c>
      <c r="E24" s="19" t="s">
        <v>12</v>
      </c>
      <c r="L24" s="7">
        <v>6317.1225752800019</v>
      </c>
      <c r="N24" s="7">
        <v>4734.0400169500008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434.87509700999993</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434.87509700999993</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10454.32159838125</v>
      </c>
      <c r="M32" s="14"/>
      <c r="N32" s="14">
        <v>1629.9975537677899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9887.690158108313</v>
      </c>
      <c r="N34" s="360">
        <v>1626.6593091992079</v>
      </c>
      <c r="U34" s="6"/>
      <c r="V34" s="6"/>
      <c r="W34" s="6"/>
      <c r="X34" s="6"/>
      <c r="Y34" s="6"/>
      <c r="Z34" s="6"/>
      <c r="AA34" s="6"/>
      <c r="AB34" s="6"/>
    </row>
    <row r="35" spans="1:28" ht="13.2" x14ac:dyDescent="0.25">
      <c r="A35" s="6"/>
      <c r="D35" s="18" t="s">
        <v>13</v>
      </c>
      <c r="E35" s="6" t="s">
        <v>22</v>
      </c>
      <c r="L35" s="360">
        <v>1.3556003454614063</v>
      </c>
      <c r="M35" s="361"/>
      <c r="N35" s="360">
        <v>0</v>
      </c>
      <c r="U35" s="6"/>
      <c r="V35" s="6"/>
      <c r="W35" s="6"/>
      <c r="X35" s="6"/>
      <c r="Y35" s="6"/>
      <c r="Z35" s="6"/>
      <c r="AA35" s="6"/>
      <c r="AB35" s="6"/>
    </row>
    <row r="36" spans="1:28" ht="15.75" customHeight="1" x14ac:dyDescent="0.25">
      <c r="A36" s="6"/>
      <c r="F36" s="20" t="s">
        <v>15</v>
      </c>
      <c r="L36" s="362">
        <v>1.7162205342336333E-2</v>
      </c>
      <c r="M36" s="361"/>
      <c r="N36" s="362">
        <v>0</v>
      </c>
      <c r="P36" s="76"/>
      <c r="Q36" s="76"/>
      <c r="R36" s="76"/>
      <c r="S36" s="76"/>
      <c r="U36" s="6"/>
      <c r="V36" s="6"/>
      <c r="W36" s="6"/>
      <c r="X36" s="6"/>
      <c r="Y36" s="6"/>
      <c r="Z36" s="6"/>
      <c r="AA36" s="6"/>
      <c r="AB36" s="6"/>
    </row>
    <row r="37" spans="1:28" ht="13.2" x14ac:dyDescent="0.25">
      <c r="A37" s="6"/>
      <c r="F37" s="20" t="s">
        <v>16</v>
      </c>
      <c r="L37" s="362">
        <v>1.3384381401190699</v>
      </c>
      <c r="M37" s="361"/>
      <c r="N37" s="362">
        <v>0</v>
      </c>
      <c r="P37" s="76"/>
      <c r="Q37" s="76"/>
      <c r="R37" s="76"/>
      <c r="S37" s="76"/>
      <c r="U37" s="6"/>
      <c r="V37" s="6"/>
      <c r="W37" s="6"/>
      <c r="X37" s="6"/>
      <c r="Y37" s="6"/>
      <c r="Z37" s="6"/>
      <c r="AA37" s="6"/>
      <c r="AB37" s="6"/>
    </row>
    <row r="38" spans="1:28" ht="13.2" x14ac:dyDescent="0.25">
      <c r="A38" s="6"/>
      <c r="D38" s="18" t="s">
        <v>17</v>
      </c>
      <c r="E38" s="6" t="s">
        <v>23</v>
      </c>
      <c r="L38" s="360">
        <v>565.27583992747509</v>
      </c>
      <c r="N38" s="360">
        <v>3.3382445685820312</v>
      </c>
      <c r="U38" s="6"/>
      <c r="V38" s="6"/>
      <c r="W38" s="6"/>
      <c r="X38" s="6"/>
      <c r="Y38" s="6"/>
      <c r="Z38" s="6"/>
      <c r="AA38" s="6"/>
      <c r="AB38" s="6"/>
    </row>
    <row r="39" spans="1:28" ht="13.2" x14ac:dyDescent="0.25">
      <c r="A39" s="6"/>
      <c r="F39" s="20" t="s">
        <v>15</v>
      </c>
      <c r="L39" s="362">
        <v>381.2334922741183</v>
      </c>
      <c r="M39" s="363"/>
      <c r="N39" s="362">
        <v>8.8549740993272139E-12</v>
      </c>
      <c r="P39" s="76"/>
      <c r="Q39" s="76"/>
      <c r="R39" s="76"/>
      <c r="S39" s="76"/>
      <c r="U39" s="6"/>
      <c r="V39" s="6"/>
      <c r="W39" s="6"/>
      <c r="X39" s="6"/>
      <c r="Y39" s="6"/>
      <c r="Z39" s="6"/>
      <c r="AA39" s="6"/>
      <c r="AB39" s="6"/>
    </row>
    <row r="40" spans="1:28" ht="13.2" x14ac:dyDescent="0.25">
      <c r="A40" s="6"/>
      <c r="F40" s="20" t="s">
        <v>16</v>
      </c>
      <c r="L40" s="362">
        <v>184.04234765335676</v>
      </c>
      <c r="M40" s="363"/>
      <c r="N40" s="362">
        <v>3.3382445685731761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0">
        <v>2</v>
      </c>
      <c r="C44" s="17" t="s">
        <v>24</v>
      </c>
      <c r="L44" s="74">
        <v>6981.6893609638309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0">
        <v>3</v>
      </c>
      <c r="C46" s="17" t="s">
        <v>25</v>
      </c>
      <c r="L46" s="74">
        <v>39273.194415268765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0">
        <v>4</v>
      </c>
      <c r="C48" s="17" t="s">
        <v>26</v>
      </c>
      <c r="H48" s="11"/>
      <c r="I48" s="6" t="s">
        <v>27</v>
      </c>
      <c r="L48" s="74">
        <v>17582.522986610697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0">
        <v>5</v>
      </c>
      <c r="C51" s="17" t="s">
        <v>91</v>
      </c>
      <c r="G51" s="11"/>
      <c r="L51" s="74">
        <v>11875.12427288998</v>
      </c>
      <c r="M51" s="74"/>
      <c r="N51" s="74">
        <v>13374.993757069993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8099.0190825299796</v>
      </c>
      <c r="N56" s="7">
        <v>13374.993757069993</v>
      </c>
    </row>
    <row r="57" spans="1:28" s="24" customFormat="1" ht="15.75" customHeight="1" x14ac:dyDescent="0.25">
      <c r="G57" s="11" t="s">
        <v>30</v>
      </c>
      <c r="L57" s="75">
        <v>7844.8626684300016</v>
      </c>
      <c r="M57" s="75"/>
      <c r="N57" s="75">
        <v>1712.85318502</v>
      </c>
      <c r="O57"/>
      <c r="P57" s="75"/>
      <c r="Q57" s="75"/>
      <c r="R57" s="75"/>
      <c r="S57" s="75"/>
      <c r="T57"/>
      <c r="U57"/>
      <c r="V57"/>
      <c r="W57"/>
      <c r="X57"/>
      <c r="Y57"/>
      <c r="Z57"/>
      <c r="AA57"/>
      <c r="AB57"/>
    </row>
    <row r="58" spans="1:28" ht="13.2" x14ac:dyDescent="0.25">
      <c r="A58" s="6"/>
      <c r="F58" s="6" t="s">
        <v>118</v>
      </c>
      <c r="L58" s="7">
        <v>3776.1051903600001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-19760.016820025372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-7787.8410755212717</v>
      </c>
      <c r="U74" s="6"/>
      <c r="V74" s="6"/>
      <c r="W74" s="6"/>
      <c r="X74" s="6"/>
      <c r="Y74" s="6"/>
      <c r="Z74" s="6"/>
      <c r="AA74" s="6"/>
      <c r="AB74" s="6"/>
    </row>
    <row r="75" spans="1:28" x14ac:dyDescent="0.3">
      <c r="I75" s="10"/>
      <c r="J75" s="28" t="s">
        <v>37</v>
      </c>
      <c r="K75" s="28"/>
      <c r="L75" s="365">
        <v>0</v>
      </c>
      <c r="N75" s="7">
        <v>-6918.5063612867762</v>
      </c>
      <c r="U75" s="6"/>
      <c r="V75" s="6"/>
      <c r="W75" s="6"/>
      <c r="X75" s="6"/>
      <c r="Y75" s="6"/>
      <c r="Z75" s="6"/>
      <c r="AA75" s="6"/>
      <c r="AB75" s="6"/>
    </row>
    <row r="76" spans="1:28" x14ac:dyDescent="0.3">
      <c r="I76" s="10"/>
      <c r="J76" s="27" t="s">
        <v>38</v>
      </c>
      <c r="K76" s="27"/>
      <c r="L76" s="365">
        <v>0</v>
      </c>
      <c r="N76" s="7">
        <v>-5053.6693832173232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-9907.6134699539562</v>
      </c>
      <c r="M79" s="74"/>
      <c r="N79" s="74">
        <v>-2380.3759116882793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-17052.337371506816</v>
      </c>
      <c r="M81" s="74"/>
      <c r="N81" s="74">
        <v>-22016.688155145348</v>
      </c>
      <c r="P81" s="74"/>
      <c r="Q81" s="74"/>
      <c r="R81" s="74"/>
      <c r="S81" s="74"/>
    </row>
    <row r="82" spans="1:19" ht="9" customHeight="1" x14ac:dyDescent="0.25">
      <c r="A82" s="6"/>
      <c r="I82" s="10"/>
    </row>
    <row r="83" spans="1:19" ht="13.2" x14ac:dyDescent="0.25">
      <c r="A83" s="6"/>
      <c r="B83" s="6"/>
      <c r="I83" s="6" t="s">
        <v>29</v>
      </c>
      <c r="J83" s="27" t="s">
        <v>36</v>
      </c>
      <c r="K83" s="27"/>
      <c r="L83" s="7">
        <v>-2400.9545113759791</v>
      </c>
      <c r="M83" s="219"/>
      <c r="N83" s="7">
        <v>-8027.2590567441048</v>
      </c>
    </row>
    <row r="84" spans="1:19" ht="13.2" x14ac:dyDescent="0.25">
      <c r="A84" s="6"/>
      <c r="B84" s="6"/>
      <c r="I84" s="10"/>
      <c r="J84" s="28" t="s">
        <v>37</v>
      </c>
      <c r="K84" s="28"/>
      <c r="L84" s="7">
        <v>-2893.1503728130524</v>
      </c>
      <c r="M84" s="219"/>
      <c r="N84" s="7">
        <v>-7124.7402338436923</v>
      </c>
    </row>
    <row r="85" spans="1:19" ht="13.2" x14ac:dyDescent="0.25">
      <c r="A85" s="6"/>
      <c r="B85" s="6"/>
      <c r="I85" s="10"/>
      <c r="J85" s="27" t="s">
        <v>38</v>
      </c>
      <c r="K85" s="27"/>
      <c r="L85" s="7">
        <v>-11758.232487317782</v>
      </c>
      <c r="M85" s="219"/>
      <c r="N85" s="7">
        <v>-6864.6888645575518</v>
      </c>
    </row>
    <row r="86" spans="1:19" ht="13.5" customHeight="1" x14ac:dyDescent="0.25">
      <c r="A86" s="6"/>
      <c r="B86" s="6"/>
      <c r="I86" s="10"/>
      <c r="J86" s="27"/>
      <c r="K86" s="27"/>
    </row>
    <row r="87" spans="1:19" ht="13.2" x14ac:dyDescent="0.25">
      <c r="A87" s="6"/>
      <c r="B87" s="6"/>
      <c r="C87" s="6" t="s">
        <v>20</v>
      </c>
      <c r="D87" s="6" t="s">
        <v>43</v>
      </c>
      <c r="I87" s="12" t="s">
        <v>44</v>
      </c>
      <c r="J87" s="10"/>
      <c r="K87" s="10"/>
      <c r="L87" s="74">
        <v>7144.7239015528594</v>
      </c>
      <c r="M87" s="74"/>
      <c r="N87" s="74">
        <v>19636.312243457069</v>
      </c>
      <c r="P87" s="74"/>
      <c r="Q87" s="74"/>
      <c r="R87" s="74"/>
      <c r="S87" s="74"/>
    </row>
    <row r="88" spans="1:19" ht="9" customHeight="1" x14ac:dyDescent="0.25">
      <c r="A88" s="6"/>
      <c r="B88" s="6"/>
      <c r="I88" s="10"/>
    </row>
    <row r="89" spans="1:19" ht="13.2" x14ac:dyDescent="0.25">
      <c r="A89" s="6"/>
      <c r="B89" s="6"/>
      <c r="I89" s="6" t="s">
        <v>29</v>
      </c>
      <c r="J89" s="27" t="s">
        <v>36</v>
      </c>
      <c r="K89" s="27"/>
      <c r="L89" s="7">
        <v>1043.8055708458051</v>
      </c>
      <c r="N89" s="7">
        <v>7939.2705281667413</v>
      </c>
    </row>
    <row r="90" spans="1:19" ht="13.2" x14ac:dyDescent="0.25">
      <c r="A90" s="6"/>
      <c r="B90" s="6"/>
      <c r="I90" s="10"/>
      <c r="J90" s="28" t="s">
        <v>37</v>
      </c>
      <c r="K90" s="28"/>
      <c r="L90" s="7">
        <v>1355.3026212961356</v>
      </c>
      <c r="N90" s="7">
        <v>6616.0985450513554</v>
      </c>
    </row>
    <row r="91" spans="1:19" ht="13.2" x14ac:dyDescent="0.25">
      <c r="A91" s="6"/>
      <c r="B91" s="6"/>
      <c r="I91" s="10"/>
      <c r="J91" s="27" t="s">
        <v>38</v>
      </c>
      <c r="K91" s="27"/>
      <c r="L91" s="7">
        <v>4745.6157094109185</v>
      </c>
      <c r="N91" s="7">
        <v>5080.9431702389729</v>
      </c>
    </row>
    <row r="92" spans="1:19" ht="12" customHeight="1" x14ac:dyDescent="0.25">
      <c r="A92" s="6"/>
      <c r="B92" s="6"/>
      <c r="I92" s="10"/>
      <c r="J92" s="10"/>
      <c r="K92" s="10"/>
    </row>
    <row r="93" spans="1:19" ht="13.2" x14ac:dyDescent="0.25">
      <c r="A93" s="6"/>
      <c r="B93" s="25">
        <v>3</v>
      </c>
      <c r="C93" s="17" t="s">
        <v>118</v>
      </c>
      <c r="L93" s="74">
        <v>-12329.383197029185</v>
      </c>
      <c r="M93" s="74"/>
      <c r="N93" s="74">
        <v>0</v>
      </c>
      <c r="P93" s="74"/>
      <c r="Q93" s="74"/>
      <c r="R93" s="74"/>
      <c r="S93" s="74"/>
    </row>
    <row r="94" spans="1:19" ht="35.25" customHeight="1" x14ac:dyDescent="0.25">
      <c r="A94" s="6"/>
      <c r="B94" s="6"/>
      <c r="C94" s="6" t="s">
        <v>119</v>
      </c>
      <c r="I94" s="12" t="s">
        <v>44</v>
      </c>
      <c r="J94" s="10"/>
      <c r="K94" s="10"/>
      <c r="L94" s="14">
        <v>-12329.383197029185</v>
      </c>
      <c r="M94" s="14"/>
      <c r="N94" s="14">
        <v>0</v>
      </c>
      <c r="P94" s="14"/>
      <c r="Q94" s="14"/>
      <c r="R94" s="14"/>
      <c r="S94" s="14"/>
    </row>
    <row r="95" spans="1:19" ht="18.75" customHeight="1" x14ac:dyDescent="0.25">
      <c r="A95" s="6"/>
      <c r="B95" s="6"/>
      <c r="I95" s="6" t="s">
        <v>29</v>
      </c>
      <c r="J95" s="27" t="s">
        <v>36</v>
      </c>
      <c r="L95" s="7">
        <v>-10367.346689392192</v>
      </c>
      <c r="N95" s="7">
        <v>0</v>
      </c>
    </row>
    <row r="96" spans="1:19" ht="13.2" x14ac:dyDescent="0.25">
      <c r="A96" s="6"/>
      <c r="B96" s="6"/>
      <c r="J96" s="28" t="s">
        <v>37</v>
      </c>
      <c r="L96" s="7">
        <v>-1962.0365076369933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-22236.996666983141</v>
      </c>
      <c r="M113" s="14"/>
      <c r="N113" s="14">
        <v>-22140.392731713651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-265.00175899999999</v>
      </c>
      <c r="M146" s="35"/>
      <c r="N146" s="35">
        <v>-26.037414999999999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12321.413154400623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10121.247376130388</v>
      </c>
      <c r="M149" s="366"/>
      <c r="N149" s="36">
        <v>13769.268549875202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-50195.449258716653</v>
      </c>
      <c r="M151" s="35"/>
      <c r="N151" s="35">
        <v>-2241.4095320332235</v>
      </c>
      <c r="P151" s="35"/>
      <c r="Q151" s="35"/>
      <c r="R151" s="35"/>
      <c r="S151" s="35"/>
      <c r="U151" s="6"/>
      <c r="V151" s="6"/>
      <c r="W151" s="6"/>
      <c r="X151" s="6"/>
      <c r="Y151" s="6"/>
      <c r="Z151" s="6"/>
      <c r="AA151" s="6"/>
      <c r="AB151" s="6"/>
    </row>
    <row r="152" spans="1:28" x14ac:dyDescent="0.3">
      <c r="I152" s="6" t="s">
        <v>63</v>
      </c>
      <c r="J152" s="24"/>
      <c r="K152" s="24"/>
      <c r="L152" s="23">
        <v>26.791849853338093</v>
      </c>
      <c r="M152" s="23"/>
      <c r="N152" s="23">
        <v>-2525.6184444832238</v>
      </c>
      <c r="P152" s="23"/>
      <c r="Q152" s="23"/>
      <c r="R152" s="23"/>
      <c r="S152" s="23"/>
      <c r="U152" s="6"/>
      <c r="V152" s="6"/>
      <c r="W152" s="6"/>
      <c r="X152" s="6"/>
      <c r="Y152" s="6"/>
      <c r="Z152" s="6"/>
      <c r="AA152" s="6"/>
      <c r="AB152" s="6"/>
    </row>
    <row r="153" spans="1:28" x14ac:dyDescent="0.3">
      <c r="I153" s="6" t="s">
        <v>64</v>
      </c>
      <c r="J153" s="24"/>
      <c r="K153" s="24"/>
      <c r="L153" s="23">
        <v>-50505.079008469991</v>
      </c>
      <c r="M153" s="23"/>
      <c r="N153" s="23">
        <v>286.75868483999989</v>
      </c>
      <c r="P153" s="23"/>
      <c r="Q153" s="23"/>
      <c r="R153" s="23"/>
      <c r="S153" s="23"/>
      <c r="U153" s="6"/>
      <c r="V153" s="6"/>
      <c r="W153" s="6"/>
      <c r="X153" s="6"/>
      <c r="Y153" s="6"/>
      <c r="Z153" s="6"/>
      <c r="AA153" s="6"/>
      <c r="AB153" s="6"/>
    </row>
    <row r="154" spans="1:28" x14ac:dyDescent="0.3">
      <c r="I154" s="6" t="s">
        <v>65</v>
      </c>
      <c r="J154" s="24"/>
      <c r="K154" s="24"/>
      <c r="L154" s="23">
        <v>282.83789990000008</v>
      </c>
      <c r="M154" s="23"/>
      <c r="N154" s="23">
        <v>-2.5497723900000011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44713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57190.031491928799</v>
      </c>
      <c r="L8" s="241"/>
      <c r="M8" s="226">
        <v>3253.0595721599998</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41263.70326418709</v>
      </c>
      <c r="L9" s="241"/>
      <c r="M9" s="226">
        <v>14583.830959566147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7511.3530390223141</v>
      </c>
      <c r="L10" s="241"/>
      <c r="M10" s="226">
        <v>6981.0437893831568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50188.989521050396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529.33074535416802</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18048.653511080785</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10497.658951232272</v>
      </c>
      <c r="L14" s="241"/>
      <c r="M14" s="226">
        <v>1648.9533430826643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185229.72052385582</v>
      </c>
      <c r="L16" s="244"/>
      <c r="M16" s="243">
        <v>26466.887664191963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-33967.29749759</v>
      </c>
      <c r="L20" s="241"/>
      <c r="M20" s="226">
        <v>-3259.3872844200059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-20692.12965531943</v>
      </c>
      <c r="L21" s="241"/>
      <c r="M21" s="226">
        <v>-14573.740346794042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-6586.6189729791413</v>
      </c>
      <c r="L22" s="241"/>
      <c r="M22" s="226">
        <v>-7000.1806971247361</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-39105.724303890318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-2357.8034599228981</v>
      </c>
      <c r="L26" s="241"/>
      <c r="M26" s="226">
        <v>-1649.1736695207328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-102709.57388970179</v>
      </c>
      <c r="L28" s="244"/>
      <c r="M28" s="243">
        <v>-26482.481997859515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174732.06157262356</v>
      </c>
      <c r="L32" s="8"/>
      <c r="M32" s="226">
        <v>24817.9343211093</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10497.658951232272</v>
      </c>
      <c r="L33" s="8"/>
      <c r="M33" s="226">
        <v>1648.9533430826643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185229.72052385582</v>
      </c>
      <c r="L34" s="8"/>
      <c r="M34" s="245">
        <v>26466.887664191963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168076.97905265904</v>
      </c>
      <c r="L36" s="226"/>
      <c r="M36" s="250"/>
      <c r="N36" s="249"/>
      <c r="O36" s="109"/>
      <c r="P36" s="109"/>
      <c r="Q36" s="109"/>
      <c r="V36" s="260">
        <v>-122932.51679580574</v>
      </c>
      <c r="W36" s="263"/>
      <c r="X36"/>
    </row>
    <row r="37" spans="3:26" s="246" customFormat="1" x14ac:dyDescent="0.3">
      <c r="I37" s="248" t="s">
        <v>349</v>
      </c>
      <c r="K37" s="266">
        <v>10497.658951232272</v>
      </c>
      <c r="L37" s="226"/>
      <c r="M37" s="250"/>
      <c r="N37" s="249"/>
      <c r="O37" s="109"/>
      <c r="P37" s="109"/>
      <c r="Q37" s="109"/>
      <c r="V37" s="260">
        <v>-129.17219425898475</v>
      </c>
      <c r="W37" s="263"/>
      <c r="X37"/>
    </row>
    <row r="38" spans="3:26" s="246" customFormat="1" x14ac:dyDescent="0.3">
      <c r="J38" s="224"/>
      <c r="K38" s="267">
        <v>178574.6380038913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9" priority="37" operator="between">
      <formula>0.49</formula>
      <formula>-0.49</formula>
    </cfRule>
    <cfRule type="cellIs" dxfId="378" priority="38" operator="notBetween">
      <formula>0.49</formula>
      <formula>-0.49</formula>
    </cfRule>
  </conditionalFormatting>
  <conditionalFormatting sqref="X8:X10 X14 V8:V14 V20:V24 V26 X20:X22 X26">
    <cfRule type="cellIs" dxfId="377" priority="35" operator="notEqual">
      <formula>0</formula>
    </cfRule>
    <cfRule type="cellIs" dxfId="376" priority="36" operator="equal">
      <formula>0</formula>
    </cfRule>
  </conditionalFormatting>
  <conditionalFormatting sqref="V8:V14 X8:X10 X14 V20:V24 V26 X20:X22 X26">
    <cfRule type="cellIs" dxfId="375" priority="33" operator="notBetween">
      <formula>1</formula>
      <formula>-1</formula>
    </cfRule>
    <cfRule type="cellIs" dxfId="374" priority="34" operator="between">
      <formula>1</formula>
      <formula>-1</formula>
    </cfRule>
  </conditionalFormatting>
  <conditionalFormatting sqref="X13">
    <cfRule type="cellIs" dxfId="373" priority="31" operator="notEqual">
      <formula>0</formula>
    </cfRule>
    <cfRule type="cellIs" dxfId="372" priority="32" operator="equal">
      <formula>0</formula>
    </cfRule>
  </conditionalFormatting>
  <conditionalFormatting sqref="X13">
    <cfRule type="cellIs" dxfId="371" priority="29" operator="notBetween">
      <formula>1</formula>
      <formula>-1</formula>
    </cfRule>
    <cfRule type="cellIs" dxfId="370" priority="30" operator="between">
      <formula>1</formula>
      <formula>-1</formula>
    </cfRule>
  </conditionalFormatting>
  <conditionalFormatting sqref="V16">
    <cfRule type="cellIs" dxfId="369" priority="27" operator="notEqual">
      <formula>0</formula>
    </cfRule>
    <cfRule type="cellIs" dxfId="368" priority="28" operator="equal">
      <formula>0</formula>
    </cfRule>
  </conditionalFormatting>
  <conditionalFormatting sqref="V16">
    <cfRule type="cellIs" dxfId="367" priority="25" operator="notBetween">
      <formula>1</formula>
      <formula>-1</formula>
    </cfRule>
    <cfRule type="cellIs" dxfId="366" priority="26" operator="between">
      <formula>1</formula>
      <formula>-1</formula>
    </cfRule>
  </conditionalFormatting>
  <conditionalFormatting sqref="X16">
    <cfRule type="cellIs" dxfId="365" priority="23" operator="notEqual">
      <formula>0</formula>
    </cfRule>
    <cfRule type="cellIs" dxfId="364" priority="24" operator="equal">
      <formula>0</formula>
    </cfRule>
  </conditionalFormatting>
  <conditionalFormatting sqref="X16">
    <cfRule type="cellIs" dxfId="363" priority="21" operator="notBetween">
      <formula>1</formula>
      <formula>-1</formula>
    </cfRule>
    <cfRule type="cellIs" dxfId="362" priority="22" operator="between">
      <formula>1</formula>
      <formula>-1</formula>
    </cfRule>
  </conditionalFormatting>
  <conditionalFormatting sqref="V28">
    <cfRule type="cellIs" dxfId="361" priority="19" operator="notEqual">
      <formula>0</formula>
    </cfRule>
    <cfRule type="cellIs" dxfId="360" priority="20" operator="equal">
      <formula>0</formula>
    </cfRule>
  </conditionalFormatting>
  <conditionalFormatting sqref="V28">
    <cfRule type="cellIs" dxfId="359" priority="17" operator="notBetween">
      <formula>1</formula>
      <formula>-1</formula>
    </cfRule>
    <cfRule type="cellIs" dxfId="358" priority="18" operator="between">
      <formula>1</formula>
      <formula>-1</formula>
    </cfRule>
  </conditionalFormatting>
  <conditionalFormatting sqref="X28">
    <cfRule type="cellIs" dxfId="357" priority="15" operator="notEqual">
      <formula>0</formula>
    </cfRule>
    <cfRule type="cellIs" dxfId="356" priority="16" operator="equal">
      <formula>0</formula>
    </cfRule>
  </conditionalFormatting>
  <conditionalFormatting sqref="X28">
    <cfRule type="cellIs" dxfId="355" priority="13" operator="notBetween">
      <formula>1</formula>
      <formula>-1</formula>
    </cfRule>
    <cfRule type="cellIs" dxfId="354" priority="14" operator="between">
      <formula>1</formula>
      <formula>-1</formula>
    </cfRule>
  </conditionalFormatting>
  <conditionalFormatting sqref="V32:V34">
    <cfRule type="cellIs" dxfId="353" priority="11" operator="notEqual">
      <formula>0</formula>
    </cfRule>
    <cfRule type="cellIs" dxfId="352" priority="12" operator="equal">
      <formula>0</formula>
    </cfRule>
  </conditionalFormatting>
  <conditionalFormatting sqref="V32:V34">
    <cfRule type="cellIs" dxfId="351" priority="9" operator="notBetween">
      <formula>1</formula>
      <formula>-1</formula>
    </cfRule>
    <cfRule type="cellIs" dxfId="350" priority="10" operator="between">
      <formula>1</formula>
      <formula>-1</formula>
    </cfRule>
  </conditionalFormatting>
  <conditionalFormatting sqref="X32:X34">
    <cfRule type="cellIs" dxfId="349" priority="7" operator="notEqual">
      <formula>0</formula>
    </cfRule>
    <cfRule type="cellIs" dxfId="348" priority="8" operator="equal">
      <formula>0</formula>
    </cfRule>
  </conditionalFormatting>
  <conditionalFormatting sqref="X32:X34">
    <cfRule type="cellIs" dxfId="347" priority="5" operator="notBetween">
      <formula>1</formula>
      <formula>-1</formula>
    </cfRule>
    <cfRule type="cellIs" dxfId="346" priority="6" operator="between">
      <formula>1</formula>
      <formula>-1</formula>
    </cfRule>
  </conditionalFormatting>
  <conditionalFormatting sqref="V36:V38">
    <cfRule type="cellIs" dxfId="345" priority="3" operator="notEqual">
      <formula>0</formula>
    </cfRule>
    <cfRule type="cellIs" dxfId="344" priority="4" operator="equal">
      <formula>0</formula>
    </cfRule>
  </conditionalFormatting>
  <conditionalFormatting sqref="V36:V38">
    <cfRule type="cellIs" dxfId="343" priority="1" operator="notBetween">
      <formula>1</formula>
      <formula>-1</formula>
    </cfRule>
    <cfRule type="cellIs" dxfId="342"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18"/>
  <sheetViews>
    <sheetView showGridLines="0"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37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185229.72051842805</v>
      </c>
      <c r="M8" s="71"/>
      <c r="N8" s="71">
        <v>26466.887664191978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9">
        <v>1</v>
      </c>
      <c r="C10" s="17" t="s">
        <v>7</v>
      </c>
      <c r="L10" s="74">
        <v>108830.21667339448</v>
      </c>
      <c r="M10" s="74"/>
      <c r="N10" s="74">
        <v>12425.685418721981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97304.274352424938</v>
      </c>
      <c r="M12" s="74"/>
      <c r="N12" s="74">
        <v>10764.924640389998</v>
      </c>
      <c r="P12" s="74"/>
      <c r="Q12" s="74"/>
      <c r="R12" s="74"/>
      <c r="S12" s="74"/>
    </row>
    <row r="13" spans="1:28" ht="7.5" customHeight="1" x14ac:dyDescent="0.3"/>
    <row r="14" spans="1:28" ht="15" customHeight="1" x14ac:dyDescent="0.3">
      <c r="D14" s="6" t="s">
        <v>10</v>
      </c>
      <c r="L14" s="14">
        <v>88329.351750904942</v>
      </c>
      <c r="M14" s="14"/>
      <c r="N14" s="14">
        <v>4969.5958808899986</v>
      </c>
      <c r="P14" s="14"/>
      <c r="Q14" s="14"/>
      <c r="R14" s="14"/>
      <c r="S14" s="14"/>
    </row>
    <row r="15" spans="1:28" ht="15" customHeight="1" x14ac:dyDescent="0.3">
      <c r="D15" s="18" t="s">
        <v>11</v>
      </c>
      <c r="E15" s="19" t="s">
        <v>12</v>
      </c>
      <c r="L15" s="14">
        <v>84211.444483994943</v>
      </c>
      <c r="N15" s="14">
        <v>4969.5958808899986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4117.9072669100005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4117.9072669100005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8974.9226015199984</v>
      </c>
      <c r="M23" s="14"/>
      <c r="N23" s="14">
        <v>5795.3287594999993</v>
      </c>
      <c r="P23" s="14"/>
      <c r="Q23" s="14"/>
      <c r="R23" s="14"/>
      <c r="S23" s="14"/>
      <c r="U23" s="6"/>
      <c r="V23" s="6"/>
      <c r="W23" s="6"/>
      <c r="X23" s="6"/>
      <c r="Y23" s="6"/>
      <c r="Z23" s="6"/>
      <c r="AA23" s="6"/>
      <c r="AB23" s="6"/>
    </row>
    <row r="24" spans="1:28" ht="15" customHeight="1" x14ac:dyDescent="0.25">
      <c r="A24" s="6"/>
      <c r="B24" s="6"/>
      <c r="D24" s="18" t="s">
        <v>11</v>
      </c>
      <c r="E24" s="19" t="s">
        <v>12</v>
      </c>
      <c r="L24" s="7">
        <v>8428.9068952599991</v>
      </c>
      <c r="N24" s="7">
        <v>5795.3287594999993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546.01570626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546.01570626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11525.942320969534</v>
      </c>
      <c r="M32" s="14"/>
      <c r="N32" s="14">
        <v>1660.7607783319829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10965.542961690573</v>
      </c>
      <c r="N34" s="360">
        <v>1658.2002180456996</v>
      </c>
      <c r="U34" s="6"/>
      <c r="V34" s="6"/>
      <c r="W34" s="6"/>
      <c r="X34" s="6"/>
      <c r="Y34" s="6"/>
      <c r="Z34" s="6"/>
      <c r="AA34" s="6"/>
      <c r="AB34" s="6"/>
    </row>
    <row r="35" spans="1:28" ht="13.2" x14ac:dyDescent="0.25">
      <c r="A35" s="6"/>
      <c r="D35" s="18" t="s">
        <v>13</v>
      </c>
      <c r="E35" s="6" t="s">
        <v>22</v>
      </c>
      <c r="L35" s="360">
        <v>2.0268503676942919</v>
      </c>
      <c r="M35" s="361"/>
      <c r="N35" s="360">
        <v>0</v>
      </c>
      <c r="U35" s="6"/>
      <c r="V35" s="6"/>
      <c r="W35" s="6"/>
      <c r="X35" s="6"/>
      <c r="Y35" s="6"/>
      <c r="Z35" s="6"/>
      <c r="AA35" s="6"/>
      <c r="AB35" s="6"/>
    </row>
    <row r="36" spans="1:28" ht="15.75" customHeight="1" x14ac:dyDescent="0.25">
      <c r="A36" s="6"/>
      <c r="F36" s="20" t="s">
        <v>15</v>
      </c>
      <c r="L36" s="362">
        <v>1.7294727575222175E-2</v>
      </c>
      <c r="M36" s="361"/>
      <c r="N36" s="362">
        <v>0</v>
      </c>
      <c r="P36" s="76"/>
      <c r="Q36" s="76"/>
      <c r="R36" s="76"/>
      <c r="S36" s="76"/>
      <c r="U36" s="6"/>
      <c r="V36" s="6"/>
      <c r="W36" s="6"/>
      <c r="X36" s="6"/>
      <c r="Y36" s="6"/>
      <c r="Z36" s="6"/>
      <c r="AA36" s="6"/>
      <c r="AB36" s="6"/>
    </row>
    <row r="37" spans="1:28" ht="13.2" x14ac:dyDescent="0.25">
      <c r="A37" s="6"/>
      <c r="F37" s="20" t="s">
        <v>16</v>
      </c>
      <c r="L37" s="362">
        <v>2.00955564011907</v>
      </c>
      <c r="M37" s="361"/>
      <c r="N37" s="362">
        <v>0</v>
      </c>
      <c r="P37" s="76"/>
      <c r="Q37" s="76"/>
      <c r="R37" s="76"/>
      <c r="S37" s="76"/>
      <c r="U37" s="6"/>
      <c r="V37" s="6"/>
      <c r="W37" s="6"/>
      <c r="X37" s="6"/>
      <c r="Y37" s="6"/>
      <c r="Z37" s="6"/>
      <c r="AA37" s="6"/>
      <c r="AB37" s="6"/>
    </row>
    <row r="38" spans="1:28" ht="13.2" x14ac:dyDescent="0.25">
      <c r="A38" s="6"/>
      <c r="D38" s="18" t="s">
        <v>17</v>
      </c>
      <c r="E38" s="6" t="s">
        <v>23</v>
      </c>
      <c r="L38" s="360">
        <v>558.37250891126746</v>
      </c>
      <c r="N38" s="360">
        <v>2.5605602862833643</v>
      </c>
      <c r="U38" s="6"/>
      <c r="V38" s="6"/>
      <c r="W38" s="6"/>
      <c r="X38" s="6"/>
      <c r="Y38" s="6"/>
      <c r="Z38" s="6"/>
      <c r="AA38" s="6"/>
      <c r="AB38" s="6"/>
    </row>
    <row r="39" spans="1:28" ht="13.2" x14ac:dyDescent="0.25">
      <c r="A39" s="6"/>
      <c r="F39" s="20" t="s">
        <v>15</v>
      </c>
      <c r="L39" s="362">
        <v>373.36422472695671</v>
      </c>
      <c r="M39" s="363"/>
      <c r="N39" s="362">
        <v>9.0777587827922566E-12</v>
      </c>
      <c r="P39" s="76"/>
      <c r="Q39" s="76"/>
      <c r="R39" s="76"/>
      <c r="S39" s="76"/>
      <c r="U39" s="6"/>
      <c r="V39" s="6"/>
      <c r="W39" s="6"/>
      <c r="X39" s="6"/>
      <c r="Y39" s="6"/>
      <c r="Z39" s="6"/>
      <c r="AA39" s="6"/>
      <c r="AB39" s="6"/>
    </row>
    <row r="40" spans="1:28" ht="13.2" x14ac:dyDescent="0.25">
      <c r="A40" s="6"/>
      <c r="F40" s="20" t="s">
        <v>16</v>
      </c>
      <c r="L40" s="362">
        <v>185.00828418431072</v>
      </c>
      <c r="M40" s="363"/>
      <c r="N40" s="362">
        <v>2.5605602862742867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9">
        <v>2</v>
      </c>
      <c r="C44" s="17" t="s">
        <v>24</v>
      </c>
      <c r="L44" s="74">
        <v>7003.7379115295817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9">
        <v>3</v>
      </c>
      <c r="C46" s="17" t="s">
        <v>25</v>
      </c>
      <c r="L46" s="74">
        <v>39629.80451510282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9">
        <v>4</v>
      </c>
      <c r="C48" s="17" t="s">
        <v>26</v>
      </c>
      <c r="H48" s="11"/>
      <c r="I48" s="6" t="s">
        <v>27</v>
      </c>
      <c r="L48" s="74">
        <v>18048.653505653176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9">
        <v>5</v>
      </c>
      <c r="C51" s="17" t="s">
        <v>91</v>
      </c>
      <c r="G51" s="11"/>
      <c r="L51" s="74">
        <v>11717.307912748005</v>
      </c>
      <c r="M51" s="74"/>
      <c r="N51" s="74">
        <v>14041.202245469998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8161.8608183300057</v>
      </c>
      <c r="N56" s="7">
        <v>14041.202245469998</v>
      </c>
    </row>
    <row r="57" spans="1:28" s="24" customFormat="1" ht="15.75" customHeight="1" x14ac:dyDescent="0.25">
      <c r="G57" s="11" t="s">
        <v>30</v>
      </c>
      <c r="L57" s="75">
        <v>6281.7010005099992</v>
      </c>
      <c r="M57" s="75"/>
      <c r="N57" s="75">
        <v>2196.1891772499998</v>
      </c>
      <c r="O57"/>
      <c r="P57" s="75"/>
      <c r="Q57" s="75"/>
      <c r="R57" s="75"/>
      <c r="S57" s="75"/>
      <c r="T57"/>
      <c r="U57"/>
      <c r="V57"/>
      <c r="W57"/>
      <c r="X57"/>
      <c r="Y57"/>
      <c r="Z57"/>
      <c r="AA57"/>
      <c r="AB57"/>
    </row>
    <row r="58" spans="1:28" ht="13.2" x14ac:dyDescent="0.25">
      <c r="A58" s="6"/>
      <c r="F58" s="6" t="s">
        <v>118</v>
      </c>
      <c r="L58" s="7">
        <v>3555.4470944180002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-22271.89031824562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-7162.9327504574194</v>
      </c>
      <c r="U74" s="6"/>
      <c r="V74" s="6"/>
      <c r="W74" s="6"/>
      <c r="X74" s="6"/>
      <c r="Y74" s="6"/>
      <c r="Z74" s="6"/>
      <c r="AA74" s="6"/>
      <c r="AB74" s="6"/>
    </row>
    <row r="75" spans="1:28" x14ac:dyDescent="0.3">
      <c r="I75" s="10"/>
      <c r="J75" s="28" t="s">
        <v>37</v>
      </c>
      <c r="K75" s="28"/>
      <c r="L75" s="365">
        <v>0</v>
      </c>
      <c r="N75" s="7">
        <v>-9478.683678460402</v>
      </c>
      <c r="U75" s="6"/>
      <c r="V75" s="6"/>
      <c r="W75" s="6"/>
      <c r="X75" s="6"/>
      <c r="Y75" s="6"/>
      <c r="Z75" s="6"/>
      <c r="AA75" s="6"/>
      <c r="AB75" s="6"/>
    </row>
    <row r="76" spans="1:28" x14ac:dyDescent="0.3">
      <c r="I76" s="10"/>
      <c r="J76" s="27" t="s">
        <v>38</v>
      </c>
      <c r="K76" s="27"/>
      <c r="L76" s="365">
        <v>0</v>
      </c>
      <c r="N76" s="7">
        <v>-5630.273889327802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-10471.136812250312</v>
      </c>
      <c r="M79" s="74"/>
      <c r="N79" s="74">
        <v>-1594.76378779281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-19147.470313432754</v>
      </c>
      <c r="M81" s="74"/>
      <c r="N81" s="74">
        <v>-23909.245271047566</v>
      </c>
      <c r="P81" s="74"/>
      <c r="Q81" s="74"/>
      <c r="R81" s="74"/>
      <c r="S81" s="74"/>
    </row>
    <row r="82" spans="1:19" ht="9" customHeight="1" x14ac:dyDescent="0.25">
      <c r="A82" s="6"/>
      <c r="I82" s="10"/>
    </row>
    <row r="83" spans="1:19" ht="13.2" x14ac:dyDescent="0.25">
      <c r="A83" s="6"/>
      <c r="B83" s="6"/>
      <c r="I83" s="6" t="s">
        <v>29</v>
      </c>
      <c r="J83" s="27" t="s">
        <v>36</v>
      </c>
      <c r="K83" s="27"/>
      <c r="L83" s="7">
        <v>-2344.7100410753987</v>
      </c>
      <c r="M83" s="219"/>
      <c r="N83" s="7">
        <v>-6964.9290783087017</v>
      </c>
    </row>
    <row r="84" spans="1:19" ht="13.2" x14ac:dyDescent="0.25">
      <c r="A84" s="6"/>
      <c r="B84" s="6"/>
      <c r="I84" s="10"/>
      <c r="J84" s="28" t="s">
        <v>37</v>
      </c>
      <c r="K84" s="28"/>
      <c r="L84" s="7">
        <v>-4768.2311835043229</v>
      </c>
      <c r="M84" s="219"/>
      <c r="N84" s="7">
        <v>-9764.8577649008548</v>
      </c>
    </row>
    <row r="85" spans="1:19" ht="13.2" x14ac:dyDescent="0.25">
      <c r="A85" s="6"/>
      <c r="B85" s="6"/>
      <c r="I85" s="10"/>
      <c r="J85" s="27" t="s">
        <v>38</v>
      </c>
      <c r="K85" s="27"/>
      <c r="L85" s="7">
        <v>-12034.529088853033</v>
      </c>
      <c r="M85" s="219"/>
      <c r="N85" s="7">
        <v>-7179.4584278380089</v>
      </c>
    </row>
    <row r="86" spans="1:19" ht="13.5" customHeight="1" x14ac:dyDescent="0.25">
      <c r="A86" s="6"/>
      <c r="B86" s="6"/>
      <c r="I86" s="10"/>
      <c r="J86" s="27"/>
      <c r="K86" s="27"/>
    </row>
    <row r="87" spans="1:19" ht="13.2" x14ac:dyDescent="0.25">
      <c r="A87" s="6"/>
      <c r="B87" s="6"/>
      <c r="C87" s="6" t="s">
        <v>20</v>
      </c>
      <c r="D87" s="6" t="s">
        <v>43</v>
      </c>
      <c r="I87" s="12" t="s">
        <v>44</v>
      </c>
      <c r="J87" s="10"/>
      <c r="K87" s="10"/>
      <c r="L87" s="74">
        <v>8676.333501182442</v>
      </c>
      <c r="M87" s="74"/>
      <c r="N87" s="74">
        <v>22314.481483254756</v>
      </c>
      <c r="P87" s="74"/>
      <c r="Q87" s="74"/>
      <c r="R87" s="74"/>
      <c r="S87" s="74"/>
    </row>
    <row r="88" spans="1:19" ht="9" customHeight="1" x14ac:dyDescent="0.25">
      <c r="A88" s="6"/>
      <c r="B88" s="6"/>
      <c r="I88" s="10"/>
    </row>
    <row r="89" spans="1:19" ht="13.2" x14ac:dyDescent="0.25">
      <c r="A89" s="6"/>
      <c r="B89" s="6"/>
      <c r="I89" s="6" t="s">
        <v>29</v>
      </c>
      <c r="J89" s="27" t="s">
        <v>36</v>
      </c>
      <c r="K89" s="27"/>
      <c r="L89" s="7">
        <v>1814.0338845114068</v>
      </c>
      <c r="N89" s="7">
        <v>7183.9305361554525</v>
      </c>
    </row>
    <row r="90" spans="1:19" ht="13.2" x14ac:dyDescent="0.25">
      <c r="A90" s="6"/>
      <c r="B90" s="6"/>
      <c r="I90" s="10"/>
      <c r="J90" s="28" t="s">
        <v>37</v>
      </c>
      <c r="K90" s="28"/>
      <c r="L90" s="7">
        <v>1915.8811238902599</v>
      </c>
      <c r="N90" s="7">
        <v>9478.6443441868541</v>
      </c>
    </row>
    <row r="91" spans="1:19" ht="13.2" x14ac:dyDescent="0.25">
      <c r="A91" s="6"/>
      <c r="B91" s="6"/>
      <c r="I91" s="10"/>
      <c r="J91" s="27" t="s">
        <v>38</v>
      </c>
      <c r="K91" s="27"/>
      <c r="L91" s="7">
        <v>4946.4184927807746</v>
      </c>
      <c r="N91" s="7">
        <v>5651.9066029124533</v>
      </c>
    </row>
    <row r="92" spans="1:19" ht="12" customHeight="1" x14ac:dyDescent="0.25">
      <c r="A92" s="6"/>
      <c r="B92" s="6"/>
      <c r="I92" s="10"/>
      <c r="J92" s="10"/>
      <c r="K92" s="10"/>
    </row>
    <row r="93" spans="1:19" ht="13.2" x14ac:dyDescent="0.25">
      <c r="A93" s="6"/>
      <c r="B93" s="25">
        <v>3</v>
      </c>
      <c r="C93" s="17" t="s">
        <v>118</v>
      </c>
      <c r="L93" s="74">
        <v>-14694.94366295512</v>
      </c>
      <c r="M93" s="74"/>
      <c r="N93" s="74">
        <v>0</v>
      </c>
      <c r="P93" s="74"/>
      <c r="Q93" s="74"/>
      <c r="R93" s="74"/>
      <c r="S93" s="74"/>
    </row>
    <row r="94" spans="1:19" ht="35.25" customHeight="1" x14ac:dyDescent="0.25">
      <c r="A94" s="6"/>
      <c r="B94" s="6"/>
      <c r="C94" s="6" t="s">
        <v>119</v>
      </c>
      <c r="I94" s="12" t="s">
        <v>44</v>
      </c>
      <c r="J94" s="10"/>
      <c r="K94" s="10"/>
      <c r="L94" s="14">
        <v>-14694.94366295512</v>
      </c>
      <c r="M94" s="14"/>
      <c r="N94" s="14">
        <v>0</v>
      </c>
      <c r="P94" s="14"/>
      <c r="Q94" s="14"/>
      <c r="R94" s="14"/>
      <c r="S94" s="14"/>
    </row>
    <row r="95" spans="1:19" ht="18.75" customHeight="1" x14ac:dyDescent="0.25">
      <c r="A95" s="6"/>
      <c r="B95" s="6"/>
      <c r="I95" s="6" t="s">
        <v>29</v>
      </c>
      <c r="J95" s="27" t="s">
        <v>36</v>
      </c>
      <c r="L95" s="7">
        <v>-10436.772658237796</v>
      </c>
      <c r="N95" s="7">
        <v>0</v>
      </c>
    </row>
    <row r="96" spans="1:19" ht="13.2" x14ac:dyDescent="0.25">
      <c r="A96" s="6"/>
      <c r="B96" s="6"/>
      <c r="J96" s="28" t="s">
        <v>37</v>
      </c>
      <c r="L96" s="7">
        <v>-4258.1710047173237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-25166.080475205432</v>
      </c>
      <c r="M113" s="14"/>
      <c r="N113" s="14">
        <v>-23866.65410603843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-31.108359</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14412.179631700397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10104.088948540824</v>
      </c>
      <c r="M149" s="366"/>
      <c r="N149" s="36">
        <v>14030.789849067112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-48923.91861891147</v>
      </c>
      <c r="M151" s="35"/>
      <c r="N151" s="35">
        <v>-1464.417057619512</v>
      </c>
      <c r="P151" s="35"/>
      <c r="Q151" s="35"/>
      <c r="R151" s="35"/>
      <c r="S151" s="35"/>
      <c r="U151" s="6"/>
      <c r="V151" s="6"/>
      <c r="W151" s="6"/>
      <c r="X151" s="6"/>
      <c r="Y151" s="6"/>
      <c r="Z151" s="6"/>
      <c r="AA151" s="6"/>
      <c r="AB151" s="6"/>
    </row>
    <row r="152" spans="1:28" x14ac:dyDescent="0.3">
      <c r="I152" s="6" t="s">
        <v>63</v>
      </c>
      <c r="J152" s="24"/>
      <c r="K152" s="24"/>
      <c r="L152" s="23">
        <v>47.112463972649259</v>
      </c>
      <c r="M152" s="23"/>
      <c r="N152" s="23">
        <v>-1770.5026893895122</v>
      </c>
      <c r="P152" s="23"/>
      <c r="Q152" s="23"/>
      <c r="R152" s="23"/>
      <c r="S152" s="23"/>
      <c r="U152" s="6"/>
      <c r="V152" s="6"/>
      <c r="W152" s="6"/>
      <c r="X152" s="6"/>
      <c r="Y152" s="6"/>
      <c r="Z152" s="6"/>
      <c r="AA152" s="6"/>
      <c r="AB152" s="6"/>
    </row>
    <row r="153" spans="1:28" x14ac:dyDescent="0.3">
      <c r="I153" s="6" t="s">
        <v>64</v>
      </c>
      <c r="J153" s="24"/>
      <c r="K153" s="24"/>
      <c r="L153" s="23">
        <v>-49298.260628554119</v>
      </c>
      <c r="M153" s="23"/>
      <c r="N153" s="23">
        <v>308.58817756000002</v>
      </c>
      <c r="P153" s="23"/>
      <c r="Q153" s="23"/>
      <c r="R153" s="23"/>
      <c r="S153" s="23"/>
      <c r="U153" s="6"/>
      <c r="V153" s="6"/>
      <c r="W153" s="6"/>
      <c r="X153" s="6"/>
      <c r="Y153" s="6"/>
      <c r="Z153" s="6"/>
      <c r="AA153" s="6"/>
      <c r="AB153" s="6"/>
    </row>
    <row r="154" spans="1:28" x14ac:dyDescent="0.3">
      <c r="I154" s="6" t="s">
        <v>65</v>
      </c>
      <c r="J154" s="24"/>
      <c r="K154" s="24"/>
      <c r="L154" s="23">
        <v>327.22954566999971</v>
      </c>
      <c r="M154" s="23"/>
      <c r="N154" s="23">
        <v>-2.5025457899999992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zoomScaleNormal="100" zoomScaleSheetLayoutView="85" workbookViewId="0">
      <pane ySplit="4" topLeftCell="A128" activePane="bottomLeft" state="frozen"/>
      <selection pane="bottomLeft" activeCell="L159" sqref="L159"/>
    </sheetView>
  </sheetViews>
  <sheetFormatPr defaultColWidth="9.109375" defaultRowHeight="15.6" x14ac:dyDescent="0.3"/>
  <cols>
    <col min="1" max="1" width="2.88671875" style="1" customWidth="1"/>
    <col min="2" max="2" width="5" style="37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44682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187988.29917233795</v>
      </c>
      <c r="M8" s="71"/>
      <c r="N8" s="71">
        <v>29409.947526512762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8">
        <v>1</v>
      </c>
      <c r="C10" s="17" t="s">
        <v>7</v>
      </c>
      <c r="L10" s="74">
        <v>111781.55698761904</v>
      </c>
      <c r="M10" s="74"/>
      <c r="N10" s="74">
        <v>13542.079021332758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104589.47794242085</v>
      </c>
      <c r="M12" s="74"/>
      <c r="N12" s="74">
        <v>11694.775265700002</v>
      </c>
      <c r="P12" s="74"/>
      <c r="Q12" s="74"/>
      <c r="R12" s="74"/>
      <c r="S12" s="74"/>
    </row>
    <row r="13" spans="1:28" ht="7.5" customHeight="1" x14ac:dyDescent="0.3"/>
    <row r="14" spans="1:28" ht="15" customHeight="1" x14ac:dyDescent="0.3">
      <c r="D14" s="6" t="s">
        <v>10</v>
      </c>
      <c r="L14" s="14">
        <v>93790.63407039085</v>
      </c>
      <c r="M14" s="14"/>
      <c r="N14" s="14">
        <v>5323.3232584200014</v>
      </c>
      <c r="P14" s="14"/>
      <c r="Q14" s="14"/>
      <c r="R14" s="14"/>
      <c r="S14" s="14"/>
    </row>
    <row r="15" spans="1:28" ht="15" customHeight="1" x14ac:dyDescent="0.3">
      <c r="D15" s="18" t="s">
        <v>11</v>
      </c>
      <c r="E15" s="19" t="s">
        <v>12</v>
      </c>
      <c r="L15" s="14">
        <v>89554.646972150847</v>
      </c>
      <c r="N15" s="14">
        <v>5323.3232584200014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4235.9870982400016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4235.9870982400016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10798.843872029998</v>
      </c>
      <c r="M23" s="14"/>
      <c r="N23" s="14">
        <v>6371.4520072799996</v>
      </c>
      <c r="P23" s="14"/>
      <c r="Q23" s="14"/>
      <c r="R23" s="14"/>
      <c r="S23" s="14"/>
      <c r="U23" s="6"/>
      <c r="V23" s="6"/>
      <c r="W23" s="6"/>
      <c r="X23" s="6"/>
      <c r="Y23" s="6"/>
      <c r="Z23" s="6"/>
      <c r="AA23" s="6"/>
      <c r="AB23" s="6"/>
    </row>
    <row r="24" spans="1:28" ht="15" customHeight="1" x14ac:dyDescent="0.25">
      <c r="A24" s="6"/>
      <c r="B24" s="6"/>
      <c r="D24" s="18" t="s">
        <v>11</v>
      </c>
      <c r="E24" s="19" t="s">
        <v>12</v>
      </c>
      <c r="L24" s="7">
        <v>9241.507312769998</v>
      </c>
      <c r="N24" s="7">
        <v>6371.4520072799996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1557.3365592600001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1557.3365592600001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7192.079045198192</v>
      </c>
      <c r="M32" s="14"/>
      <c r="N32" s="14">
        <v>1847.3037556327563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6640.3199556054187</v>
      </c>
      <c r="N34" s="360">
        <v>1845.5930803262033</v>
      </c>
      <c r="U34" s="6"/>
      <c r="V34" s="6"/>
      <c r="W34" s="6"/>
      <c r="X34" s="6"/>
      <c r="Y34" s="6"/>
      <c r="Z34" s="6"/>
      <c r="AA34" s="6"/>
      <c r="AB34" s="6"/>
    </row>
    <row r="35" spans="1:28" ht="13.2" x14ac:dyDescent="0.25">
      <c r="A35" s="6"/>
      <c r="D35" s="18" t="s">
        <v>13</v>
      </c>
      <c r="E35" s="6" t="s">
        <v>22</v>
      </c>
      <c r="L35" s="360">
        <v>6.8526843750821982</v>
      </c>
      <c r="M35" s="361"/>
      <c r="N35" s="360">
        <v>0</v>
      </c>
      <c r="U35" s="6"/>
      <c r="V35" s="6"/>
      <c r="W35" s="6"/>
      <c r="X35" s="6"/>
      <c r="Y35" s="6"/>
      <c r="Z35" s="6"/>
      <c r="AA35" s="6"/>
      <c r="AB35" s="6"/>
    </row>
    <row r="36" spans="1:28" ht="15.75" customHeight="1" x14ac:dyDescent="0.25">
      <c r="A36" s="6"/>
      <c r="F36" s="20" t="s">
        <v>15</v>
      </c>
      <c r="L36" s="362">
        <v>1.735532496312809E-2</v>
      </c>
      <c r="M36" s="361"/>
      <c r="N36" s="362">
        <v>0</v>
      </c>
      <c r="P36" s="76"/>
      <c r="Q36" s="76"/>
      <c r="R36" s="76"/>
      <c r="S36" s="76"/>
      <c r="U36" s="6"/>
      <c r="V36" s="6"/>
      <c r="W36" s="6"/>
      <c r="X36" s="6"/>
      <c r="Y36" s="6"/>
      <c r="Z36" s="6"/>
      <c r="AA36" s="6"/>
      <c r="AB36" s="6"/>
    </row>
    <row r="37" spans="1:28" ht="13.2" x14ac:dyDescent="0.25">
      <c r="A37" s="6"/>
      <c r="F37" s="20" t="s">
        <v>16</v>
      </c>
      <c r="L37" s="362">
        <v>6.8353290501190704</v>
      </c>
      <c r="M37" s="361"/>
      <c r="N37" s="362">
        <v>0</v>
      </c>
      <c r="P37" s="76"/>
      <c r="Q37" s="76"/>
      <c r="R37" s="76"/>
      <c r="S37" s="76"/>
      <c r="U37" s="6"/>
      <c r="V37" s="6"/>
      <c r="W37" s="6"/>
      <c r="X37" s="6"/>
      <c r="Y37" s="6"/>
      <c r="Z37" s="6"/>
      <c r="AA37" s="6"/>
      <c r="AB37" s="6"/>
    </row>
    <row r="38" spans="1:28" ht="13.2" x14ac:dyDescent="0.25">
      <c r="A38" s="6"/>
      <c r="D38" s="18" t="s">
        <v>17</v>
      </c>
      <c r="E38" s="6" t="s">
        <v>23</v>
      </c>
      <c r="L38" s="360">
        <v>544.90640521769126</v>
      </c>
      <c r="N38" s="360">
        <v>1.7106753065528666</v>
      </c>
      <c r="U38" s="6"/>
      <c r="V38" s="6"/>
      <c r="W38" s="6"/>
      <c r="X38" s="6"/>
      <c r="Y38" s="6"/>
      <c r="Z38" s="6"/>
      <c r="AA38" s="6"/>
      <c r="AB38" s="6"/>
    </row>
    <row r="39" spans="1:28" ht="13.2" x14ac:dyDescent="0.25">
      <c r="A39" s="6"/>
      <c r="F39" s="20" t="s">
        <v>15</v>
      </c>
      <c r="L39" s="362">
        <v>378.88465103071997</v>
      </c>
      <c r="M39" s="363"/>
      <c r="N39" s="362">
        <v>9.3040195125071775E-12</v>
      </c>
      <c r="P39" s="76"/>
      <c r="Q39" s="76"/>
      <c r="R39" s="76"/>
      <c r="S39" s="76"/>
      <c r="U39" s="6"/>
      <c r="V39" s="6"/>
      <c r="W39" s="6"/>
      <c r="X39" s="6"/>
      <c r="Y39" s="6"/>
      <c r="Z39" s="6"/>
      <c r="AA39" s="6"/>
      <c r="AB39" s="6"/>
    </row>
    <row r="40" spans="1:28" ht="13.2" x14ac:dyDescent="0.25">
      <c r="A40" s="6"/>
      <c r="F40" s="20" t="s">
        <v>16</v>
      </c>
      <c r="L40" s="362">
        <v>166.02175418697132</v>
      </c>
      <c r="M40" s="363"/>
      <c r="N40" s="362">
        <v>1.7106753065435625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8">
        <v>2</v>
      </c>
      <c r="C44" s="17" t="s">
        <v>24</v>
      </c>
      <c r="L44" s="74">
        <v>7120.9805726782115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8">
        <v>3</v>
      </c>
      <c r="C46" s="17" t="s">
        <v>25</v>
      </c>
      <c r="L46" s="74">
        <v>39939.750457862996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8">
        <v>4</v>
      </c>
      <c r="C48" s="17" t="s">
        <v>26</v>
      </c>
      <c r="H48" s="11"/>
      <c r="I48" s="6" t="s">
        <v>27</v>
      </c>
      <c r="L48" s="74">
        <v>18408.988109137688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8">
        <v>5</v>
      </c>
      <c r="C51" s="17" t="s">
        <v>91</v>
      </c>
      <c r="G51" s="11"/>
      <c r="L51" s="74">
        <v>10737.023045040027</v>
      </c>
      <c r="M51" s="74"/>
      <c r="N51" s="74">
        <v>15867.868505180006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7183.496983020028</v>
      </c>
      <c r="N56" s="7">
        <v>15867.868505180006</v>
      </c>
    </row>
    <row r="57" spans="1:28" s="24" customFormat="1" ht="15.75" customHeight="1" x14ac:dyDescent="0.25">
      <c r="G57" s="11" t="s">
        <v>30</v>
      </c>
      <c r="L57" s="75">
        <v>5977.329576600001</v>
      </c>
      <c r="M57" s="75"/>
      <c r="N57" s="75">
        <v>1977.83696487</v>
      </c>
      <c r="O57"/>
      <c r="P57" s="75"/>
      <c r="Q57" s="75"/>
      <c r="R57" s="75"/>
      <c r="S57" s="75"/>
      <c r="T57"/>
      <c r="U57"/>
      <c r="V57"/>
      <c r="W57"/>
      <c r="X57"/>
      <c r="Y57"/>
      <c r="Z57"/>
      <c r="AA57"/>
      <c r="AB57"/>
    </row>
    <row r="58" spans="1:28" ht="13.2" x14ac:dyDescent="0.25">
      <c r="A58" s="6"/>
      <c r="F58" s="6" t="s">
        <v>118</v>
      </c>
      <c r="L58" s="7">
        <v>3553.5260620199997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-23864.252580435226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-6985.8277986243957</v>
      </c>
      <c r="U74" s="6"/>
      <c r="V74" s="6"/>
      <c r="W74" s="6"/>
      <c r="X74" s="6"/>
      <c r="Y74" s="6"/>
      <c r="Z74" s="6"/>
      <c r="AA74" s="6"/>
      <c r="AB74" s="6"/>
    </row>
    <row r="75" spans="1:28" x14ac:dyDescent="0.3">
      <c r="I75" s="10"/>
      <c r="J75" s="28" t="s">
        <v>37</v>
      </c>
      <c r="K75" s="28"/>
      <c r="L75" s="365">
        <v>0</v>
      </c>
      <c r="N75" s="7">
        <v>-11702.070495684038</v>
      </c>
      <c r="U75" s="6"/>
      <c r="V75" s="6"/>
      <c r="W75" s="6"/>
      <c r="X75" s="6"/>
      <c r="Y75" s="6"/>
      <c r="Z75" s="6"/>
      <c r="AA75" s="6"/>
      <c r="AB75" s="6"/>
    </row>
    <row r="76" spans="1:28" x14ac:dyDescent="0.3">
      <c r="I76" s="10"/>
      <c r="J76" s="27" t="s">
        <v>38</v>
      </c>
      <c r="K76" s="27"/>
      <c r="L76" s="365">
        <v>0</v>
      </c>
      <c r="N76" s="7">
        <v>-5176.3542861267924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-11625.726584273136</v>
      </c>
      <c r="M79" s="74"/>
      <c r="N79" s="74">
        <v>-2182.7510296958571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-20895.454426346547</v>
      </c>
      <c r="M81" s="74"/>
      <c r="N81" s="74">
        <v>-25000.460897828969</v>
      </c>
      <c r="P81" s="74"/>
      <c r="Q81" s="74"/>
      <c r="R81" s="74"/>
      <c r="S81" s="74"/>
    </row>
    <row r="82" spans="1:19" ht="9" customHeight="1" x14ac:dyDescent="0.25">
      <c r="A82" s="6"/>
      <c r="I82" s="10"/>
    </row>
    <row r="83" spans="1:19" ht="13.2" x14ac:dyDescent="0.25">
      <c r="A83" s="6"/>
      <c r="B83" s="6"/>
      <c r="I83" s="6" t="s">
        <v>29</v>
      </c>
      <c r="J83" s="27" t="s">
        <v>36</v>
      </c>
      <c r="K83" s="27"/>
      <c r="L83" s="7">
        <v>-2344.3843451958542</v>
      </c>
      <c r="M83" s="219"/>
      <c r="N83" s="7">
        <v>-6176.8892326557107</v>
      </c>
    </row>
    <row r="84" spans="1:19" ht="13.2" x14ac:dyDescent="0.25">
      <c r="A84" s="6"/>
      <c r="B84" s="6"/>
      <c r="I84" s="10"/>
      <c r="J84" s="28" t="s">
        <v>37</v>
      </c>
      <c r="K84" s="28"/>
      <c r="L84" s="7">
        <v>-4587.8931728810703</v>
      </c>
      <c r="M84" s="219"/>
      <c r="N84" s="7">
        <v>-11892.644042506037</v>
      </c>
    </row>
    <row r="85" spans="1:19" ht="13.2" x14ac:dyDescent="0.25">
      <c r="A85" s="6"/>
      <c r="B85" s="6"/>
      <c r="I85" s="10"/>
      <c r="J85" s="27" t="s">
        <v>38</v>
      </c>
      <c r="K85" s="27"/>
      <c r="L85" s="7">
        <v>-13963.176908269623</v>
      </c>
      <c r="M85" s="219"/>
      <c r="N85" s="7">
        <v>-6930.9276226672227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9269.727842073411</v>
      </c>
      <c r="M87" s="74"/>
      <c r="N87" s="74">
        <v>22817.709868133112</v>
      </c>
      <c r="P87" s="74"/>
      <c r="Q87" s="74"/>
      <c r="R87" s="74"/>
      <c r="S87" s="74"/>
    </row>
    <row r="88" spans="1:19" ht="9" customHeight="1" x14ac:dyDescent="0.25">
      <c r="A88" s="6"/>
      <c r="B88" s="6"/>
      <c r="I88" s="10"/>
    </row>
    <row r="89" spans="1:19" ht="13.2" x14ac:dyDescent="0.25">
      <c r="A89" s="6"/>
      <c r="B89" s="6"/>
      <c r="I89" s="6" t="s">
        <v>29</v>
      </c>
      <c r="J89" s="27" t="s">
        <v>36</v>
      </c>
      <c r="K89" s="27"/>
      <c r="L89" s="7">
        <v>1336.9717466229229</v>
      </c>
      <c r="N89" s="7">
        <v>5999.9822158033639</v>
      </c>
    </row>
    <row r="90" spans="1:19" ht="13.2" x14ac:dyDescent="0.25">
      <c r="A90" s="6"/>
      <c r="B90" s="6"/>
      <c r="I90" s="10"/>
      <c r="J90" s="28" t="s">
        <v>37</v>
      </c>
      <c r="K90" s="28"/>
      <c r="L90" s="7">
        <v>2649.1834286913654</v>
      </c>
      <c r="N90" s="7">
        <v>11605.91571571848</v>
      </c>
    </row>
    <row r="91" spans="1:19" ht="13.2" x14ac:dyDescent="0.25">
      <c r="A91" s="6"/>
      <c r="B91" s="6"/>
      <c r="I91" s="10"/>
      <c r="J91" s="27" t="s">
        <v>38</v>
      </c>
      <c r="K91" s="27"/>
      <c r="L91" s="7">
        <v>5283.5726667591216</v>
      </c>
      <c r="N91" s="7">
        <v>5211.8119366112678</v>
      </c>
    </row>
    <row r="92" spans="1:19" ht="12" customHeight="1" x14ac:dyDescent="0.25">
      <c r="A92" s="6"/>
      <c r="B92" s="6"/>
      <c r="I92" s="10"/>
      <c r="J92" s="10"/>
      <c r="K92" s="10"/>
    </row>
    <row r="93" spans="1:19" ht="13.2" x14ac:dyDescent="0.25">
      <c r="A93" s="6"/>
      <c r="B93" s="25">
        <v>3</v>
      </c>
      <c r="C93" s="17" t="s">
        <v>118</v>
      </c>
      <c r="L93" s="74">
        <v>-14253.986369005313</v>
      </c>
      <c r="M93" s="74"/>
      <c r="N93" s="74">
        <v>0</v>
      </c>
      <c r="P93" s="74"/>
      <c r="Q93" s="74"/>
      <c r="R93" s="74"/>
      <c r="S93" s="74"/>
    </row>
    <row r="94" spans="1:19" ht="35.25" customHeight="1" x14ac:dyDescent="0.25">
      <c r="A94" s="6"/>
      <c r="B94" s="6"/>
      <c r="C94" s="6" t="s">
        <v>119</v>
      </c>
      <c r="I94" s="12" t="s">
        <v>44</v>
      </c>
      <c r="J94" s="10"/>
      <c r="K94" s="10"/>
      <c r="L94" s="14">
        <v>-14253.986369005313</v>
      </c>
      <c r="M94" s="14"/>
      <c r="N94" s="14">
        <v>0</v>
      </c>
      <c r="P94" s="14"/>
      <c r="Q94" s="14"/>
      <c r="R94" s="14"/>
      <c r="S94" s="14"/>
    </row>
    <row r="95" spans="1:19" ht="18.75" customHeight="1" x14ac:dyDescent="0.25">
      <c r="A95" s="6"/>
      <c r="B95" s="6"/>
      <c r="I95" s="6" t="s">
        <v>29</v>
      </c>
      <c r="J95" s="27" t="s">
        <v>36</v>
      </c>
      <c r="L95" s="7">
        <v>-7441.3160681601767</v>
      </c>
      <c r="N95" s="7">
        <v>0</v>
      </c>
    </row>
    <row r="96" spans="1:19" ht="13.2" x14ac:dyDescent="0.25">
      <c r="A96" s="6"/>
      <c r="B96" s="6"/>
      <c r="J96" s="28" t="s">
        <v>37</v>
      </c>
      <c r="L96" s="7">
        <v>-6498.8408003451368</v>
      </c>
      <c r="N96" s="7">
        <v>0</v>
      </c>
    </row>
    <row r="97" spans="1:28" x14ac:dyDescent="0.3">
      <c r="B97" s="6"/>
      <c r="J97" s="27" t="s">
        <v>38</v>
      </c>
      <c r="L97" s="7">
        <v>-313.82950049999999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-25879.712953278449</v>
      </c>
      <c r="M113" s="14"/>
      <c r="N113" s="14">
        <v>-26047.003610131083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-23.904344999999999</v>
      </c>
      <c r="M146" s="35"/>
      <c r="N146" s="35">
        <v>-26.372865000000001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13860.363812369998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8800.1585019163704</v>
      </c>
      <c r="M149" s="366"/>
      <c r="N149" s="36">
        <v>15833.920926041086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-50140.898559779329</v>
      </c>
      <c r="M151" s="35"/>
      <c r="N151" s="35">
        <v>-2095.1614751063989</v>
      </c>
      <c r="P151" s="35"/>
      <c r="Q151" s="35"/>
      <c r="R151" s="35"/>
      <c r="S151" s="35"/>
      <c r="U151" s="6"/>
      <c r="V151" s="6"/>
      <c r="W151" s="6"/>
      <c r="X151" s="6"/>
      <c r="Y151" s="6"/>
      <c r="Z151" s="6"/>
      <c r="AA151" s="6"/>
      <c r="AB151" s="6"/>
    </row>
    <row r="152" spans="1:28" x14ac:dyDescent="0.3">
      <c r="I152" s="6" t="s">
        <v>63</v>
      </c>
      <c r="J152" s="24"/>
      <c r="K152" s="24"/>
      <c r="L152" s="23">
        <v>57.866788017203987</v>
      </c>
      <c r="M152" s="23"/>
      <c r="N152" s="23">
        <v>-2288.5530708063993</v>
      </c>
      <c r="P152" s="23"/>
      <c r="Q152" s="23"/>
      <c r="R152" s="23"/>
      <c r="S152" s="23"/>
      <c r="U152" s="6"/>
      <c r="V152" s="6"/>
      <c r="W152" s="6"/>
      <c r="X152" s="6"/>
      <c r="Y152" s="6"/>
      <c r="Z152" s="6"/>
      <c r="AA152" s="6"/>
      <c r="AB152" s="6"/>
    </row>
    <row r="153" spans="1:28" x14ac:dyDescent="0.3">
      <c r="I153" s="6" t="s">
        <v>64</v>
      </c>
      <c r="J153" s="24"/>
      <c r="K153" s="24"/>
      <c r="L153" s="23">
        <v>-50505.737625676535</v>
      </c>
      <c r="M153" s="23"/>
      <c r="N153" s="23">
        <v>193.16729431000005</v>
      </c>
      <c r="P153" s="23"/>
      <c r="Q153" s="23"/>
      <c r="R153" s="23"/>
      <c r="S153" s="23"/>
      <c r="U153" s="6"/>
      <c r="V153" s="6"/>
      <c r="W153" s="6"/>
      <c r="X153" s="6"/>
      <c r="Y153" s="6"/>
      <c r="Z153" s="6"/>
      <c r="AA153" s="6"/>
      <c r="AB153" s="6"/>
    </row>
    <row r="154" spans="1:28" x14ac:dyDescent="0.3">
      <c r="I154" s="6" t="s">
        <v>65</v>
      </c>
      <c r="J154" s="24"/>
      <c r="K154" s="24"/>
      <c r="L154" s="23">
        <v>306.97227788000038</v>
      </c>
      <c r="M154" s="23"/>
      <c r="N154" s="23">
        <v>0.22430139000000013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7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190766.26709063663</v>
      </c>
      <c r="M8" s="71"/>
      <c r="N8" s="71">
        <v>29791.286507026525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7">
        <v>1</v>
      </c>
      <c r="C10" s="17" t="s">
        <v>7</v>
      </c>
      <c r="L10" s="74">
        <v>112532.62258346002</v>
      </c>
      <c r="M10" s="74"/>
      <c r="N10" s="74">
        <v>14090.892219216526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103395.9703479202</v>
      </c>
      <c r="M12" s="74"/>
      <c r="N12" s="74">
        <v>13400.903422100002</v>
      </c>
      <c r="P12" s="74"/>
      <c r="Q12" s="74"/>
      <c r="R12" s="74"/>
      <c r="S12" s="74"/>
    </row>
    <row r="13" spans="1:28" ht="7.5" customHeight="1" x14ac:dyDescent="0.3"/>
    <row r="14" spans="1:28" ht="15" customHeight="1" x14ac:dyDescent="0.3">
      <c r="D14" s="6" t="s">
        <v>10</v>
      </c>
      <c r="L14" s="14">
        <v>92254.905739100199</v>
      </c>
      <c r="M14" s="14"/>
      <c r="N14" s="14">
        <v>5880.2056936500003</v>
      </c>
      <c r="P14" s="14"/>
      <c r="Q14" s="14"/>
      <c r="R14" s="14"/>
      <c r="S14" s="14"/>
    </row>
    <row r="15" spans="1:28" ht="15" customHeight="1" x14ac:dyDescent="0.3">
      <c r="D15" s="18" t="s">
        <v>11</v>
      </c>
      <c r="E15" s="19" t="s">
        <v>12</v>
      </c>
      <c r="L15" s="14">
        <v>88593.973822440195</v>
      </c>
      <c r="N15" s="14">
        <v>5880.2056936500003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3660.931916659998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3660.931916659998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11141.064608819997</v>
      </c>
      <c r="M23" s="14"/>
      <c r="N23" s="14">
        <v>7520.6977284500017</v>
      </c>
      <c r="P23" s="14"/>
      <c r="Q23" s="14"/>
      <c r="R23" s="14"/>
      <c r="S23" s="14"/>
      <c r="U23" s="6"/>
      <c r="V23" s="6"/>
      <c r="W23" s="6"/>
      <c r="X23" s="6"/>
      <c r="Y23" s="6"/>
      <c r="Z23" s="6"/>
      <c r="AA23" s="6"/>
      <c r="AB23" s="6"/>
    </row>
    <row r="24" spans="1:28" ht="15" customHeight="1" x14ac:dyDescent="0.25">
      <c r="A24" s="6"/>
      <c r="B24" s="6"/>
      <c r="D24" s="18" t="s">
        <v>11</v>
      </c>
      <c r="E24" s="19" t="s">
        <v>12</v>
      </c>
      <c r="L24" s="7">
        <v>9224.6184493099972</v>
      </c>
      <c r="N24" s="7">
        <v>7520.6977284500017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1916.4461595100004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1916.4461595100004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9136.6522355398138</v>
      </c>
      <c r="M32" s="14"/>
      <c r="N32" s="14">
        <v>689.98879711652501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8578.1809473204594</v>
      </c>
      <c r="N34" s="360">
        <v>688.03550899043455</v>
      </c>
      <c r="U34" s="6"/>
      <c r="V34" s="6"/>
      <c r="W34" s="6"/>
      <c r="X34" s="6"/>
      <c r="Y34" s="6"/>
      <c r="Z34" s="6"/>
      <c r="AA34" s="6"/>
      <c r="AB34" s="6"/>
    </row>
    <row r="35" spans="1:28" ht="13.2" x14ac:dyDescent="0.25">
      <c r="A35" s="6"/>
      <c r="D35" s="18" t="s">
        <v>13</v>
      </c>
      <c r="E35" s="6" t="s">
        <v>22</v>
      </c>
      <c r="L35" s="360">
        <v>4.2646233470067791</v>
      </c>
      <c r="M35" s="361"/>
      <c r="N35" s="360">
        <v>0</v>
      </c>
      <c r="U35" s="6"/>
      <c r="V35" s="6"/>
      <c r="W35" s="6"/>
      <c r="X35" s="6"/>
      <c r="Y35" s="6"/>
      <c r="Z35" s="6"/>
      <c r="AA35" s="6"/>
      <c r="AB35" s="6"/>
    </row>
    <row r="36" spans="1:28" ht="15.75" customHeight="1" x14ac:dyDescent="0.25">
      <c r="A36" s="6"/>
      <c r="F36" s="20" t="s">
        <v>15</v>
      </c>
      <c r="L36" s="362">
        <v>1.7444526887708672E-2</v>
      </c>
      <c r="M36" s="361"/>
      <c r="N36" s="362">
        <v>0</v>
      </c>
      <c r="P36" s="76"/>
      <c r="Q36" s="76"/>
      <c r="R36" s="76"/>
      <c r="S36" s="76"/>
      <c r="U36" s="6"/>
      <c r="V36" s="6"/>
      <c r="W36" s="6"/>
      <c r="X36" s="6"/>
      <c r="Y36" s="6"/>
      <c r="Z36" s="6"/>
      <c r="AA36" s="6"/>
      <c r="AB36" s="6"/>
    </row>
    <row r="37" spans="1:28" ht="13.2" x14ac:dyDescent="0.25">
      <c r="A37" s="6"/>
      <c r="F37" s="20" t="s">
        <v>16</v>
      </c>
      <c r="L37" s="362">
        <v>4.2471788201190703</v>
      </c>
      <c r="M37" s="361"/>
      <c r="N37" s="362">
        <v>0</v>
      </c>
      <c r="P37" s="76"/>
      <c r="Q37" s="76"/>
      <c r="R37" s="76"/>
      <c r="S37" s="76"/>
      <c r="U37" s="6"/>
      <c r="V37" s="6"/>
      <c r="W37" s="6"/>
      <c r="X37" s="6"/>
      <c r="Y37" s="6"/>
      <c r="Z37" s="6"/>
      <c r="AA37" s="6"/>
      <c r="AB37" s="6"/>
    </row>
    <row r="38" spans="1:28" ht="13.2" x14ac:dyDescent="0.25">
      <c r="A38" s="6"/>
      <c r="D38" s="18" t="s">
        <v>17</v>
      </c>
      <c r="E38" s="6" t="s">
        <v>23</v>
      </c>
      <c r="L38" s="360">
        <v>554.20666487234939</v>
      </c>
      <c r="N38" s="360">
        <v>1.953288126090486</v>
      </c>
      <c r="U38" s="6"/>
      <c r="V38" s="6"/>
      <c r="W38" s="6"/>
      <c r="X38" s="6"/>
      <c r="Y38" s="6"/>
      <c r="Z38" s="6"/>
      <c r="AA38" s="6"/>
      <c r="AB38" s="6"/>
    </row>
    <row r="39" spans="1:28" ht="13.2" x14ac:dyDescent="0.25">
      <c r="A39" s="6"/>
      <c r="F39" s="20" t="s">
        <v>15</v>
      </c>
      <c r="L39" s="362">
        <v>421.98104673503292</v>
      </c>
      <c r="M39" s="363"/>
      <c r="N39" s="362">
        <v>9.160707522839457E-12</v>
      </c>
      <c r="P39" s="76"/>
      <c r="Q39" s="76"/>
      <c r="R39" s="76"/>
      <c r="S39" s="76"/>
      <c r="U39" s="6"/>
      <c r="V39" s="6"/>
      <c r="W39" s="6"/>
      <c r="X39" s="6"/>
      <c r="Y39" s="6"/>
      <c r="Z39" s="6"/>
      <c r="AA39" s="6"/>
      <c r="AB39" s="6"/>
    </row>
    <row r="40" spans="1:28" ht="13.2" x14ac:dyDescent="0.25">
      <c r="A40" s="6"/>
      <c r="F40" s="20" t="s">
        <v>16</v>
      </c>
      <c r="L40" s="362">
        <v>132.22561813731653</v>
      </c>
      <c r="M40" s="363"/>
      <c r="N40" s="362">
        <v>1.9532881260813253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7">
        <v>2</v>
      </c>
      <c r="C44" s="17" t="s">
        <v>24</v>
      </c>
      <c r="L44" s="74">
        <v>7092.4903192200654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7">
        <v>3</v>
      </c>
      <c r="C46" s="17" t="s">
        <v>25</v>
      </c>
      <c r="L46" s="74">
        <v>39673.774559538957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7">
        <v>4</v>
      </c>
      <c r="C48" s="17" t="s">
        <v>26</v>
      </c>
      <c r="H48" s="11"/>
      <c r="I48" s="6" t="s">
        <v>27</v>
      </c>
      <c r="L48" s="74">
        <v>19076.385256787591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7">
        <v>5</v>
      </c>
      <c r="C51" s="17" t="s">
        <v>91</v>
      </c>
      <c r="G51" s="11"/>
      <c r="L51" s="74">
        <v>12390.994371629988</v>
      </c>
      <c r="M51" s="74"/>
      <c r="N51" s="74">
        <v>15700.394287810001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8830.1707238999879</v>
      </c>
      <c r="N56" s="7">
        <v>15700.394287810001</v>
      </c>
    </row>
    <row r="57" spans="1:28" s="24" customFormat="1" ht="15.75" customHeight="1" x14ac:dyDescent="0.25">
      <c r="G57" s="11" t="s">
        <v>30</v>
      </c>
      <c r="L57" s="75">
        <v>5887.763448839999</v>
      </c>
      <c r="M57" s="75"/>
      <c r="N57" s="75">
        <v>2974.6173990199995</v>
      </c>
      <c r="O57"/>
      <c r="P57" s="75"/>
      <c r="Q57" s="75"/>
      <c r="R57" s="75"/>
      <c r="S57" s="75"/>
      <c r="T57"/>
      <c r="U57"/>
      <c r="V57"/>
      <c r="W57"/>
      <c r="X57"/>
      <c r="Y57"/>
      <c r="Z57"/>
      <c r="AA57"/>
      <c r="AB57"/>
    </row>
    <row r="58" spans="1:28" ht="13.2" x14ac:dyDescent="0.25">
      <c r="A58" s="6"/>
      <c r="F58" s="6" t="s">
        <v>118</v>
      </c>
      <c r="L58" s="7">
        <v>3560.8236477300002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-25100.625948015211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-8517.4669409332419</v>
      </c>
      <c r="U74" s="6"/>
      <c r="V74" s="6"/>
      <c r="W74" s="6"/>
      <c r="X74" s="6"/>
      <c r="Y74" s="6"/>
      <c r="Z74" s="6"/>
      <c r="AA74" s="6"/>
      <c r="AB74" s="6"/>
    </row>
    <row r="75" spans="1:28" x14ac:dyDescent="0.3">
      <c r="I75" s="10"/>
      <c r="J75" s="28" t="s">
        <v>37</v>
      </c>
      <c r="K75" s="28"/>
      <c r="L75" s="365">
        <v>0</v>
      </c>
      <c r="N75" s="7">
        <v>-11584.793044765376</v>
      </c>
      <c r="U75" s="6"/>
      <c r="V75" s="6"/>
      <c r="W75" s="6"/>
      <c r="X75" s="6"/>
      <c r="Y75" s="6"/>
      <c r="Z75" s="6"/>
      <c r="AA75" s="6"/>
      <c r="AB75" s="6"/>
    </row>
    <row r="76" spans="1:28" x14ac:dyDescent="0.3">
      <c r="I76" s="10"/>
      <c r="J76" s="27" t="s">
        <v>38</v>
      </c>
      <c r="K76" s="27"/>
      <c r="L76" s="365">
        <v>0</v>
      </c>
      <c r="N76" s="7">
        <v>-4998.3659623165922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-12844.020793895676</v>
      </c>
      <c r="M79" s="74"/>
      <c r="N79" s="74">
        <v>-648.59121276961014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-24665.912199125756</v>
      </c>
      <c r="M81" s="74"/>
      <c r="N81" s="74">
        <v>-24737.265650838508</v>
      </c>
      <c r="P81" s="74"/>
      <c r="Q81" s="74"/>
      <c r="R81" s="74"/>
      <c r="S81" s="74"/>
    </row>
    <row r="82" spans="1:19" ht="9" customHeight="1" x14ac:dyDescent="0.25">
      <c r="A82" s="6"/>
      <c r="I82" s="10"/>
    </row>
    <row r="83" spans="1:19" ht="13.2" x14ac:dyDescent="0.25">
      <c r="A83" s="6"/>
      <c r="B83" s="6"/>
      <c r="I83" s="6" t="s">
        <v>29</v>
      </c>
      <c r="J83" s="27" t="s">
        <v>36</v>
      </c>
      <c r="K83" s="27"/>
      <c r="L83" s="7">
        <v>-6536.1701055786198</v>
      </c>
      <c r="M83" s="219"/>
      <c r="N83" s="7">
        <v>-7741.3695046207358</v>
      </c>
    </row>
    <row r="84" spans="1:19" ht="13.2" x14ac:dyDescent="0.25">
      <c r="A84" s="6"/>
      <c r="B84" s="6"/>
      <c r="I84" s="10"/>
      <c r="J84" s="28" t="s">
        <v>37</v>
      </c>
      <c r="K84" s="28"/>
      <c r="L84" s="7">
        <v>-3838.3641415177112</v>
      </c>
      <c r="M84" s="219"/>
      <c r="N84" s="7">
        <v>-10910.697199890763</v>
      </c>
    </row>
    <row r="85" spans="1:19" ht="13.2" x14ac:dyDescent="0.25">
      <c r="A85" s="6"/>
      <c r="B85" s="6"/>
      <c r="I85" s="10"/>
      <c r="J85" s="27" t="s">
        <v>38</v>
      </c>
      <c r="K85" s="27"/>
      <c r="L85" s="7">
        <v>-14291.377952029423</v>
      </c>
      <c r="M85" s="219"/>
      <c r="N85" s="7">
        <v>-6085.1989463270111</v>
      </c>
    </row>
    <row r="86" spans="1:19" ht="13.5" customHeight="1" x14ac:dyDescent="0.25">
      <c r="A86" s="6"/>
      <c r="B86" s="6"/>
      <c r="I86" s="10"/>
      <c r="J86" s="27"/>
      <c r="K86" s="27"/>
    </row>
    <row r="87" spans="1:19" ht="13.2" x14ac:dyDescent="0.25">
      <c r="A87" s="6"/>
      <c r="B87" s="6"/>
      <c r="C87" s="6" t="s">
        <v>20</v>
      </c>
      <c r="D87" s="6" t="s">
        <v>43</v>
      </c>
      <c r="I87" s="12" t="s">
        <v>44</v>
      </c>
      <c r="J87" s="10"/>
      <c r="K87" s="10"/>
      <c r="L87" s="74">
        <v>11821.891405230081</v>
      </c>
      <c r="M87" s="74"/>
      <c r="N87" s="74">
        <v>24088.674438068898</v>
      </c>
      <c r="P87" s="74"/>
      <c r="Q87" s="74"/>
      <c r="R87" s="74"/>
      <c r="S87" s="74"/>
    </row>
    <row r="88" spans="1:19" ht="9" customHeight="1" x14ac:dyDescent="0.25">
      <c r="A88" s="6"/>
      <c r="B88" s="6"/>
      <c r="I88" s="10"/>
    </row>
    <row r="89" spans="1:19" ht="13.2" x14ac:dyDescent="0.25">
      <c r="A89" s="6"/>
      <c r="B89" s="6"/>
      <c r="I89" s="6" t="s">
        <v>29</v>
      </c>
      <c r="J89" s="27" t="s">
        <v>36</v>
      </c>
      <c r="K89" s="27"/>
      <c r="L89" s="7">
        <v>5113.7822897638853</v>
      </c>
      <c r="N89" s="7">
        <v>8010.8617566894573</v>
      </c>
    </row>
    <row r="90" spans="1:19" ht="13.2" x14ac:dyDescent="0.25">
      <c r="A90" s="6"/>
      <c r="B90" s="6"/>
      <c r="I90" s="10"/>
      <c r="J90" s="28" t="s">
        <v>37</v>
      </c>
      <c r="K90" s="28"/>
      <c r="L90" s="7">
        <v>1764.7796164444158</v>
      </c>
      <c r="N90" s="7">
        <v>10868.25516195795</v>
      </c>
    </row>
    <row r="91" spans="1:19" ht="13.2" x14ac:dyDescent="0.25">
      <c r="A91" s="6"/>
      <c r="B91" s="6"/>
      <c r="I91" s="10"/>
      <c r="J91" s="27" t="s">
        <v>38</v>
      </c>
      <c r="K91" s="27"/>
      <c r="L91" s="7">
        <v>4943.3294990217801</v>
      </c>
      <c r="N91" s="7">
        <v>5209.5575194214925</v>
      </c>
    </row>
    <row r="92" spans="1:19" ht="12" customHeight="1" x14ac:dyDescent="0.25">
      <c r="A92" s="6"/>
      <c r="B92" s="6"/>
      <c r="I92" s="10"/>
      <c r="J92" s="10"/>
      <c r="K92" s="10"/>
    </row>
    <row r="93" spans="1:19" ht="13.2" x14ac:dyDescent="0.25">
      <c r="A93" s="6"/>
      <c r="B93" s="25">
        <v>3</v>
      </c>
      <c r="C93" s="17" t="s">
        <v>118</v>
      </c>
      <c r="L93" s="74">
        <v>-17285.167602411151</v>
      </c>
      <c r="M93" s="74"/>
      <c r="N93" s="74">
        <v>-922.7905165200001</v>
      </c>
      <c r="P93" s="74"/>
      <c r="Q93" s="74"/>
      <c r="R93" s="74"/>
      <c r="S93" s="74"/>
    </row>
    <row r="94" spans="1:19" ht="35.25" customHeight="1" x14ac:dyDescent="0.25">
      <c r="A94" s="6"/>
      <c r="B94" s="6"/>
      <c r="C94" s="6" t="s">
        <v>119</v>
      </c>
      <c r="I94" s="12" t="s">
        <v>44</v>
      </c>
      <c r="J94" s="10"/>
      <c r="K94" s="10"/>
      <c r="L94" s="14">
        <v>-17285.167602411151</v>
      </c>
      <c r="M94" s="14"/>
      <c r="N94" s="14">
        <v>-922.7905165200001</v>
      </c>
      <c r="P94" s="14"/>
      <c r="Q94" s="14"/>
      <c r="R94" s="14"/>
      <c r="S94" s="14"/>
    </row>
    <row r="95" spans="1:19" ht="18.75" customHeight="1" x14ac:dyDescent="0.25">
      <c r="A95" s="6"/>
      <c r="B95" s="6"/>
      <c r="I95" s="6" t="s">
        <v>29</v>
      </c>
      <c r="J95" s="27" t="s">
        <v>36</v>
      </c>
      <c r="L95" s="7">
        <v>-13615.115990239714</v>
      </c>
      <c r="N95" s="7">
        <v>-922.7905165200001</v>
      </c>
    </row>
    <row r="96" spans="1:19" ht="13.2" x14ac:dyDescent="0.25">
      <c r="A96" s="6"/>
      <c r="B96" s="6"/>
      <c r="J96" s="28" t="s">
        <v>37</v>
      </c>
      <c r="L96" s="7">
        <v>-3670.0516121714359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-30129.188396306825</v>
      </c>
      <c r="M113" s="14"/>
      <c r="N113" s="14">
        <v>-26672.00767730482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16415.246772117665</v>
      </c>
      <c r="M148" s="366"/>
      <c r="N148" s="36">
        <v>908.75078887999996</v>
      </c>
      <c r="P148" s="36"/>
      <c r="Q148" s="36"/>
      <c r="R148" s="36"/>
      <c r="S148" s="36"/>
      <c r="U148" s="6"/>
      <c r="V148" s="6"/>
      <c r="W148" s="6"/>
      <c r="X148" s="6"/>
      <c r="Y148" s="6"/>
      <c r="Z148" s="6"/>
      <c r="AA148" s="6"/>
      <c r="AB148" s="6"/>
    </row>
    <row r="149" spans="1:28" x14ac:dyDescent="0.3">
      <c r="D149" s="6" t="s">
        <v>61</v>
      </c>
      <c r="I149" s="24"/>
      <c r="J149" s="24"/>
      <c r="K149" s="59"/>
      <c r="L149" s="36">
        <v>10545.193197712821</v>
      </c>
      <c r="M149" s="366"/>
      <c r="N149" s="36">
        <v>15517.494841140995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-49767.030581084604</v>
      </c>
      <c r="M151" s="35"/>
      <c r="N151" s="35">
        <v>-802.03730420653289</v>
      </c>
      <c r="P151" s="35"/>
      <c r="Q151" s="35"/>
      <c r="R151" s="35"/>
      <c r="S151" s="35"/>
      <c r="U151" s="6"/>
      <c r="V151" s="6"/>
      <c r="W151" s="6"/>
      <c r="X151" s="6"/>
      <c r="Y151" s="6"/>
      <c r="Z151" s="6"/>
      <c r="AA151" s="6"/>
      <c r="AB151" s="6"/>
    </row>
    <row r="152" spans="1:28" x14ac:dyDescent="0.3">
      <c r="I152" s="6" t="s">
        <v>63</v>
      </c>
      <c r="J152" s="24"/>
      <c r="K152" s="24"/>
      <c r="L152" s="23">
        <v>554.76602551460121</v>
      </c>
      <c r="M152" s="23"/>
      <c r="N152" s="23">
        <v>-1007.8587857965329</v>
      </c>
      <c r="P152" s="23"/>
      <c r="Q152" s="23"/>
      <c r="R152" s="23"/>
      <c r="S152" s="23"/>
      <c r="U152" s="6"/>
      <c r="V152" s="6"/>
      <c r="W152" s="6"/>
      <c r="X152" s="6"/>
      <c r="Y152" s="6"/>
      <c r="Z152" s="6"/>
      <c r="AA152" s="6"/>
      <c r="AB152" s="6"/>
    </row>
    <row r="153" spans="1:28" x14ac:dyDescent="0.3">
      <c r="I153" s="6" t="s">
        <v>64</v>
      </c>
      <c r="J153" s="24"/>
      <c r="K153" s="24"/>
      <c r="L153" s="23">
        <v>-50647.632412829211</v>
      </c>
      <c r="M153" s="23"/>
      <c r="N153" s="23">
        <v>205.3222355099999</v>
      </c>
      <c r="P153" s="23"/>
      <c r="Q153" s="23"/>
      <c r="R153" s="23"/>
      <c r="S153" s="23"/>
      <c r="U153" s="6"/>
      <c r="V153" s="6"/>
      <c r="W153" s="6"/>
      <c r="X153" s="6"/>
      <c r="Y153" s="6"/>
      <c r="Z153" s="6"/>
      <c r="AA153" s="6"/>
      <c r="AB153" s="6"/>
    </row>
    <row r="154" spans="1:28" x14ac:dyDescent="0.3">
      <c r="I154" s="6" t="s">
        <v>65</v>
      </c>
      <c r="J154" s="24"/>
      <c r="K154" s="24"/>
      <c r="L154" s="23">
        <v>325.83580623000097</v>
      </c>
      <c r="M154" s="23"/>
      <c r="N154" s="23">
        <v>0.49924608000000004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44621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62743.503553698756</v>
      </c>
      <c r="L8" s="241"/>
      <c r="M8" s="226">
        <v>5132.7933189900004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43684.723532029071</v>
      </c>
      <c r="L9" s="241"/>
      <c r="M9" s="226">
        <v>13166.24898270507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11245.410041711455</v>
      </c>
      <c r="L10" s="241"/>
      <c r="M10" s="226">
        <v>7090.787684872761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51753.453231435269</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554.50664956458013</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19348.880824460572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10998.853478677465</v>
      </c>
      <c r="L14" s="241"/>
      <c r="M14" s="226">
        <v>5573.7613711049671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200329.33131157712</v>
      </c>
      <c r="L16" s="244"/>
      <c r="M16" s="243">
        <v>30963.591357672798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-38611.27805483</v>
      </c>
      <c r="L20" s="241"/>
      <c r="M20" s="226">
        <v>-5130.0916164299924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-20155.593972372026</v>
      </c>
      <c r="L21" s="241"/>
      <c r="M21" s="226">
        <v>-13164.077996076152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-10165.994699928549</v>
      </c>
      <c r="L22" s="241"/>
      <c r="M22" s="226">
        <v>-7097.9526729674053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-40714.390394265603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-3359.9017349814608</v>
      </c>
      <c r="L26" s="241"/>
      <c r="M26" s="226">
        <v>-5571.9433203683302</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-113007.15885637765</v>
      </c>
      <c r="L28" s="244"/>
      <c r="M28" s="243">
        <v>-30964.065605841875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189330.47783289966</v>
      </c>
      <c r="L32" s="8"/>
      <c r="M32" s="226">
        <v>25389.829986567831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10998.853478677465</v>
      </c>
      <c r="L33" s="8"/>
      <c r="M33" s="226">
        <v>5573.7613711049671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200329.33131157712</v>
      </c>
      <c r="L34" s="8"/>
      <c r="M34" s="245">
        <v>30963.591357672798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183208.44543308843</v>
      </c>
      <c r="L36" s="226"/>
      <c r="M36" s="250"/>
      <c r="N36" s="249"/>
      <c r="O36" s="109"/>
      <c r="P36" s="109"/>
      <c r="Q36" s="109"/>
      <c r="V36" s="260">
        <v>-122932.51679580574</v>
      </c>
      <c r="W36" s="263"/>
      <c r="X36"/>
    </row>
    <row r="37" spans="3:26" s="246" customFormat="1" x14ac:dyDescent="0.3">
      <c r="I37" s="248" t="s">
        <v>349</v>
      </c>
      <c r="K37" s="266">
        <v>10998.853478677465</v>
      </c>
      <c r="L37" s="226"/>
      <c r="M37" s="250"/>
      <c r="N37" s="249"/>
      <c r="O37" s="109"/>
      <c r="P37" s="109"/>
      <c r="Q37" s="109"/>
      <c r="V37" s="260">
        <v>-129.17219425898475</v>
      </c>
      <c r="W37" s="263"/>
      <c r="X37"/>
    </row>
    <row r="38" spans="3:26" s="246" customFormat="1" x14ac:dyDescent="0.3">
      <c r="J38" s="224"/>
      <c r="K38" s="267">
        <v>194207.29891176589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41" priority="37" operator="between">
      <formula>0.49</formula>
      <formula>-0.49</formula>
    </cfRule>
    <cfRule type="cellIs" dxfId="340" priority="38" operator="notBetween">
      <formula>0.49</formula>
      <formula>-0.49</formula>
    </cfRule>
  </conditionalFormatting>
  <conditionalFormatting sqref="X8:X10 X14 V8:V14 V20:V24 V26 X20:X22 X26">
    <cfRule type="cellIs" dxfId="339" priority="35" operator="notEqual">
      <formula>0</formula>
    </cfRule>
    <cfRule type="cellIs" dxfId="338" priority="36" operator="equal">
      <formula>0</formula>
    </cfRule>
  </conditionalFormatting>
  <conditionalFormatting sqref="V8:V14 X8:X10 X14 V20:V24 V26 X20:X22 X26">
    <cfRule type="cellIs" dxfId="337" priority="33" operator="notBetween">
      <formula>1</formula>
      <formula>-1</formula>
    </cfRule>
    <cfRule type="cellIs" dxfId="336" priority="34" operator="between">
      <formula>1</formula>
      <formula>-1</formula>
    </cfRule>
  </conditionalFormatting>
  <conditionalFormatting sqref="X13">
    <cfRule type="cellIs" dxfId="335" priority="31" operator="notEqual">
      <formula>0</formula>
    </cfRule>
    <cfRule type="cellIs" dxfId="334" priority="32" operator="equal">
      <formula>0</formula>
    </cfRule>
  </conditionalFormatting>
  <conditionalFormatting sqref="X13">
    <cfRule type="cellIs" dxfId="333" priority="29" operator="notBetween">
      <formula>1</formula>
      <formula>-1</formula>
    </cfRule>
    <cfRule type="cellIs" dxfId="332" priority="30" operator="between">
      <formula>1</formula>
      <formula>-1</formula>
    </cfRule>
  </conditionalFormatting>
  <conditionalFormatting sqref="V16">
    <cfRule type="cellIs" dxfId="331" priority="27" operator="notEqual">
      <formula>0</formula>
    </cfRule>
    <cfRule type="cellIs" dxfId="330" priority="28" operator="equal">
      <formula>0</formula>
    </cfRule>
  </conditionalFormatting>
  <conditionalFormatting sqref="V16">
    <cfRule type="cellIs" dxfId="329" priority="25" operator="notBetween">
      <formula>1</formula>
      <formula>-1</formula>
    </cfRule>
    <cfRule type="cellIs" dxfId="328" priority="26" operator="between">
      <formula>1</formula>
      <formula>-1</formula>
    </cfRule>
  </conditionalFormatting>
  <conditionalFormatting sqref="X16">
    <cfRule type="cellIs" dxfId="327" priority="23" operator="notEqual">
      <formula>0</formula>
    </cfRule>
    <cfRule type="cellIs" dxfId="326" priority="24" operator="equal">
      <formula>0</formula>
    </cfRule>
  </conditionalFormatting>
  <conditionalFormatting sqref="X16">
    <cfRule type="cellIs" dxfId="325" priority="21" operator="notBetween">
      <formula>1</formula>
      <formula>-1</formula>
    </cfRule>
    <cfRule type="cellIs" dxfId="324" priority="22" operator="between">
      <formula>1</formula>
      <formula>-1</formula>
    </cfRule>
  </conditionalFormatting>
  <conditionalFormatting sqref="V28">
    <cfRule type="cellIs" dxfId="323" priority="19" operator="notEqual">
      <formula>0</formula>
    </cfRule>
    <cfRule type="cellIs" dxfId="322" priority="20" operator="equal">
      <formula>0</formula>
    </cfRule>
  </conditionalFormatting>
  <conditionalFormatting sqref="V28">
    <cfRule type="cellIs" dxfId="321" priority="17" operator="notBetween">
      <formula>1</formula>
      <formula>-1</formula>
    </cfRule>
    <cfRule type="cellIs" dxfId="320" priority="18" operator="between">
      <formula>1</formula>
      <formula>-1</formula>
    </cfRule>
  </conditionalFormatting>
  <conditionalFormatting sqref="X28">
    <cfRule type="cellIs" dxfId="319" priority="15" operator="notEqual">
      <formula>0</formula>
    </cfRule>
    <cfRule type="cellIs" dxfId="318" priority="16" operator="equal">
      <formula>0</formula>
    </cfRule>
  </conditionalFormatting>
  <conditionalFormatting sqref="X28">
    <cfRule type="cellIs" dxfId="317" priority="13" operator="notBetween">
      <formula>1</formula>
      <formula>-1</formula>
    </cfRule>
    <cfRule type="cellIs" dxfId="316" priority="14" operator="between">
      <formula>1</formula>
      <formula>-1</formula>
    </cfRule>
  </conditionalFormatting>
  <conditionalFormatting sqref="V32:V34">
    <cfRule type="cellIs" dxfId="315" priority="11" operator="notEqual">
      <formula>0</formula>
    </cfRule>
    <cfRule type="cellIs" dxfId="314" priority="12" operator="equal">
      <formula>0</formula>
    </cfRule>
  </conditionalFormatting>
  <conditionalFormatting sqref="V32:V34">
    <cfRule type="cellIs" dxfId="313" priority="9" operator="notBetween">
      <formula>1</formula>
      <formula>-1</formula>
    </cfRule>
    <cfRule type="cellIs" dxfId="312" priority="10" operator="between">
      <formula>1</formula>
      <formula>-1</formula>
    </cfRule>
  </conditionalFormatting>
  <conditionalFormatting sqref="X32:X34">
    <cfRule type="cellIs" dxfId="311" priority="7" operator="notEqual">
      <formula>0</formula>
    </cfRule>
    <cfRule type="cellIs" dxfId="310" priority="8" operator="equal">
      <formula>0</formula>
    </cfRule>
  </conditionalFormatting>
  <conditionalFormatting sqref="X32:X34">
    <cfRule type="cellIs" dxfId="309" priority="5" operator="notBetween">
      <formula>1</formula>
      <formula>-1</formula>
    </cfRule>
    <cfRule type="cellIs" dxfId="308" priority="6" operator="between">
      <formula>1</formula>
      <formula>-1</formula>
    </cfRule>
  </conditionalFormatting>
  <conditionalFormatting sqref="V36:V38">
    <cfRule type="cellIs" dxfId="307" priority="3" operator="notEqual">
      <formula>0</formula>
    </cfRule>
    <cfRule type="cellIs" dxfId="306" priority="4" operator="equal">
      <formula>0</formula>
    </cfRule>
  </conditionalFormatting>
  <conditionalFormatting sqref="V36:V38">
    <cfRule type="cellIs" dxfId="305" priority="1" operator="notBetween">
      <formula>1</formula>
      <formula>-1</formula>
    </cfRule>
    <cfRule type="cellIs" dxfId="30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218"/>
  <sheetViews>
    <sheetView showGridLines="0" zoomScaleNormal="100" zoomScaleSheetLayoutView="85" workbookViewId="0">
      <pane ySplit="4" topLeftCell="A15" activePane="bottomLeft" state="frozen"/>
      <selection pane="bottomLeft" activeCell="N37" sqref="N37"/>
    </sheetView>
  </sheetViews>
  <sheetFormatPr defaultColWidth="9.109375" defaultRowHeight="15.6" x14ac:dyDescent="0.3"/>
  <cols>
    <col min="1" max="1" width="2.88671875" style="1" customWidth="1"/>
    <col min="2" max="2" width="5" style="37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44621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200329.33130575845</v>
      </c>
      <c r="M8" s="71"/>
      <c r="N8" s="71">
        <v>30963.59135767282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6">
        <v>1</v>
      </c>
      <c r="C10" s="17" t="s">
        <v>7</v>
      </c>
      <c r="L10" s="74">
        <v>118449.07998096121</v>
      </c>
      <c r="M10" s="74"/>
      <c r="N10" s="74">
        <v>15236.562118882815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110604.91433269989</v>
      </c>
      <c r="M12" s="74"/>
      <c r="N12" s="74">
        <v>14529.187244000001</v>
      </c>
      <c r="P12" s="74"/>
      <c r="Q12" s="74"/>
      <c r="R12" s="74"/>
      <c r="S12" s="74"/>
    </row>
    <row r="13" spans="1:28" ht="7.5" customHeight="1" x14ac:dyDescent="0.3"/>
    <row r="14" spans="1:28" ht="15" customHeight="1" x14ac:dyDescent="0.3">
      <c r="D14" s="6" t="s">
        <v>10</v>
      </c>
      <c r="L14" s="14">
        <v>97288.353770549889</v>
      </c>
      <c r="M14" s="14"/>
      <c r="N14" s="14">
        <v>6154.8304546400004</v>
      </c>
      <c r="P14" s="14"/>
      <c r="Q14" s="14"/>
      <c r="R14" s="14"/>
      <c r="S14" s="14"/>
    </row>
    <row r="15" spans="1:28" ht="15" customHeight="1" x14ac:dyDescent="0.3">
      <c r="D15" s="18" t="s">
        <v>11</v>
      </c>
      <c r="E15" s="19" t="s">
        <v>12</v>
      </c>
      <c r="L15" s="14">
        <v>93114.778112369895</v>
      </c>
      <c r="N15" s="14">
        <v>6154.8304546400004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4173.5756581800006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4173.5756581800006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13316.560562149998</v>
      </c>
      <c r="M23" s="14"/>
      <c r="N23" s="14">
        <v>8374.3567893599993</v>
      </c>
      <c r="P23" s="14"/>
      <c r="Q23" s="14"/>
      <c r="R23" s="14"/>
      <c r="S23" s="14"/>
      <c r="U23" s="6"/>
      <c r="V23" s="6"/>
      <c r="W23" s="6"/>
      <c r="X23" s="6"/>
      <c r="Y23" s="6"/>
      <c r="Z23" s="6"/>
      <c r="AA23" s="6"/>
      <c r="AB23" s="6"/>
    </row>
    <row r="24" spans="1:28" ht="15" customHeight="1" x14ac:dyDescent="0.25">
      <c r="A24" s="6"/>
      <c r="B24" s="6"/>
      <c r="D24" s="18" t="s">
        <v>11</v>
      </c>
      <c r="E24" s="19" t="s">
        <v>12</v>
      </c>
      <c r="L24" s="7">
        <v>10898.960324629998</v>
      </c>
      <c r="N24" s="7">
        <v>8374.3567893599993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2417.6002375200001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2417.6002375200001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7844.1656482613171</v>
      </c>
      <c r="M32" s="14"/>
      <c r="N32" s="14">
        <v>707.37487488281499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7266.3080097000193</v>
      </c>
      <c r="N34" s="360">
        <v>705.29314050988273</v>
      </c>
      <c r="U34" s="6"/>
      <c r="V34" s="6"/>
      <c r="W34" s="6"/>
      <c r="X34" s="6"/>
      <c r="Y34" s="6"/>
      <c r="Z34" s="6"/>
      <c r="AA34" s="6"/>
      <c r="AB34" s="6"/>
    </row>
    <row r="35" spans="1:28" ht="13.2" x14ac:dyDescent="0.25">
      <c r="A35" s="6"/>
      <c r="D35" s="18" t="s">
        <v>13</v>
      </c>
      <c r="E35" s="6" t="s">
        <v>22</v>
      </c>
      <c r="L35" s="360">
        <v>3.4967608257550689</v>
      </c>
      <c r="M35" s="361"/>
      <c r="N35" s="360">
        <v>0</v>
      </c>
      <c r="U35" s="6"/>
      <c r="V35" s="6"/>
      <c r="W35" s="6"/>
      <c r="X35" s="6"/>
      <c r="Y35" s="6"/>
      <c r="Z35" s="6"/>
      <c r="AA35" s="6"/>
      <c r="AB35" s="6"/>
    </row>
    <row r="36" spans="1:28" ht="15.75" customHeight="1" x14ac:dyDescent="0.25">
      <c r="A36" s="6"/>
      <c r="F36" s="20" t="s">
        <v>15</v>
      </c>
      <c r="L36" s="362">
        <v>1.8260495636008876E-2</v>
      </c>
      <c r="M36" s="361"/>
      <c r="N36" s="362">
        <v>0</v>
      </c>
      <c r="P36" s="76"/>
      <c r="Q36" s="76"/>
      <c r="R36" s="76"/>
      <c r="S36" s="76"/>
      <c r="U36" s="6"/>
      <c r="V36" s="6"/>
      <c r="W36" s="6"/>
      <c r="X36" s="6"/>
      <c r="Y36" s="6"/>
      <c r="Z36" s="6"/>
      <c r="AA36" s="6"/>
      <c r="AB36" s="6"/>
    </row>
    <row r="37" spans="1:28" ht="13.2" x14ac:dyDescent="0.25">
      <c r="A37" s="6"/>
      <c r="F37" s="20" t="s">
        <v>16</v>
      </c>
      <c r="L37" s="362">
        <v>3.47850033011906</v>
      </c>
      <c r="M37" s="361"/>
      <c r="N37" s="362">
        <v>0</v>
      </c>
      <c r="P37" s="76"/>
      <c r="Q37" s="76"/>
      <c r="R37" s="76"/>
      <c r="S37" s="76"/>
      <c r="U37" s="6"/>
      <c r="V37" s="6"/>
      <c r="W37" s="6"/>
      <c r="X37" s="6"/>
      <c r="Y37" s="6"/>
      <c r="Z37" s="6"/>
      <c r="AA37" s="6"/>
      <c r="AB37" s="6"/>
    </row>
    <row r="38" spans="1:28" ht="13.2" x14ac:dyDescent="0.25">
      <c r="A38" s="6"/>
      <c r="D38" s="18" t="s">
        <v>17</v>
      </c>
      <c r="E38" s="6" t="s">
        <v>23</v>
      </c>
      <c r="L38" s="360">
        <v>574.36087773554266</v>
      </c>
      <c r="N38" s="360">
        <v>2.0817343729322388</v>
      </c>
      <c r="U38" s="6"/>
      <c r="V38" s="6"/>
      <c r="W38" s="6"/>
      <c r="X38" s="6"/>
      <c r="Y38" s="6"/>
      <c r="Z38" s="6"/>
      <c r="AA38" s="6"/>
      <c r="AB38" s="6"/>
    </row>
    <row r="39" spans="1:28" ht="13.2" x14ac:dyDescent="0.25">
      <c r="A39" s="6"/>
      <c r="F39" s="20" t="s">
        <v>15</v>
      </c>
      <c r="L39" s="362">
        <v>436.56894133560002</v>
      </c>
      <c r="M39" s="363"/>
      <c r="N39" s="362">
        <v>9.658392799733538E-12</v>
      </c>
      <c r="P39" s="76"/>
      <c r="Q39" s="76"/>
      <c r="R39" s="76"/>
      <c r="S39" s="76"/>
      <c r="U39" s="6"/>
      <c r="V39" s="6"/>
      <c r="W39" s="6"/>
      <c r="X39" s="6"/>
      <c r="Y39" s="6"/>
      <c r="Z39" s="6"/>
      <c r="AA39" s="6"/>
      <c r="AB39" s="6"/>
    </row>
    <row r="40" spans="1:28" ht="13.2" x14ac:dyDescent="0.25">
      <c r="A40" s="6"/>
      <c r="F40" s="20" t="s">
        <v>16</v>
      </c>
      <c r="L40" s="362">
        <v>137.79193639994261</v>
      </c>
      <c r="M40" s="363"/>
      <c r="N40" s="362">
        <v>2.0817343729225803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6">
        <v>2</v>
      </c>
      <c r="C44" s="17" t="s">
        <v>24</v>
      </c>
      <c r="L44" s="74">
        <v>7293.5048852858872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6">
        <v>3</v>
      </c>
      <c r="C46" s="17" t="s">
        <v>25</v>
      </c>
      <c r="L46" s="74">
        <v>40798.204233509387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6">
        <v>4</v>
      </c>
      <c r="C48" s="17" t="s">
        <v>26</v>
      </c>
      <c r="H48" s="11"/>
      <c r="I48" s="6" t="s">
        <v>27</v>
      </c>
      <c r="L48" s="74">
        <v>19348.880818641959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6">
        <v>5</v>
      </c>
      <c r="C51" s="17" t="s">
        <v>91</v>
      </c>
      <c r="G51" s="11"/>
      <c r="L51" s="74">
        <v>14439.661387360022</v>
      </c>
      <c r="M51" s="74"/>
      <c r="N51" s="74">
        <v>15727.029238790006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10777.917274720021</v>
      </c>
      <c r="N56" s="7">
        <v>15727.029238790006</v>
      </c>
    </row>
    <row r="57" spans="1:28" s="24" customFormat="1" ht="15.75" customHeight="1" x14ac:dyDescent="0.25">
      <c r="G57" s="11" t="s">
        <v>30</v>
      </c>
      <c r="L57" s="75">
        <v>5685.4451979799987</v>
      </c>
      <c r="M57" s="75"/>
      <c r="N57" s="75">
        <v>2258.54884752</v>
      </c>
      <c r="O57"/>
      <c r="P57" s="75"/>
      <c r="Q57" s="75"/>
      <c r="R57" s="75"/>
      <c r="S57" s="75"/>
      <c r="T57"/>
      <c r="U57"/>
      <c r="V57"/>
      <c r="W57"/>
      <c r="X57"/>
      <c r="Y57"/>
      <c r="Z57"/>
      <c r="AA57"/>
      <c r="AB57"/>
    </row>
    <row r="58" spans="1:28" ht="13.2" x14ac:dyDescent="0.25">
      <c r="A58" s="6"/>
      <c r="F58" s="6" t="s">
        <v>118</v>
      </c>
      <c r="L58" s="7">
        <v>3661.7441126400004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-23216.393798953544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-7021.3387366072257</v>
      </c>
      <c r="U74" s="6"/>
      <c r="V74" s="6"/>
      <c r="W74" s="6"/>
      <c r="X74" s="6"/>
      <c r="Y74" s="6"/>
      <c r="Z74" s="6"/>
      <c r="AA74" s="6"/>
      <c r="AB74" s="6"/>
    </row>
    <row r="75" spans="1:28" x14ac:dyDescent="0.3">
      <c r="I75" s="10"/>
      <c r="J75" s="28" t="s">
        <v>37</v>
      </c>
      <c r="K75" s="28"/>
      <c r="L75" s="365">
        <v>0</v>
      </c>
      <c r="N75" s="7">
        <v>-12764.354831356661</v>
      </c>
      <c r="U75" s="6"/>
      <c r="V75" s="6"/>
      <c r="W75" s="6"/>
      <c r="X75" s="6"/>
      <c r="Y75" s="6"/>
      <c r="Z75" s="6"/>
      <c r="AA75" s="6"/>
      <c r="AB75" s="6"/>
    </row>
    <row r="76" spans="1:28" x14ac:dyDescent="0.3">
      <c r="I76" s="10"/>
      <c r="J76" s="27" t="s">
        <v>38</v>
      </c>
      <c r="K76" s="27"/>
      <c r="L76" s="365">
        <v>0</v>
      </c>
      <c r="N76" s="7">
        <v>-3430.7002309896588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-13557.277780609249</v>
      </c>
      <c r="M79" s="74"/>
      <c r="N79" s="74">
        <v>-2044.4106335484539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-27726.458698057522</v>
      </c>
      <c r="M81" s="74"/>
      <c r="N81" s="74">
        <v>-22455.945710093172</v>
      </c>
      <c r="P81" s="74"/>
      <c r="Q81" s="74"/>
      <c r="R81" s="74"/>
      <c r="S81" s="74"/>
    </row>
    <row r="82" spans="1:19" ht="9" customHeight="1" x14ac:dyDescent="0.25">
      <c r="A82" s="6"/>
      <c r="I82" s="10"/>
    </row>
    <row r="83" spans="1:19" ht="13.2" x14ac:dyDescent="0.25">
      <c r="A83" s="6"/>
      <c r="B83" s="6"/>
      <c r="I83" s="6" t="s">
        <v>29</v>
      </c>
      <c r="J83" s="27" t="s">
        <v>36</v>
      </c>
      <c r="K83" s="27"/>
      <c r="L83" s="7">
        <v>-3321.8515559787857</v>
      </c>
      <c r="M83" s="219"/>
      <c r="N83" s="7">
        <v>-6274.9359526503531</v>
      </c>
    </row>
    <row r="84" spans="1:19" ht="13.2" x14ac:dyDescent="0.25">
      <c r="A84" s="6"/>
      <c r="B84" s="6"/>
      <c r="I84" s="10"/>
      <c r="J84" s="28" t="s">
        <v>37</v>
      </c>
      <c r="K84" s="28"/>
      <c r="L84" s="7">
        <v>-8714.1446204620861</v>
      </c>
      <c r="M84" s="219"/>
      <c r="N84" s="7">
        <v>-12623.360259320554</v>
      </c>
    </row>
    <row r="85" spans="1:19" ht="13.2" x14ac:dyDescent="0.25">
      <c r="A85" s="6"/>
      <c r="B85" s="6"/>
      <c r="I85" s="10"/>
      <c r="J85" s="27" t="s">
        <v>38</v>
      </c>
      <c r="K85" s="27"/>
      <c r="L85" s="7">
        <v>-15690.46252161665</v>
      </c>
      <c r="M85" s="219"/>
      <c r="N85" s="7">
        <v>-3557.649498122265</v>
      </c>
    </row>
    <row r="86" spans="1:19" ht="13.5" customHeight="1" x14ac:dyDescent="0.25">
      <c r="A86" s="6"/>
      <c r="B86" s="6"/>
      <c r="I86" s="10"/>
      <c r="J86" s="27"/>
      <c r="K86" s="27"/>
    </row>
    <row r="87" spans="1:19" ht="13.2" x14ac:dyDescent="0.25">
      <c r="A87" s="6"/>
      <c r="B87" s="6"/>
      <c r="C87" s="6" t="s">
        <v>20</v>
      </c>
      <c r="D87" s="6" t="s">
        <v>43</v>
      </c>
      <c r="I87" s="12" t="s">
        <v>44</v>
      </c>
      <c r="J87" s="10"/>
      <c r="K87" s="10"/>
      <c r="L87" s="74">
        <v>14169.180917448273</v>
      </c>
      <c r="M87" s="74"/>
      <c r="N87" s="74">
        <v>20411.535076544718</v>
      </c>
      <c r="P87" s="74"/>
      <c r="Q87" s="74"/>
      <c r="R87" s="74"/>
      <c r="S87" s="74"/>
    </row>
    <row r="88" spans="1:19" ht="9" customHeight="1" x14ac:dyDescent="0.25">
      <c r="A88" s="6"/>
      <c r="B88" s="6"/>
      <c r="I88" s="10"/>
    </row>
    <row r="89" spans="1:19" ht="13.2" x14ac:dyDescent="0.25">
      <c r="A89" s="6"/>
      <c r="B89" s="6"/>
      <c r="I89" s="6" t="s">
        <v>29</v>
      </c>
      <c r="J89" s="27" t="s">
        <v>36</v>
      </c>
      <c r="K89" s="27"/>
      <c r="L89" s="7">
        <v>2672.6890841319787</v>
      </c>
      <c r="N89" s="7">
        <v>5815.6552687304002</v>
      </c>
    </row>
    <row r="90" spans="1:19" ht="13.2" x14ac:dyDescent="0.25">
      <c r="A90" s="6"/>
      <c r="B90" s="6"/>
      <c r="I90" s="10"/>
      <c r="J90" s="28" t="s">
        <v>37</v>
      </c>
      <c r="K90" s="28"/>
      <c r="L90" s="7">
        <v>5949.8367764213863</v>
      </c>
      <c r="N90" s="7">
        <v>11768.060743038001</v>
      </c>
    </row>
    <row r="91" spans="1:19" ht="13.2" x14ac:dyDescent="0.25">
      <c r="A91" s="6"/>
      <c r="B91" s="6"/>
      <c r="I91" s="10"/>
      <c r="J91" s="27" t="s">
        <v>38</v>
      </c>
      <c r="K91" s="27"/>
      <c r="L91" s="7">
        <v>5546.6550568949069</v>
      </c>
      <c r="N91" s="7">
        <v>2827.8190647763199</v>
      </c>
    </row>
    <row r="92" spans="1:19" ht="12" customHeight="1" x14ac:dyDescent="0.25">
      <c r="A92" s="6"/>
      <c r="B92" s="6"/>
      <c r="I92" s="10"/>
      <c r="J92" s="10"/>
      <c r="K92" s="10"/>
    </row>
    <row r="93" spans="1:19" ht="13.2" x14ac:dyDescent="0.25">
      <c r="A93" s="6"/>
      <c r="B93" s="25">
        <v>3</v>
      </c>
      <c r="C93" s="17" t="s">
        <v>118</v>
      </c>
      <c r="L93" s="74">
        <v>-20827.163145758404</v>
      </c>
      <c r="M93" s="74"/>
      <c r="N93" s="74">
        <v>0</v>
      </c>
      <c r="P93" s="74"/>
      <c r="Q93" s="74"/>
      <c r="R93" s="74"/>
      <c r="S93" s="74"/>
    </row>
    <row r="94" spans="1:19" ht="35.25" customHeight="1" x14ac:dyDescent="0.25">
      <c r="A94" s="6"/>
      <c r="B94" s="6"/>
      <c r="C94" s="6" t="s">
        <v>119</v>
      </c>
      <c r="I94" s="12" t="s">
        <v>44</v>
      </c>
      <c r="J94" s="10"/>
      <c r="K94" s="10"/>
      <c r="L94" s="14">
        <v>-20827.163145758404</v>
      </c>
      <c r="M94" s="14"/>
      <c r="N94" s="14">
        <v>0</v>
      </c>
      <c r="P94" s="14"/>
      <c r="Q94" s="14"/>
      <c r="R94" s="14"/>
      <c r="S94" s="14"/>
    </row>
    <row r="95" spans="1:19" ht="18.75" customHeight="1" x14ac:dyDescent="0.25">
      <c r="A95" s="6"/>
      <c r="B95" s="6"/>
      <c r="I95" s="6" t="s">
        <v>29</v>
      </c>
      <c r="J95" s="27" t="s">
        <v>36</v>
      </c>
      <c r="L95" s="7">
        <v>-8350.9052578261162</v>
      </c>
      <c r="N95" s="7">
        <v>0</v>
      </c>
    </row>
    <row r="96" spans="1:19" ht="13.2" x14ac:dyDescent="0.25">
      <c r="A96" s="6"/>
      <c r="B96" s="6"/>
      <c r="J96" s="28" t="s">
        <v>37</v>
      </c>
      <c r="L96" s="7">
        <v>-12064.627185262287</v>
      </c>
      <c r="N96" s="7">
        <v>0</v>
      </c>
    </row>
    <row r="97" spans="1:28" x14ac:dyDescent="0.3">
      <c r="B97" s="6"/>
      <c r="J97" s="27" t="s">
        <v>38</v>
      </c>
      <c r="L97" s="7">
        <v>-411.63070267000001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-34384.44092636765</v>
      </c>
      <c r="M113" s="14"/>
      <c r="N113" s="14">
        <v>-25260.804432501998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-14.32114</v>
      </c>
      <c r="M146" s="35"/>
      <c r="N146" s="35">
        <v>-19.003029000000002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19978.709684644142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12896.669157987535</v>
      </c>
      <c r="M149" s="366"/>
      <c r="N149" s="36">
        <v>15702.71963958999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-51476.662897282054</v>
      </c>
      <c r="M151" s="35"/>
      <c r="N151" s="35">
        <v>-2064.9437754718965</v>
      </c>
      <c r="P151" s="35"/>
      <c r="Q151" s="35"/>
      <c r="R151" s="35"/>
      <c r="S151" s="35"/>
      <c r="U151" s="6"/>
      <c r="V151" s="6"/>
      <c r="W151" s="6"/>
      <c r="X151" s="6"/>
      <c r="Y151" s="6"/>
      <c r="Z151" s="6"/>
      <c r="AA151" s="6"/>
      <c r="AB151" s="6"/>
    </row>
    <row r="152" spans="1:28" x14ac:dyDescent="0.3">
      <c r="I152" s="6" t="s">
        <v>63</v>
      </c>
      <c r="J152" s="24"/>
      <c r="K152" s="24"/>
      <c r="L152" s="23">
        <v>281.00981451487036</v>
      </c>
      <c r="M152" s="23"/>
      <c r="N152" s="23">
        <v>-2118.360321421897</v>
      </c>
      <c r="P152" s="23"/>
      <c r="Q152" s="23"/>
      <c r="R152" s="23"/>
      <c r="S152" s="23"/>
      <c r="U152" s="6"/>
      <c r="V152" s="6"/>
      <c r="W152" s="6"/>
      <c r="X152" s="6"/>
      <c r="Y152" s="6"/>
      <c r="Z152" s="6"/>
      <c r="AA152" s="6"/>
      <c r="AB152" s="6"/>
    </row>
    <row r="153" spans="1:28" x14ac:dyDescent="0.3">
      <c r="I153" s="6" t="s">
        <v>64</v>
      </c>
      <c r="J153" s="24"/>
      <c r="K153" s="24"/>
      <c r="L153" s="23">
        <v>-52027.966508000027</v>
      </c>
      <c r="M153" s="23"/>
      <c r="N153" s="23">
        <v>52.990860180000183</v>
      </c>
      <c r="P153" s="23"/>
      <c r="Q153" s="23"/>
      <c r="R153" s="23"/>
      <c r="S153" s="23"/>
      <c r="U153" s="6"/>
      <c r="V153" s="6"/>
      <c r="W153" s="6"/>
      <c r="X153" s="6"/>
      <c r="Y153" s="6"/>
      <c r="Z153" s="6"/>
      <c r="AA153" s="6"/>
      <c r="AB153" s="6"/>
    </row>
    <row r="154" spans="1:28" x14ac:dyDescent="0.3">
      <c r="I154" s="6" t="s">
        <v>65</v>
      </c>
      <c r="J154" s="24"/>
      <c r="K154" s="24"/>
      <c r="L154" s="23">
        <v>270.29379620309686</v>
      </c>
      <c r="M154" s="23"/>
      <c r="N154" s="23">
        <v>0.42568577000000002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zoomScaleNormal="100" zoomScaleSheetLayoutView="85"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7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44593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200892.47371829642</v>
      </c>
      <c r="M8" s="71"/>
      <c r="N8" s="71">
        <v>28169.765624247571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5">
        <v>1</v>
      </c>
      <c r="C10" s="17" t="s">
        <v>7</v>
      </c>
      <c r="L10" s="74">
        <v>115536.11740994849</v>
      </c>
      <c r="M10" s="74"/>
      <c r="N10" s="74">
        <v>14319.552912087569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108995.41991580973</v>
      </c>
      <c r="M12" s="74"/>
      <c r="N12" s="74">
        <v>13379.172861970004</v>
      </c>
      <c r="P12" s="74"/>
      <c r="Q12" s="74"/>
      <c r="R12" s="74"/>
      <c r="S12" s="74"/>
    </row>
    <row r="13" spans="1:28" ht="7.5" customHeight="1" x14ac:dyDescent="0.3"/>
    <row r="14" spans="1:28" ht="15" customHeight="1" x14ac:dyDescent="0.3">
      <c r="D14" s="6" t="s">
        <v>10</v>
      </c>
      <c r="L14" s="14">
        <v>101989.32434934973</v>
      </c>
      <c r="M14" s="14"/>
      <c r="N14" s="14">
        <v>4687.6717893800023</v>
      </c>
      <c r="P14" s="14"/>
      <c r="Q14" s="14"/>
      <c r="R14" s="14"/>
      <c r="S14" s="14"/>
    </row>
    <row r="15" spans="1:28" ht="15" customHeight="1" x14ac:dyDescent="0.3">
      <c r="D15" s="18" t="s">
        <v>11</v>
      </c>
      <c r="E15" s="19" t="s">
        <v>12</v>
      </c>
      <c r="L15" s="14">
        <v>97783.171160769722</v>
      </c>
      <c r="N15" s="14">
        <v>4687.6717893800023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4206.1531885800014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4206.1531885800014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7006.0955664600015</v>
      </c>
      <c r="M23" s="14"/>
      <c r="N23" s="14">
        <v>8691.5010725900029</v>
      </c>
      <c r="P23" s="14"/>
      <c r="Q23" s="14"/>
      <c r="R23" s="14"/>
      <c r="S23" s="14"/>
      <c r="U23" s="6"/>
      <c r="V23" s="6"/>
      <c r="W23" s="6"/>
      <c r="X23" s="6"/>
      <c r="Y23" s="6"/>
      <c r="Z23" s="6"/>
      <c r="AA23" s="6"/>
      <c r="AB23" s="6"/>
    </row>
    <row r="24" spans="1:28" ht="15" customHeight="1" x14ac:dyDescent="0.25">
      <c r="A24" s="6"/>
      <c r="B24" s="6"/>
      <c r="D24" s="18" t="s">
        <v>11</v>
      </c>
      <c r="E24" s="19" t="s">
        <v>12</v>
      </c>
      <c r="L24" s="7">
        <v>5572.1687557500009</v>
      </c>
      <c r="N24" s="7">
        <v>8691.5010725900029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1433.9268107100004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1433.9268107100004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6540.6974941387562</v>
      </c>
      <c r="M32" s="14"/>
      <c r="N32" s="14">
        <v>940.38005011756547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5969.5037375714819</v>
      </c>
      <c r="N34" s="360">
        <v>939.79349582701104</v>
      </c>
      <c r="U34" s="6"/>
      <c r="V34" s="6"/>
      <c r="W34" s="6"/>
      <c r="X34" s="6"/>
      <c r="Y34" s="6"/>
      <c r="Z34" s="6"/>
      <c r="AA34" s="6"/>
      <c r="AB34" s="6"/>
    </row>
    <row r="35" spans="1:28" ht="13.2" x14ac:dyDescent="0.25">
      <c r="A35" s="6"/>
      <c r="D35" s="18" t="s">
        <v>13</v>
      </c>
      <c r="E35" s="6" t="s">
        <v>22</v>
      </c>
      <c r="L35" s="360">
        <v>6.3956605179642176</v>
      </c>
      <c r="M35" s="361"/>
      <c r="N35" s="360">
        <v>0</v>
      </c>
      <c r="U35" s="6"/>
      <c r="V35" s="6"/>
      <c r="W35" s="6"/>
      <c r="X35" s="6"/>
      <c r="Y35" s="6"/>
      <c r="Z35" s="6"/>
      <c r="AA35" s="6"/>
      <c r="AB35" s="6"/>
    </row>
    <row r="36" spans="1:28" ht="15.75" customHeight="1" x14ac:dyDescent="0.25">
      <c r="A36" s="6"/>
      <c r="F36" s="20" t="s">
        <v>15</v>
      </c>
      <c r="L36" s="362">
        <v>1.8366107845157228E-2</v>
      </c>
      <c r="M36" s="361"/>
      <c r="N36" s="362">
        <v>0</v>
      </c>
      <c r="P36" s="76"/>
      <c r="Q36" s="76"/>
      <c r="R36" s="76"/>
      <c r="S36" s="76"/>
      <c r="U36" s="6"/>
      <c r="V36" s="6"/>
      <c r="W36" s="6"/>
      <c r="X36" s="6"/>
      <c r="Y36" s="6"/>
      <c r="Z36" s="6"/>
      <c r="AA36" s="6"/>
      <c r="AB36" s="6"/>
    </row>
    <row r="37" spans="1:28" ht="13.2" x14ac:dyDescent="0.25">
      <c r="A37" s="6"/>
      <c r="F37" s="20" t="s">
        <v>16</v>
      </c>
      <c r="L37" s="362">
        <v>6.3772944101190605</v>
      </c>
      <c r="M37" s="361"/>
      <c r="N37" s="362">
        <v>0</v>
      </c>
      <c r="P37" s="76"/>
      <c r="Q37" s="76"/>
      <c r="R37" s="76"/>
      <c r="S37" s="76"/>
      <c r="U37" s="6"/>
      <c r="V37" s="6"/>
      <c r="W37" s="6"/>
      <c r="X37" s="6"/>
      <c r="Y37" s="6"/>
      <c r="Z37" s="6"/>
      <c r="AA37" s="6"/>
      <c r="AB37" s="6"/>
    </row>
    <row r="38" spans="1:28" ht="13.2" x14ac:dyDescent="0.25">
      <c r="A38" s="6"/>
      <c r="D38" s="18" t="s">
        <v>17</v>
      </c>
      <c r="E38" s="6" t="s">
        <v>23</v>
      </c>
      <c r="L38" s="360">
        <v>564.79809604930961</v>
      </c>
      <c r="N38" s="360">
        <v>0.58655429055438191</v>
      </c>
      <c r="U38" s="6"/>
      <c r="V38" s="6"/>
      <c r="W38" s="6"/>
      <c r="X38" s="6"/>
      <c r="Y38" s="6"/>
      <c r="Z38" s="6"/>
      <c r="AA38" s="6"/>
      <c r="AB38" s="6"/>
    </row>
    <row r="39" spans="1:28" ht="13.2" x14ac:dyDescent="0.25">
      <c r="A39" s="6"/>
      <c r="F39" s="20" t="s">
        <v>15</v>
      </c>
      <c r="L39" s="362">
        <v>307.42265095547498</v>
      </c>
      <c r="M39" s="363"/>
      <c r="N39" s="362">
        <v>9.7561048500893476E-12</v>
      </c>
      <c r="P39" s="76"/>
      <c r="Q39" s="76"/>
      <c r="R39" s="76"/>
      <c r="S39" s="76"/>
      <c r="U39" s="6"/>
      <c r="V39" s="6"/>
      <c r="W39" s="6"/>
      <c r="X39" s="6"/>
      <c r="Y39" s="6"/>
      <c r="Z39" s="6"/>
      <c r="AA39" s="6"/>
      <c r="AB39" s="6"/>
    </row>
    <row r="40" spans="1:28" ht="13.2" x14ac:dyDescent="0.25">
      <c r="A40" s="6"/>
      <c r="F40" s="20" t="s">
        <v>16</v>
      </c>
      <c r="L40" s="362">
        <v>257.37544509383457</v>
      </c>
      <c r="M40" s="363"/>
      <c r="N40" s="362">
        <v>0.58655429054462582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5">
        <v>2</v>
      </c>
      <c r="C44" s="17" t="s">
        <v>24</v>
      </c>
      <c r="L44" s="74">
        <v>7409.5747050225109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5">
        <v>3</v>
      </c>
      <c r="C46" s="17" t="s">
        <v>25</v>
      </c>
      <c r="L46" s="74">
        <v>41110.136703264536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5">
        <v>4</v>
      </c>
      <c r="C48" s="17" t="s">
        <v>26</v>
      </c>
      <c r="H48" s="11"/>
      <c r="I48" s="6" t="s">
        <v>27</v>
      </c>
      <c r="L48" s="74">
        <v>19031.742472994869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5">
        <v>5</v>
      </c>
      <c r="C51" s="17" t="s">
        <v>91</v>
      </c>
      <c r="G51" s="11"/>
      <c r="L51" s="74">
        <v>17804.902427066005</v>
      </c>
      <c r="M51" s="74"/>
      <c r="N51" s="74">
        <v>13850.212712160002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14110.153878920006</v>
      </c>
      <c r="N56" s="7">
        <v>13850.212712160002</v>
      </c>
    </row>
    <row r="57" spans="1:28" s="24" customFormat="1" ht="15.75" customHeight="1" x14ac:dyDescent="0.25">
      <c r="G57" s="11" t="s">
        <v>30</v>
      </c>
      <c r="L57" s="75">
        <v>8806.0843873400026</v>
      </c>
      <c r="M57" s="75"/>
      <c r="N57" s="75">
        <v>2648.5188920999999</v>
      </c>
      <c r="O57"/>
      <c r="P57" s="75"/>
      <c r="Q57" s="75"/>
      <c r="R57" s="75"/>
      <c r="S57" s="75"/>
      <c r="T57"/>
      <c r="U57"/>
      <c r="V57"/>
      <c r="W57"/>
      <c r="X57"/>
      <c r="Y57"/>
      <c r="Z57"/>
      <c r="AA57"/>
      <c r="AB57"/>
    </row>
    <row r="58" spans="1:28" ht="13.2" x14ac:dyDescent="0.25">
      <c r="A58" s="6"/>
      <c r="F58" s="6" t="s">
        <v>118</v>
      </c>
      <c r="L58" s="7">
        <v>3694.7485481459998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-23500.571321456093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-4512.2951365002218</v>
      </c>
      <c r="U74" s="6"/>
      <c r="V74" s="6"/>
      <c r="W74" s="6"/>
      <c r="X74" s="6"/>
      <c r="Y74" s="6"/>
      <c r="Z74" s="6"/>
      <c r="AA74" s="6"/>
      <c r="AB74" s="6"/>
    </row>
    <row r="75" spans="1:28" x14ac:dyDescent="0.3">
      <c r="I75" s="10"/>
      <c r="J75" s="28" t="s">
        <v>37</v>
      </c>
      <c r="K75" s="28"/>
      <c r="L75" s="365">
        <v>0</v>
      </c>
      <c r="N75" s="7">
        <v>-12995.746299503699</v>
      </c>
      <c r="U75" s="6"/>
      <c r="V75" s="6"/>
      <c r="W75" s="6"/>
      <c r="X75" s="6"/>
      <c r="Y75" s="6"/>
      <c r="Z75" s="6"/>
      <c r="AA75" s="6"/>
      <c r="AB75" s="6"/>
    </row>
    <row r="76" spans="1:28" x14ac:dyDescent="0.3">
      <c r="I76" s="10"/>
      <c r="J76" s="27" t="s">
        <v>38</v>
      </c>
      <c r="K76" s="27"/>
      <c r="L76" s="365">
        <v>0</v>
      </c>
      <c r="N76" s="7">
        <v>-5992.5298854521716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-13893.653276994555</v>
      </c>
      <c r="M79" s="74"/>
      <c r="N79" s="74">
        <v>-1734.9075478360064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-32642.34242066256</v>
      </c>
      <c r="M81" s="74"/>
      <c r="N81" s="74">
        <v>-23168.079280989081</v>
      </c>
      <c r="P81" s="74"/>
      <c r="Q81" s="74"/>
      <c r="R81" s="74"/>
      <c r="S81" s="74"/>
    </row>
    <row r="82" spans="1:19" ht="9" customHeight="1" x14ac:dyDescent="0.25">
      <c r="A82" s="6"/>
      <c r="I82" s="10"/>
    </row>
    <row r="83" spans="1:19" ht="13.2" x14ac:dyDescent="0.25">
      <c r="A83" s="6"/>
      <c r="B83" s="6"/>
      <c r="I83" s="6" t="s">
        <v>29</v>
      </c>
      <c r="J83" s="27" t="s">
        <v>36</v>
      </c>
      <c r="K83" s="27"/>
      <c r="L83" s="7">
        <v>-8256.9596277558521</v>
      </c>
      <c r="M83" s="219"/>
      <c r="N83" s="7">
        <v>-4188.4541940125773</v>
      </c>
    </row>
    <row r="84" spans="1:19" ht="13.2" x14ac:dyDescent="0.25">
      <c r="A84" s="6"/>
      <c r="B84" s="6"/>
      <c r="I84" s="10"/>
      <c r="J84" s="28" t="s">
        <v>37</v>
      </c>
      <c r="K84" s="28"/>
      <c r="L84" s="7">
        <v>-11584.308618609944</v>
      </c>
      <c r="M84" s="219"/>
      <c r="N84" s="7">
        <v>-12650.491671363317</v>
      </c>
    </row>
    <row r="85" spans="1:19" ht="13.2" x14ac:dyDescent="0.25">
      <c r="A85" s="6"/>
      <c r="B85" s="6"/>
      <c r="I85" s="10"/>
      <c r="J85" s="27" t="s">
        <v>38</v>
      </c>
      <c r="K85" s="27"/>
      <c r="L85" s="7">
        <v>-12801.074174296762</v>
      </c>
      <c r="M85" s="219"/>
      <c r="N85" s="7">
        <v>-6329.1334156131861</v>
      </c>
    </row>
    <row r="86" spans="1:19" ht="13.5" customHeight="1" x14ac:dyDescent="0.25">
      <c r="A86" s="6"/>
      <c r="B86" s="6"/>
      <c r="I86" s="10"/>
      <c r="J86" s="27"/>
      <c r="K86" s="27"/>
    </row>
    <row r="87" spans="1:19" ht="13.2" x14ac:dyDescent="0.25">
      <c r="A87" s="6"/>
      <c r="B87" s="6"/>
      <c r="C87" s="6" t="s">
        <v>20</v>
      </c>
      <c r="D87" s="6" t="s">
        <v>43</v>
      </c>
      <c r="I87" s="12" t="s">
        <v>44</v>
      </c>
      <c r="J87" s="10"/>
      <c r="K87" s="10"/>
      <c r="L87" s="74">
        <v>18748.689143668005</v>
      </c>
      <c r="M87" s="74"/>
      <c r="N87" s="74">
        <v>21433.171733153074</v>
      </c>
      <c r="P87" s="74"/>
      <c r="Q87" s="74"/>
      <c r="R87" s="74"/>
      <c r="S87" s="74"/>
    </row>
    <row r="88" spans="1:19" ht="9" customHeight="1" x14ac:dyDescent="0.25">
      <c r="A88" s="6"/>
      <c r="B88" s="6"/>
      <c r="I88" s="10"/>
    </row>
    <row r="89" spans="1:19" ht="13.2" x14ac:dyDescent="0.25">
      <c r="A89" s="6"/>
      <c r="B89" s="6"/>
      <c r="I89" s="6" t="s">
        <v>29</v>
      </c>
      <c r="J89" s="27" t="s">
        <v>36</v>
      </c>
      <c r="K89" s="27"/>
      <c r="L89" s="7">
        <v>5120.336693597892</v>
      </c>
      <c r="N89" s="7">
        <v>4264.0965451748862</v>
      </c>
    </row>
    <row r="90" spans="1:19" ht="13.2" x14ac:dyDescent="0.25">
      <c r="A90" s="6"/>
      <c r="B90" s="6"/>
      <c r="I90" s="10"/>
      <c r="J90" s="28" t="s">
        <v>37</v>
      </c>
      <c r="K90" s="28"/>
      <c r="L90" s="7">
        <v>8569.1994355262632</v>
      </c>
      <c r="N90" s="7">
        <v>11745.162537308188</v>
      </c>
    </row>
    <row r="91" spans="1:19" ht="13.2" x14ac:dyDescent="0.25">
      <c r="A91" s="6"/>
      <c r="B91" s="6"/>
      <c r="I91" s="10"/>
      <c r="J91" s="27" t="s">
        <v>38</v>
      </c>
      <c r="K91" s="27"/>
      <c r="L91" s="7">
        <v>5059.153014543851</v>
      </c>
      <c r="N91" s="7">
        <v>5423.9126506700004</v>
      </c>
    </row>
    <row r="92" spans="1:19" ht="12" customHeight="1" x14ac:dyDescent="0.25">
      <c r="A92" s="6"/>
      <c r="B92" s="6"/>
      <c r="I92" s="10"/>
      <c r="J92" s="10"/>
      <c r="K92" s="10"/>
    </row>
    <row r="93" spans="1:19" ht="13.2" x14ac:dyDescent="0.25">
      <c r="A93" s="6"/>
      <c r="B93" s="25">
        <v>3</v>
      </c>
      <c r="C93" s="17" t="s">
        <v>118</v>
      </c>
      <c r="L93" s="74">
        <v>-18238.03244049507</v>
      </c>
      <c r="M93" s="74"/>
      <c r="N93" s="74">
        <v>-290.41100010000002</v>
      </c>
      <c r="P93" s="74"/>
      <c r="Q93" s="74"/>
      <c r="R93" s="74"/>
      <c r="S93" s="74"/>
    </row>
    <row r="94" spans="1:19" ht="35.25" customHeight="1" x14ac:dyDescent="0.25">
      <c r="A94" s="6"/>
      <c r="B94" s="6"/>
      <c r="C94" s="6" t="s">
        <v>119</v>
      </c>
      <c r="I94" s="12" t="s">
        <v>44</v>
      </c>
      <c r="J94" s="10"/>
      <c r="K94" s="10"/>
      <c r="L94" s="14">
        <v>-18238.03244049507</v>
      </c>
      <c r="M94" s="14"/>
      <c r="N94" s="14">
        <v>-290.41100010000002</v>
      </c>
      <c r="P94" s="14"/>
      <c r="Q94" s="14"/>
      <c r="R94" s="14"/>
      <c r="S94" s="14"/>
    </row>
    <row r="95" spans="1:19" ht="18.75" customHeight="1" x14ac:dyDescent="0.25">
      <c r="A95" s="6"/>
      <c r="B95" s="6"/>
      <c r="I95" s="6" t="s">
        <v>29</v>
      </c>
      <c r="J95" s="27" t="s">
        <v>36</v>
      </c>
      <c r="L95" s="7">
        <v>-4638.5926507063741</v>
      </c>
      <c r="N95" s="7">
        <v>-290.41100010000002</v>
      </c>
    </row>
    <row r="96" spans="1:19" ht="13.2" x14ac:dyDescent="0.25">
      <c r="A96" s="6"/>
      <c r="B96" s="6"/>
      <c r="J96" s="28" t="s">
        <v>37</v>
      </c>
      <c r="L96" s="7">
        <v>-12852.458419308694</v>
      </c>
      <c r="N96" s="7">
        <v>0</v>
      </c>
    </row>
    <row r="97" spans="1:28" x14ac:dyDescent="0.3">
      <c r="B97" s="6"/>
      <c r="J97" s="27" t="s">
        <v>38</v>
      </c>
      <c r="L97" s="7">
        <v>-746.98137048000001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-32131.685717489625</v>
      </c>
      <c r="M113" s="14"/>
      <c r="N113" s="14">
        <v>-25525.8898693921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-57.513945999999997</v>
      </c>
      <c r="M146" s="35"/>
      <c r="N146" s="35">
        <v>-6.8747809999999996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16351.249875914815</v>
      </c>
      <c r="M148" s="366"/>
      <c r="N148" s="36">
        <v>286.17055357999999</v>
      </c>
      <c r="P148" s="36"/>
      <c r="Q148" s="36"/>
      <c r="R148" s="36"/>
      <c r="S148" s="36"/>
      <c r="U148" s="6"/>
      <c r="V148" s="6"/>
      <c r="W148" s="6"/>
      <c r="X148" s="6"/>
      <c r="Y148" s="6"/>
      <c r="Z148" s="6"/>
      <c r="AA148" s="6"/>
      <c r="AB148" s="6"/>
    </row>
    <row r="149" spans="1:28" x14ac:dyDescent="0.3">
      <c r="D149" s="6" t="s">
        <v>61</v>
      </c>
      <c r="I149" s="24"/>
      <c r="J149" s="24"/>
      <c r="K149" s="59"/>
      <c r="L149" s="36">
        <v>16590.16605052763</v>
      </c>
      <c r="M149" s="366"/>
      <c r="N149" s="36">
        <v>14042.82579722865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-54051.607276304116</v>
      </c>
      <c r="M151" s="35"/>
      <c r="N151" s="35">
        <v>-1813.3584277576183</v>
      </c>
      <c r="P151" s="35"/>
      <c r="Q151" s="35"/>
      <c r="R151" s="35"/>
      <c r="S151" s="35"/>
      <c r="U151" s="6"/>
      <c r="V151" s="6"/>
      <c r="W151" s="6"/>
      <c r="X151" s="6"/>
      <c r="Y151" s="6"/>
      <c r="Z151" s="6"/>
      <c r="AA151" s="6"/>
      <c r="AB151" s="6"/>
    </row>
    <row r="152" spans="1:28" x14ac:dyDescent="0.3">
      <c r="I152" s="6" t="s">
        <v>63</v>
      </c>
      <c r="J152" s="24"/>
      <c r="K152" s="24"/>
      <c r="L152" s="23">
        <v>-7.425175724150419</v>
      </c>
      <c r="M152" s="23"/>
      <c r="N152" s="23">
        <v>-1801.7205481376184</v>
      </c>
      <c r="P152" s="23"/>
      <c r="Q152" s="23"/>
      <c r="R152" s="23"/>
      <c r="S152" s="23"/>
      <c r="U152" s="6"/>
      <c r="V152" s="6"/>
      <c r="W152" s="6"/>
      <c r="X152" s="6"/>
      <c r="Y152" s="6"/>
      <c r="Z152" s="6"/>
      <c r="AA152" s="6"/>
      <c r="AB152" s="6"/>
    </row>
    <row r="153" spans="1:28" x14ac:dyDescent="0.3">
      <c r="I153" s="6" t="s">
        <v>64</v>
      </c>
      <c r="J153" s="24"/>
      <c r="K153" s="24"/>
      <c r="L153" s="23">
        <v>-54096.010520189964</v>
      </c>
      <c r="M153" s="23"/>
      <c r="N153" s="23">
        <v>-11.85588073999989</v>
      </c>
      <c r="P153" s="23"/>
      <c r="Q153" s="23"/>
      <c r="R153" s="23"/>
      <c r="S153" s="23"/>
      <c r="U153" s="6"/>
      <c r="V153" s="6"/>
      <c r="W153" s="6"/>
      <c r="X153" s="6"/>
      <c r="Y153" s="6"/>
      <c r="Z153" s="6"/>
      <c r="AA153" s="6"/>
      <c r="AB153" s="6"/>
    </row>
    <row r="154" spans="1:28" x14ac:dyDescent="0.3">
      <c r="I154" s="6" t="s">
        <v>65</v>
      </c>
      <c r="J154" s="24"/>
      <c r="K154" s="24"/>
      <c r="L154" s="23">
        <v>51.82841960999999</v>
      </c>
      <c r="M154" s="23"/>
      <c r="N154" s="23">
        <v>0.21800112000000016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M20" sqref="M20"/>
    </sheetView>
  </sheetViews>
  <sheetFormatPr defaultColWidth="9.109375" defaultRowHeight="13.2" x14ac:dyDescent="0.25"/>
  <cols>
    <col min="1" max="1" width="2.5546875" style="274" customWidth="1"/>
    <col min="2" max="2" width="9.44140625"/>
    <col min="3" max="3" width="5.44140625" customWidth="1"/>
    <col min="4" max="4" width="36.109375" customWidth="1"/>
    <col min="5" max="5" width="17.44140625" style="91" customWidth="1"/>
    <col min="6" max="6" width="15" style="91" customWidth="1"/>
    <col min="7" max="7" width="13.5546875" style="91" customWidth="1"/>
    <col min="8" max="8" width="13.44140625" style="91" customWidth="1"/>
    <col min="9" max="9" width="9" style="91" customWidth="1"/>
    <col min="10" max="10" width="15.44140625" style="91" bestFit="1" customWidth="1"/>
    <col min="11" max="11" width="10.44140625" style="91" customWidth="1"/>
    <col min="12" max="12" width="6.88671875" style="91" customWidth="1"/>
    <col min="13" max="13" width="26.88671875" style="91" customWidth="1"/>
    <col min="14" max="14" width="19" style="341" bestFit="1" customWidth="1"/>
    <col min="15" max="15" width="15" style="338" bestFit="1" customWidth="1"/>
    <col min="16" max="16" width="7.5546875" style="338" bestFit="1" customWidth="1"/>
    <col min="17" max="17" width="14" style="338" customWidth="1"/>
    <col min="18" max="18" width="7.109375" style="338" bestFit="1" customWidth="1"/>
    <col min="19" max="19" width="15.44140625" style="338" bestFit="1" customWidth="1"/>
    <col min="20" max="20" width="7.109375" style="338" bestFit="1" customWidth="1"/>
    <col min="21" max="21" width="15.109375" style="338" customWidth="1"/>
    <col min="22" max="22" width="9.109375" style="338"/>
    <col min="23" max="23" width="12.5546875" style="338" customWidth="1"/>
    <col min="24" max="24" width="16.5546875" style="338" bestFit="1" customWidth="1"/>
    <col min="25" max="25" width="20.109375" style="338" bestFit="1" customWidth="1"/>
    <col min="26" max="27" width="12.5546875" style="339" customWidth="1"/>
    <col min="28" max="28" width="18" style="338" bestFit="1" customWidth="1"/>
    <col min="29" max="29" width="14.109375" style="338" customWidth="1"/>
    <col min="30" max="30" width="11.44140625" style="338" customWidth="1"/>
    <col min="31" max="31" width="15.109375" style="338" bestFit="1" customWidth="1"/>
    <col min="32" max="32" width="6.88671875" style="338" customWidth="1"/>
    <col min="33" max="33" width="5.44140625" style="338" customWidth="1"/>
    <col min="34" max="34" width="20.44140625" style="338" bestFit="1" customWidth="1"/>
    <col min="35" max="35" width="11.44140625" style="338" customWidth="1"/>
    <col min="36" max="36" width="12.5546875" style="338" customWidth="1"/>
    <col min="37" max="37" width="14" style="338" customWidth="1"/>
    <col min="38" max="38" width="7.88671875" style="338" customWidth="1"/>
    <col min="39" max="39" width="17.88671875" style="338" customWidth="1"/>
    <col min="40" max="40" width="9.44140625" style="338" customWidth="1"/>
    <col min="41" max="46" width="15.109375" style="338" customWidth="1"/>
    <col min="47" max="47" width="20.44140625" style="338" bestFit="1" customWidth="1"/>
    <col min="48" max="48" width="46.44140625" style="338" bestFit="1" customWidth="1"/>
    <col min="49" max="49" width="5.5546875" style="338" bestFit="1" customWidth="1"/>
    <col min="50" max="50" width="19.109375" style="338" bestFit="1" customWidth="1"/>
    <col min="51" max="71" width="9" style="338" customWidth="1"/>
    <col min="72" max="16384" width="9.109375" style="319"/>
  </cols>
  <sheetData>
    <row r="1" spans="1:71" ht="15" customHeight="1" x14ac:dyDescent="0.25">
      <c r="B1" s="299"/>
      <c r="C1" s="299"/>
      <c r="D1" s="299"/>
      <c r="E1" s="24"/>
      <c r="F1" s="24"/>
      <c r="G1" s="24"/>
      <c r="H1" s="24"/>
      <c r="I1" s="24"/>
      <c r="J1" s="24"/>
      <c r="K1" s="24"/>
      <c r="L1"/>
      <c r="M1"/>
      <c r="O1" s="341"/>
      <c r="P1" s="341"/>
      <c r="Q1" s="341"/>
      <c r="R1" s="341"/>
      <c r="S1" s="341"/>
      <c r="T1" s="341"/>
      <c r="U1" s="341"/>
      <c r="V1" s="341"/>
      <c r="W1" s="341"/>
      <c r="X1" s="341"/>
      <c r="Y1" s="341"/>
      <c r="Z1" s="91"/>
      <c r="AA1" s="9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row>
    <row r="2" spans="1:71" ht="18" customHeight="1" x14ac:dyDescent="0.3">
      <c r="B2" s="275" t="s">
        <v>93</v>
      </c>
      <c r="C2" s="299"/>
      <c r="D2" s="299"/>
      <c r="E2" s="300"/>
      <c r="F2" s="300"/>
      <c r="G2" s="300"/>
      <c r="H2" s="300"/>
      <c r="I2" s="300"/>
      <c r="J2" s="300"/>
      <c r="K2" s="300"/>
      <c r="L2" s="300"/>
      <c r="M2" s="300"/>
      <c r="O2" s="341"/>
      <c r="P2" s="341"/>
      <c r="Q2" s="341"/>
      <c r="R2" s="341"/>
      <c r="S2" s="341"/>
      <c r="T2" s="341"/>
      <c r="U2" s="341"/>
      <c r="V2" s="341"/>
      <c r="W2" s="341"/>
      <c r="X2" s="341"/>
      <c r="Y2" s="341"/>
      <c r="Z2" s="340"/>
      <c r="AA2" s="340"/>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row>
    <row r="3" spans="1:71" ht="31.5" customHeight="1" x14ac:dyDescent="0.3">
      <c r="B3" s="275" t="s">
        <v>94</v>
      </c>
      <c r="C3" s="299"/>
      <c r="D3" s="299"/>
      <c r="E3" s="300"/>
      <c r="F3" s="300"/>
      <c r="G3" s="300"/>
      <c r="H3" s="300"/>
      <c r="I3" s="300"/>
      <c r="J3" s="300"/>
      <c r="K3" s="300"/>
      <c r="L3" s="300"/>
      <c r="M3" s="300"/>
      <c r="O3" s="341"/>
      <c r="P3" s="341"/>
      <c r="Q3" s="341"/>
      <c r="R3" s="341"/>
      <c r="S3" s="341"/>
      <c r="T3" s="341"/>
      <c r="U3" s="341"/>
      <c r="V3" s="341"/>
      <c r="W3" s="341"/>
      <c r="X3" s="341"/>
      <c r="Y3" s="341"/>
      <c r="Z3" s="340"/>
      <c r="AA3" s="340"/>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71" x14ac:dyDescent="0.25">
      <c r="E4" s="24"/>
      <c r="F4" s="24"/>
      <c r="G4" s="24"/>
      <c r="H4" s="24"/>
      <c r="I4" s="24"/>
      <c r="J4" s="24"/>
      <c r="K4" s="24"/>
      <c r="L4" s="24"/>
      <c r="M4" s="24"/>
      <c r="O4" s="341"/>
      <c r="P4" s="341"/>
      <c r="Q4" s="341"/>
      <c r="R4" s="341"/>
      <c r="S4" s="341"/>
      <c r="T4" s="341"/>
      <c r="U4" s="341"/>
      <c r="V4" s="341"/>
      <c r="W4" s="341"/>
      <c r="X4" s="341"/>
      <c r="Y4" s="341"/>
      <c r="Z4" s="91"/>
      <c r="AA4" s="9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row>
    <row r="5" spans="1:71" x14ac:dyDescent="0.25">
      <c r="B5" s="276"/>
      <c r="C5" s="276"/>
      <c r="D5" s="276"/>
      <c r="E5" s="274"/>
      <c r="F5" s="301" t="s">
        <v>2</v>
      </c>
      <c r="G5" s="301"/>
      <c r="H5" s="286"/>
      <c r="I5" s="291"/>
      <c r="J5" s="302" t="s">
        <v>3</v>
      </c>
      <c r="K5" s="302"/>
      <c r="L5" s="302"/>
      <c r="M5" s="302"/>
      <c r="O5" s="341"/>
      <c r="P5" s="341"/>
      <c r="Q5" s="341"/>
      <c r="R5" s="341"/>
      <c r="S5" s="341"/>
      <c r="T5" s="341"/>
      <c r="U5" s="341"/>
      <c r="V5" s="341"/>
      <c r="W5" s="341"/>
      <c r="X5" s="341"/>
      <c r="Y5" s="341"/>
      <c r="Z5" s="320"/>
      <c r="AA5" s="320"/>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row>
    <row r="6" spans="1:71" ht="6.75" customHeight="1" x14ac:dyDescent="0.25">
      <c r="E6" s="24"/>
      <c r="F6" s="24"/>
      <c r="G6" s="24"/>
      <c r="H6" s="24"/>
      <c r="I6" s="24"/>
      <c r="J6" s="24"/>
      <c r="K6" s="24"/>
      <c r="L6" s="24"/>
      <c r="M6" s="24"/>
      <c r="O6" s="341"/>
      <c r="P6" s="341"/>
      <c r="Q6" s="341"/>
      <c r="R6" s="341"/>
      <c r="S6" s="341"/>
      <c r="T6" s="341"/>
      <c r="U6" s="341"/>
      <c r="V6" s="341"/>
      <c r="W6" s="341"/>
      <c r="X6" s="341"/>
      <c r="Y6" s="341"/>
      <c r="Z6" s="91"/>
      <c r="AA6" s="9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row>
    <row r="7" spans="1:71" x14ac:dyDescent="0.25">
      <c r="B7" s="274" t="s">
        <v>69</v>
      </c>
      <c r="C7" s="274"/>
      <c r="D7" s="274"/>
      <c r="E7" s="24"/>
      <c r="F7" s="24"/>
      <c r="G7" s="24"/>
      <c r="H7" s="24"/>
      <c r="I7" s="24"/>
      <c r="J7" s="24"/>
      <c r="K7" s="24"/>
      <c r="L7" s="24"/>
      <c r="M7" s="24"/>
      <c r="O7" s="341"/>
      <c r="P7" s="341"/>
      <c r="Q7" s="341"/>
      <c r="R7" s="341"/>
      <c r="S7" s="341"/>
      <c r="T7" s="341"/>
      <c r="U7" s="341"/>
      <c r="V7" s="341"/>
      <c r="W7" s="341"/>
      <c r="X7" s="341"/>
      <c r="Y7" s="341"/>
      <c r="Z7" s="91"/>
      <c r="AA7" s="9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row>
    <row r="8" spans="1:71" x14ac:dyDescent="0.25">
      <c r="B8" s="274"/>
      <c r="C8" s="277"/>
      <c r="D8" s="274"/>
      <c r="E8" s="303">
        <v>45047</v>
      </c>
      <c r="F8" s="24"/>
      <c r="G8" s="303">
        <v>45078</v>
      </c>
      <c r="H8" s="24"/>
      <c r="I8" s="303">
        <v>45047</v>
      </c>
      <c r="J8" s="24"/>
      <c r="K8" s="303">
        <v>45078</v>
      </c>
      <c r="L8" s="303"/>
      <c r="M8" s="303"/>
      <c r="O8" s="341"/>
      <c r="P8" s="341"/>
      <c r="Q8" s="341"/>
      <c r="R8" s="341"/>
      <c r="S8" s="341"/>
      <c r="T8" s="341"/>
      <c r="U8" s="341"/>
      <c r="V8" s="341"/>
      <c r="W8" s="341"/>
      <c r="X8" s="341"/>
      <c r="Y8" s="341"/>
      <c r="Z8" s="321"/>
      <c r="AA8" s="32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row>
    <row r="9" spans="1:71" ht="22.5" customHeight="1" x14ac:dyDescent="0.25">
      <c r="B9" s="274"/>
      <c r="C9" s="274"/>
      <c r="D9" s="274"/>
      <c r="E9" s="24"/>
      <c r="F9" s="24"/>
      <c r="G9" s="24"/>
      <c r="H9" s="24"/>
      <c r="I9" s="24"/>
      <c r="J9" s="24"/>
      <c r="K9" s="24"/>
      <c r="L9" s="24"/>
      <c r="M9" s="24"/>
      <c r="O9" s="341"/>
      <c r="P9" s="341"/>
      <c r="Q9" s="341"/>
      <c r="R9" s="341"/>
      <c r="S9" s="341"/>
      <c r="T9" s="341"/>
      <c r="U9" s="341"/>
      <c r="V9" s="341"/>
      <c r="W9" s="341"/>
      <c r="X9" s="341"/>
      <c r="Y9" s="341"/>
      <c r="Z9" s="91"/>
      <c r="AA9" s="9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row>
    <row r="10" spans="1:71" s="324" customFormat="1" ht="18" x14ac:dyDescent="0.3">
      <c r="A10" s="279"/>
      <c r="B10" s="294" t="s">
        <v>428</v>
      </c>
      <c r="C10" s="279"/>
      <c r="D10" s="279"/>
      <c r="E10" s="314">
        <v>183320.23036416032</v>
      </c>
      <c r="F10" s="314"/>
      <c r="G10" s="314">
        <v>184503.97436084456</v>
      </c>
      <c r="H10" s="314"/>
      <c r="I10" s="281">
        <v>20723.098444493018</v>
      </c>
      <c r="J10" s="314"/>
      <c r="K10" s="314">
        <v>22541.470884691764</v>
      </c>
      <c r="L10" s="314"/>
      <c r="M10" s="314"/>
      <c r="N10" s="341"/>
      <c r="O10" s="341"/>
      <c r="P10" s="341"/>
      <c r="Q10" s="341"/>
      <c r="R10" s="341"/>
      <c r="S10" s="341"/>
      <c r="T10" s="341"/>
      <c r="U10" s="341"/>
      <c r="V10" s="341"/>
      <c r="W10" s="341"/>
      <c r="X10" s="341"/>
      <c r="Y10" s="342"/>
      <c r="Z10" s="322"/>
      <c r="AA10" s="323"/>
      <c r="AB10" s="342"/>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row>
    <row r="11" spans="1:71" x14ac:dyDescent="0.25">
      <c r="B11" s="304"/>
      <c r="C11" s="274"/>
      <c r="D11" s="274"/>
      <c r="E11" s="102"/>
      <c r="F11" s="102"/>
      <c r="G11" s="102"/>
      <c r="H11" s="102"/>
      <c r="I11" s="281"/>
      <c r="J11" s="102"/>
      <c r="K11" s="102"/>
      <c r="L11" s="24"/>
      <c r="M11" s="24"/>
      <c r="O11" s="341"/>
      <c r="P11" s="341"/>
      <c r="Q11" s="341"/>
      <c r="R11" s="341"/>
      <c r="S11" s="341"/>
      <c r="T11" s="341"/>
      <c r="U11" s="341"/>
      <c r="V11" s="341"/>
      <c r="W11" s="341"/>
      <c r="X11" s="341"/>
      <c r="Y11" s="341"/>
      <c r="Z11" s="343"/>
      <c r="AA11" s="328"/>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row>
    <row r="12" spans="1:71" x14ac:dyDescent="0.25">
      <c r="B12" s="304"/>
      <c r="C12" s="274"/>
      <c r="D12" s="274"/>
      <c r="E12" s="102"/>
      <c r="F12" s="102"/>
      <c r="G12" s="102"/>
      <c r="H12" s="102"/>
      <c r="I12" s="281"/>
      <c r="J12" s="102"/>
      <c r="K12" s="102"/>
      <c r="L12" s="24"/>
      <c r="M12" s="24"/>
      <c r="O12" s="341"/>
      <c r="P12" s="341"/>
      <c r="Q12" s="341"/>
      <c r="R12" s="341"/>
      <c r="S12" s="341"/>
      <c r="T12" s="341"/>
      <c r="U12" s="341"/>
      <c r="V12" s="341"/>
      <c r="W12" s="341"/>
      <c r="X12" s="341"/>
      <c r="Y12" s="341"/>
      <c r="Z12" s="343"/>
      <c r="AA12" s="328"/>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row>
    <row r="13" spans="1:71" x14ac:dyDescent="0.25">
      <c r="B13" s="304"/>
      <c r="C13" s="274"/>
      <c r="D13" s="274"/>
      <c r="E13" s="102"/>
      <c r="F13" s="102"/>
      <c r="G13" s="102"/>
      <c r="H13" s="102"/>
      <c r="I13" s="281"/>
      <c r="J13" s="102"/>
      <c r="K13" s="102"/>
      <c r="L13" s="24"/>
      <c r="M13" s="24"/>
      <c r="O13" s="341"/>
      <c r="P13" s="341"/>
      <c r="Q13" s="341"/>
      <c r="R13" s="341"/>
      <c r="S13" s="341"/>
      <c r="T13" s="341"/>
      <c r="U13" s="341"/>
      <c r="V13" s="341"/>
      <c r="W13" s="341"/>
      <c r="X13" s="341"/>
      <c r="Y13" s="341"/>
      <c r="Z13" s="343"/>
      <c r="AA13" s="328"/>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row>
    <row r="14" spans="1:71" x14ac:dyDescent="0.25">
      <c r="B14" s="304"/>
      <c r="C14" s="274"/>
      <c r="D14" s="274"/>
      <c r="E14" s="102"/>
      <c r="F14" s="102"/>
      <c r="G14" s="102"/>
      <c r="H14" s="102"/>
      <c r="I14" s="281"/>
      <c r="J14" s="102"/>
      <c r="K14" s="102"/>
      <c r="L14" s="24"/>
      <c r="M14" s="24"/>
      <c r="O14" s="341"/>
      <c r="P14" s="341"/>
      <c r="Q14" s="341"/>
      <c r="R14" s="341"/>
      <c r="S14" s="341"/>
      <c r="T14" s="341"/>
      <c r="U14" s="341"/>
      <c r="V14" s="341"/>
      <c r="W14" s="341"/>
      <c r="X14" s="341"/>
      <c r="Y14" s="341"/>
      <c r="Z14" s="343"/>
      <c r="AA14" s="328"/>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row>
    <row r="15" spans="1:71" s="324" customFormat="1" ht="15.6" x14ac:dyDescent="0.3">
      <c r="A15" s="279"/>
      <c r="B15" s="294" t="s">
        <v>71</v>
      </c>
      <c r="C15" s="279"/>
      <c r="D15" s="279"/>
      <c r="E15" s="281">
        <v>-99580.150620270259</v>
      </c>
      <c r="F15" s="314"/>
      <c r="G15" s="281">
        <v>-100780.99562189991</v>
      </c>
      <c r="H15" s="314"/>
      <c r="I15" s="281">
        <v>-20740.974116098623</v>
      </c>
      <c r="J15" s="314"/>
      <c r="K15" s="281">
        <v>-22548.536133345722</v>
      </c>
      <c r="L15" s="305"/>
      <c r="M15" s="305"/>
      <c r="N15" s="341"/>
      <c r="O15" s="341"/>
      <c r="P15" s="341"/>
      <c r="Q15" s="341"/>
      <c r="R15" s="341"/>
      <c r="S15" s="341"/>
      <c r="T15" s="341"/>
      <c r="U15" s="341"/>
      <c r="V15" s="341"/>
      <c r="W15" s="341"/>
      <c r="X15" s="341"/>
      <c r="Y15" s="342"/>
      <c r="Z15" s="325"/>
      <c r="AA15" s="326"/>
      <c r="AB15" s="342"/>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row>
    <row r="16" spans="1:71" x14ac:dyDescent="0.25">
      <c r="B16" s="274"/>
      <c r="C16" s="274"/>
      <c r="D16" s="274"/>
      <c r="E16" s="278"/>
      <c r="F16" s="102"/>
      <c r="G16" s="278"/>
      <c r="H16" s="102"/>
      <c r="I16" s="281"/>
      <c r="J16" s="102"/>
      <c r="K16" s="278"/>
      <c r="L16" s="24"/>
      <c r="M16" s="24"/>
      <c r="O16" s="341"/>
      <c r="P16" s="341"/>
      <c r="Q16" s="341"/>
      <c r="R16" s="341"/>
      <c r="S16" s="341"/>
      <c r="T16" s="341"/>
      <c r="U16" s="341"/>
      <c r="V16" s="341"/>
      <c r="W16" s="341"/>
      <c r="X16" s="341"/>
      <c r="Y16" s="342"/>
      <c r="Z16" s="327"/>
      <c r="AA16" s="328"/>
      <c r="AB16" s="342"/>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row>
    <row r="17" spans="1:71" s="324" customFormat="1" ht="15" x14ac:dyDescent="0.25">
      <c r="A17" s="279"/>
      <c r="B17" s="306" t="s">
        <v>29</v>
      </c>
      <c r="C17" s="279"/>
      <c r="D17" s="279"/>
      <c r="E17" s="281"/>
      <c r="F17" s="102"/>
      <c r="G17" s="281"/>
      <c r="H17" s="102"/>
      <c r="I17" s="281"/>
      <c r="J17" s="102"/>
      <c r="K17" s="281"/>
      <c r="L17" s="24"/>
      <c r="M17" s="24"/>
      <c r="N17" s="341"/>
      <c r="O17" s="341"/>
      <c r="P17" s="341"/>
      <c r="Q17" s="341"/>
      <c r="R17" s="341"/>
      <c r="S17" s="341"/>
      <c r="T17" s="341"/>
      <c r="U17" s="341"/>
      <c r="V17" s="341"/>
      <c r="W17" s="341"/>
      <c r="X17" s="341"/>
      <c r="Y17" s="341"/>
      <c r="Z17" s="325"/>
      <c r="AA17" s="326"/>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row>
    <row r="18" spans="1:71" ht="16.2" x14ac:dyDescent="0.3">
      <c r="B18" s="274"/>
      <c r="C18" s="274" t="s">
        <v>429</v>
      </c>
      <c r="D18" s="274"/>
      <c r="E18" s="282">
        <v>-48130.51210860601</v>
      </c>
      <c r="F18" s="315"/>
      <c r="G18" s="282">
        <v>-48849.743316644832</v>
      </c>
      <c r="H18" s="102"/>
      <c r="I18" s="282">
        <v>359.74294680137365</v>
      </c>
      <c r="J18" s="315"/>
      <c r="K18" s="282">
        <v>276.15136299427951</v>
      </c>
      <c r="L18" s="102"/>
      <c r="M18" s="102"/>
      <c r="O18" s="341"/>
      <c r="P18" s="341"/>
      <c r="Q18" s="341"/>
      <c r="R18" s="341"/>
      <c r="S18" s="341"/>
      <c r="T18" s="341"/>
      <c r="U18" s="341"/>
      <c r="V18" s="341"/>
      <c r="W18" s="341"/>
      <c r="X18" s="341"/>
      <c r="Y18" s="342"/>
      <c r="Z18" s="329"/>
      <c r="AA18" s="330"/>
      <c r="AB18" s="342"/>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row>
    <row r="19" spans="1:71" s="324" customFormat="1" ht="16.2" x14ac:dyDescent="0.3">
      <c r="A19" s="279"/>
      <c r="B19" s="279"/>
      <c r="C19" s="274" t="s">
        <v>430</v>
      </c>
      <c r="D19" s="279"/>
      <c r="E19" s="282">
        <v>-12353.338835180002</v>
      </c>
      <c r="F19" s="315"/>
      <c r="G19" s="282">
        <v>-12758.083011489998</v>
      </c>
      <c r="H19" s="102"/>
      <c r="I19" s="282">
        <v>-276.82406844999997</v>
      </c>
      <c r="J19" s="315"/>
      <c r="K19" s="282">
        <v>-604.67060251999999</v>
      </c>
      <c r="L19" s="113"/>
      <c r="M19" s="113"/>
      <c r="N19" s="341"/>
      <c r="O19" s="341"/>
      <c r="P19" s="341"/>
      <c r="Q19" s="341"/>
      <c r="R19" s="341"/>
      <c r="S19" s="341"/>
      <c r="T19" s="341"/>
      <c r="U19" s="341"/>
      <c r="V19" s="341"/>
      <c r="W19" s="341"/>
      <c r="X19" s="341"/>
      <c r="Y19" s="342"/>
      <c r="Z19" s="329"/>
      <c r="AA19" s="330"/>
      <c r="AB19" s="342"/>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row>
    <row r="20" spans="1:71" x14ac:dyDescent="0.25">
      <c r="B20" s="304"/>
      <c r="C20" s="274"/>
      <c r="D20" s="274"/>
      <c r="E20" s="280"/>
      <c r="F20" s="102"/>
      <c r="G20" s="280"/>
      <c r="H20" s="102"/>
      <c r="I20" s="281"/>
      <c r="J20" s="102"/>
      <c r="K20" s="280"/>
      <c r="L20" s="24"/>
      <c r="M20" s="24"/>
      <c r="O20" s="341"/>
      <c r="P20" s="341"/>
      <c r="Q20" s="341"/>
      <c r="R20" s="341"/>
      <c r="S20" s="341"/>
      <c r="T20" s="341"/>
      <c r="U20" s="341"/>
      <c r="V20" s="341"/>
      <c r="W20" s="341"/>
      <c r="X20" s="341"/>
      <c r="Y20" s="341"/>
      <c r="Z20" s="331"/>
      <c r="AA20" s="332"/>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row>
    <row r="21" spans="1:71" x14ac:dyDescent="0.25">
      <c r="B21" s="304"/>
      <c r="C21" s="274"/>
      <c r="D21" s="274"/>
      <c r="E21" s="282"/>
      <c r="F21" s="102"/>
      <c r="G21" s="282"/>
      <c r="H21" s="102"/>
      <c r="I21" s="281"/>
      <c r="J21" s="102"/>
      <c r="K21" s="282"/>
      <c r="L21" s="24"/>
      <c r="M21" s="24"/>
      <c r="O21" s="341"/>
      <c r="P21" s="341"/>
      <c r="Q21" s="341"/>
      <c r="R21" s="341"/>
      <c r="S21" s="341"/>
      <c r="T21" s="341"/>
      <c r="U21" s="341"/>
      <c r="V21" s="341"/>
      <c r="W21" s="341"/>
      <c r="X21" s="341"/>
      <c r="Y21" s="341"/>
      <c r="Z21" s="329"/>
      <c r="AA21" s="330"/>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row>
    <row r="22" spans="1:71" ht="15.6" x14ac:dyDescent="0.3">
      <c r="B22" s="304"/>
      <c r="C22" s="274"/>
      <c r="D22" s="274"/>
      <c r="E22" s="284"/>
      <c r="F22" s="102"/>
      <c r="G22" s="284"/>
      <c r="H22" s="102"/>
      <c r="I22" s="281"/>
      <c r="J22" s="102"/>
      <c r="K22" s="284"/>
      <c r="L22" s="24"/>
      <c r="M22" s="24"/>
      <c r="O22" s="341"/>
      <c r="P22" s="341"/>
      <c r="Q22" s="341"/>
      <c r="R22" s="341"/>
      <c r="S22" s="341"/>
      <c r="T22" s="341"/>
      <c r="U22" s="341"/>
      <c r="V22" s="341"/>
      <c r="W22" s="341"/>
      <c r="X22" s="341"/>
      <c r="Y22" s="341"/>
      <c r="Z22" s="333"/>
      <c r="AA22" s="334"/>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row>
    <row r="23" spans="1:71" x14ac:dyDescent="0.25">
      <c r="B23" s="304"/>
      <c r="C23" s="274"/>
      <c r="D23" s="274"/>
      <c r="E23" s="283"/>
      <c r="F23" s="102"/>
      <c r="G23" s="283"/>
      <c r="H23" s="102"/>
      <c r="I23" s="281"/>
      <c r="J23" s="102"/>
      <c r="K23" s="283"/>
      <c r="L23" s="24"/>
      <c r="M23" s="24"/>
      <c r="O23" s="341"/>
      <c r="P23" s="341"/>
      <c r="Q23" s="341"/>
      <c r="R23" s="341"/>
      <c r="S23" s="341"/>
      <c r="T23" s="341"/>
      <c r="U23" s="341"/>
      <c r="V23" s="341"/>
      <c r="W23" s="341"/>
      <c r="X23" s="341"/>
      <c r="Y23" s="341"/>
      <c r="Z23" s="335"/>
      <c r="AA23" s="336"/>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row>
    <row r="24" spans="1:71" s="324" customFormat="1" ht="18" x14ac:dyDescent="0.3">
      <c r="A24" s="279"/>
      <c r="B24" s="294" t="s">
        <v>431</v>
      </c>
      <c r="C24" s="279"/>
      <c r="D24" s="279"/>
      <c r="E24" s="281">
        <v>83740.079743890063</v>
      </c>
      <c r="F24" s="314"/>
      <c r="G24" s="281">
        <v>83722.978738944643</v>
      </c>
      <c r="H24" s="314"/>
      <c r="I24" s="281">
        <v>-17.875671605605021</v>
      </c>
      <c r="J24" s="314"/>
      <c r="K24" s="281">
        <v>-7.0652486539584061</v>
      </c>
      <c r="L24" s="305"/>
      <c r="M24" s="305"/>
      <c r="N24" s="341"/>
      <c r="O24" s="341"/>
      <c r="P24" s="341"/>
      <c r="Q24" s="341"/>
      <c r="R24" s="341"/>
      <c r="S24" s="341"/>
      <c r="T24" s="341"/>
      <c r="U24" s="341"/>
      <c r="V24" s="341"/>
      <c r="W24" s="341"/>
      <c r="X24" s="341"/>
      <c r="Y24" s="342"/>
      <c r="Z24" s="325"/>
      <c r="AA24" s="326"/>
      <c r="AB24" s="342"/>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row>
    <row r="25" spans="1:71" x14ac:dyDescent="0.25">
      <c r="B25" s="274"/>
      <c r="C25" s="274"/>
      <c r="D25" s="274"/>
      <c r="E25" s="102"/>
      <c r="F25" s="102"/>
      <c r="G25" s="281"/>
      <c r="H25" s="102"/>
      <c r="I25" s="102"/>
      <c r="J25" s="102"/>
      <c r="K25" s="316"/>
      <c r="L25" s="24"/>
      <c r="M25" s="24"/>
      <c r="O25" s="341"/>
      <c r="P25" s="341"/>
      <c r="Q25" s="341"/>
      <c r="R25" s="341"/>
      <c r="S25" s="341"/>
      <c r="T25" s="341"/>
      <c r="U25" s="341"/>
      <c r="V25" s="341"/>
      <c r="W25" s="341"/>
      <c r="X25" s="341"/>
      <c r="Y25" s="341"/>
      <c r="Z25" s="325"/>
      <c r="AA25" s="325"/>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row>
    <row r="26" spans="1:71" x14ac:dyDescent="0.25">
      <c r="B26" s="274"/>
      <c r="C26" s="274"/>
      <c r="D26" s="274"/>
      <c r="E26" s="102"/>
      <c r="F26" s="102"/>
      <c r="G26" s="102"/>
      <c r="H26" s="102"/>
      <c r="I26" s="102"/>
      <c r="J26" s="102"/>
      <c r="K26" s="102"/>
      <c r="L26" s="24"/>
      <c r="M26" s="24"/>
      <c r="O26" s="341"/>
      <c r="P26" s="341"/>
      <c r="Q26" s="341"/>
      <c r="R26" s="341"/>
      <c r="S26" s="341"/>
      <c r="T26" s="341"/>
      <c r="U26" s="341"/>
      <c r="V26" s="341"/>
      <c r="W26" s="341"/>
      <c r="X26" s="341"/>
      <c r="Y26" s="341"/>
      <c r="Z26" s="343"/>
      <c r="AA26" s="343"/>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row>
    <row r="27" spans="1:71" ht="15.6" x14ac:dyDescent="0.3">
      <c r="B27" s="294" t="s">
        <v>134</v>
      </c>
      <c r="C27" s="274"/>
      <c r="D27" s="274"/>
      <c r="E27" s="102"/>
      <c r="F27" s="282">
        <v>-17.101004945419845</v>
      </c>
      <c r="G27" s="102"/>
      <c r="H27" s="102"/>
      <c r="I27" s="102"/>
      <c r="J27" s="345">
        <v>10.810422951646615</v>
      </c>
      <c r="K27" s="102"/>
      <c r="L27" s="24"/>
      <c r="M27" s="24"/>
      <c r="O27" s="341"/>
      <c r="P27" s="341"/>
      <c r="Q27" s="341"/>
      <c r="R27" s="341"/>
      <c r="S27" s="341"/>
      <c r="T27" s="341"/>
      <c r="U27" s="341"/>
      <c r="V27" s="341"/>
      <c r="W27" s="341"/>
      <c r="X27" s="341"/>
      <c r="Y27" s="341"/>
      <c r="Z27" s="343"/>
      <c r="AA27" s="343"/>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row>
    <row r="28" spans="1:71" x14ac:dyDescent="0.25">
      <c r="B28" s="274"/>
      <c r="C28" s="274"/>
      <c r="D28" s="274"/>
      <c r="E28" s="102"/>
      <c r="F28" s="282"/>
      <c r="G28" s="102"/>
      <c r="H28" s="102"/>
      <c r="I28" s="102"/>
      <c r="J28" s="317"/>
      <c r="K28" s="102"/>
      <c r="L28" s="24"/>
      <c r="M28" s="24"/>
      <c r="O28" s="341"/>
      <c r="P28" s="341"/>
      <c r="Q28" s="341"/>
      <c r="R28" s="341"/>
      <c r="S28" s="341"/>
      <c r="T28" s="341"/>
      <c r="U28" s="341"/>
      <c r="V28" s="341"/>
      <c r="W28" s="341"/>
      <c r="X28" s="341"/>
      <c r="Y28" s="341"/>
      <c r="Z28" s="343"/>
      <c r="AA28" s="343"/>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row>
    <row r="29" spans="1:71" s="337" customFormat="1" ht="15.6" x14ac:dyDescent="0.3">
      <c r="A29" s="285"/>
      <c r="B29" s="307" t="s">
        <v>104</v>
      </c>
      <c r="C29" s="285"/>
      <c r="D29" s="285"/>
      <c r="E29" s="102"/>
      <c r="F29" s="282"/>
      <c r="G29" s="102"/>
      <c r="H29" s="102"/>
      <c r="I29" s="102"/>
      <c r="J29" s="317"/>
      <c r="K29" s="102"/>
      <c r="L29" s="24"/>
      <c r="M29" s="24"/>
      <c r="N29" s="341"/>
      <c r="O29" s="341"/>
      <c r="P29" s="341"/>
      <c r="Q29" s="341"/>
      <c r="R29" s="341"/>
      <c r="S29" s="341"/>
      <c r="T29" s="341"/>
      <c r="U29" s="341"/>
      <c r="V29" s="341"/>
      <c r="W29" s="341"/>
      <c r="X29" s="341"/>
      <c r="Y29" s="341"/>
      <c r="Z29" s="343"/>
      <c r="AA29" s="343"/>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row>
    <row r="30" spans="1:71" s="337" customFormat="1" ht="18" x14ac:dyDescent="0.3">
      <c r="A30" s="285"/>
      <c r="B30" s="308"/>
      <c r="C30" s="295" t="s">
        <v>432</v>
      </c>
      <c r="D30" s="285"/>
      <c r="E30" s="102"/>
      <c r="F30" s="282">
        <v>-363.15166729090913</v>
      </c>
      <c r="G30" s="102"/>
      <c r="H30" s="102"/>
      <c r="I30" s="102"/>
      <c r="J30" s="345">
        <v>15.459094425744372</v>
      </c>
      <c r="K30" s="102"/>
      <c r="L30" s="24"/>
      <c r="M30" s="24"/>
      <c r="N30" s="341"/>
      <c r="O30" s="341"/>
      <c r="P30" s="341"/>
      <c r="Q30" s="341"/>
      <c r="R30" s="341"/>
      <c r="S30" s="341"/>
      <c r="T30" s="341"/>
      <c r="U30" s="341"/>
      <c r="V30" s="341"/>
      <c r="W30" s="341"/>
      <c r="X30" s="341"/>
      <c r="Y30" s="341"/>
      <c r="Z30" s="343"/>
      <c r="AA30" s="343"/>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row>
    <row r="31" spans="1:71" s="337" customFormat="1" ht="15.6" x14ac:dyDescent="0.3">
      <c r="A31" s="285"/>
      <c r="B31" s="308"/>
      <c r="C31" s="295"/>
      <c r="D31" s="285"/>
      <c r="E31" s="102"/>
      <c r="F31" s="282"/>
      <c r="G31" s="102"/>
      <c r="H31" s="102"/>
      <c r="I31" s="102"/>
      <c r="J31" s="282"/>
      <c r="K31" s="102"/>
      <c r="L31" s="24"/>
      <c r="M31" s="24"/>
      <c r="N31" s="341"/>
      <c r="O31" s="341"/>
      <c r="P31" s="341"/>
      <c r="Q31" s="341"/>
      <c r="R31" s="341"/>
      <c r="S31" s="341"/>
      <c r="T31" s="341"/>
      <c r="U31" s="341"/>
      <c r="V31" s="341"/>
      <c r="W31" s="341"/>
      <c r="X31" s="341"/>
      <c r="Y31" s="341"/>
      <c r="Z31" s="343"/>
      <c r="AA31" s="343"/>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row>
    <row r="32" spans="1:71" s="337" customFormat="1" ht="18" x14ac:dyDescent="0.3">
      <c r="A32" s="285"/>
      <c r="B32" s="295"/>
      <c r="C32" s="295" t="s">
        <v>433</v>
      </c>
      <c r="D32" s="295"/>
      <c r="E32" s="102"/>
      <c r="F32" s="282">
        <v>346.05066234548929</v>
      </c>
      <c r="G32" s="102"/>
      <c r="H32" s="102"/>
      <c r="I32" s="102"/>
      <c r="J32" s="282">
        <v>-4.6486714740977577</v>
      </c>
      <c r="K32" s="102"/>
      <c r="L32" s="24"/>
      <c r="M32" s="24"/>
      <c r="N32" s="341"/>
      <c r="O32" s="341"/>
      <c r="P32" s="341"/>
      <c r="Q32" s="341"/>
      <c r="R32" s="341"/>
      <c r="S32" s="341"/>
      <c r="T32" s="341"/>
      <c r="U32" s="341"/>
      <c r="V32" s="341"/>
      <c r="W32" s="341"/>
      <c r="X32" s="341"/>
      <c r="Y32" s="341"/>
      <c r="Z32" s="343"/>
      <c r="AA32" s="343"/>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row>
    <row r="33" spans="1:71" s="337" customFormat="1" ht="7.5" customHeight="1" x14ac:dyDescent="0.25">
      <c r="A33" s="285"/>
      <c r="B33" s="285"/>
      <c r="C33" s="285"/>
      <c r="D33" s="285"/>
      <c r="E33" s="102"/>
      <c r="F33" s="282"/>
      <c r="G33" s="102"/>
      <c r="H33" s="102"/>
      <c r="I33" s="102"/>
      <c r="J33" s="282"/>
      <c r="K33" s="102"/>
      <c r="L33" s="24"/>
      <c r="M33" s="24"/>
      <c r="N33" s="341"/>
      <c r="O33" s="341"/>
      <c r="P33" s="341"/>
      <c r="Q33" s="341"/>
      <c r="R33" s="341"/>
      <c r="S33" s="341"/>
      <c r="T33" s="341"/>
      <c r="U33" s="341"/>
      <c r="V33" s="341"/>
      <c r="W33" s="341"/>
      <c r="X33" s="341"/>
      <c r="Y33" s="341"/>
      <c r="Z33" s="343"/>
      <c r="AA33" s="343"/>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row>
    <row r="34" spans="1:71" s="337" customFormat="1" x14ac:dyDescent="0.25">
      <c r="A34" s="285"/>
      <c r="B34" s="285"/>
      <c r="C34" s="309"/>
      <c r="D34" s="309" t="s">
        <v>29</v>
      </c>
      <c r="E34" s="102"/>
      <c r="F34" s="282"/>
      <c r="G34" s="102"/>
      <c r="H34" s="102"/>
      <c r="I34" s="102"/>
      <c r="J34" s="282"/>
      <c r="K34" s="102"/>
      <c r="L34" s="24"/>
      <c r="M34" s="24"/>
      <c r="N34" s="341"/>
      <c r="O34" s="341"/>
      <c r="P34" s="341"/>
      <c r="Q34" s="341"/>
      <c r="R34" s="341"/>
      <c r="S34" s="341"/>
      <c r="T34" s="341"/>
      <c r="U34" s="341"/>
      <c r="V34" s="341"/>
      <c r="W34" s="341"/>
      <c r="X34" s="341"/>
      <c r="Y34" s="341"/>
      <c r="Z34" s="343"/>
      <c r="AA34" s="343"/>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row>
    <row r="35" spans="1:71" s="337" customFormat="1" x14ac:dyDescent="0.25">
      <c r="A35" s="285"/>
      <c r="B35" s="285"/>
      <c r="C35" s="285"/>
      <c r="D35" s="285" t="s">
        <v>105</v>
      </c>
      <c r="E35" s="102"/>
      <c r="F35" s="282">
        <v>-1774.8838409614539</v>
      </c>
      <c r="G35" s="102"/>
      <c r="H35" s="102"/>
      <c r="I35" s="102"/>
      <c r="J35" s="282">
        <v>0</v>
      </c>
      <c r="K35" s="102"/>
      <c r="L35" s="24"/>
      <c r="M35" s="24"/>
      <c r="N35" s="341"/>
      <c r="O35" s="341"/>
      <c r="P35" s="341"/>
      <c r="Q35" s="341"/>
      <c r="R35" s="341"/>
      <c r="S35" s="341"/>
      <c r="T35" s="341"/>
      <c r="U35" s="341"/>
      <c r="V35" s="341"/>
      <c r="W35" s="341"/>
      <c r="X35" s="341"/>
      <c r="Y35" s="341"/>
      <c r="Z35" s="343"/>
      <c r="AA35" s="343"/>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row>
    <row r="36" spans="1:71" s="337" customFormat="1" x14ac:dyDescent="0.25">
      <c r="A36" s="285"/>
      <c r="B36" s="285"/>
      <c r="C36" s="285"/>
      <c r="D36" s="285" t="s">
        <v>106</v>
      </c>
      <c r="E36" s="102"/>
      <c r="F36" s="282">
        <v>2120.934503306943</v>
      </c>
      <c r="G36" s="102"/>
      <c r="H36" s="102"/>
      <c r="I36" s="102"/>
      <c r="J36" s="282">
        <v>-4.6486714740977577</v>
      </c>
      <c r="K36" s="102"/>
      <c r="L36" s="24"/>
      <c r="M36" s="24"/>
      <c r="N36" s="341"/>
      <c r="O36" s="341"/>
      <c r="P36" s="341"/>
      <c r="Q36" s="341"/>
      <c r="R36" s="341"/>
      <c r="S36" s="341"/>
      <c r="T36" s="341"/>
      <c r="U36" s="341"/>
      <c r="V36" s="341"/>
      <c r="W36" s="341"/>
      <c r="X36" s="341"/>
      <c r="Y36" s="341"/>
      <c r="Z36" s="343"/>
      <c r="AA36" s="343"/>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row>
    <row r="37" spans="1:71" s="337" customFormat="1" x14ac:dyDescent="0.25">
      <c r="A37" s="285"/>
      <c r="B37"/>
      <c r="C37"/>
      <c r="D37"/>
      <c r="E37" s="24"/>
      <c r="F37" s="310"/>
      <c r="G37" s="310"/>
      <c r="H37" s="310"/>
      <c r="I37" s="24"/>
      <c r="J37" s="310"/>
      <c r="K37" s="310"/>
      <c r="L37" s="24"/>
      <c r="M37" s="24"/>
      <c r="N37" s="341"/>
      <c r="O37" s="341"/>
      <c r="P37" s="341"/>
      <c r="Q37" s="341"/>
      <c r="R37" s="341"/>
      <c r="S37" s="341"/>
      <c r="T37" s="341"/>
      <c r="U37" s="341"/>
      <c r="V37" s="341"/>
      <c r="W37" s="341"/>
      <c r="X37" s="341"/>
      <c r="Y37" s="341"/>
      <c r="Z37" s="344"/>
      <c r="AA37" s="344"/>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row>
    <row r="38" spans="1:71" ht="5.25" customHeight="1" x14ac:dyDescent="0.25">
      <c r="E38" s="24"/>
      <c r="F38" s="24"/>
      <c r="G38" s="24"/>
      <c r="H38" s="24"/>
      <c r="I38" s="24"/>
      <c r="J38" s="24"/>
      <c r="K38" s="24"/>
      <c r="L38" s="24"/>
      <c r="M38" s="24"/>
      <c r="O38" s="341"/>
      <c r="P38" s="341"/>
      <c r="Q38" s="341"/>
      <c r="R38" s="341"/>
      <c r="S38" s="341"/>
      <c r="T38" s="341"/>
      <c r="U38" s="341"/>
      <c r="V38" s="341"/>
      <c r="W38" s="341"/>
      <c r="X38" s="341"/>
      <c r="Y38" s="341"/>
      <c r="Z38" s="91"/>
      <c r="AA38" s="9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row>
    <row r="39" spans="1:71" x14ac:dyDescent="0.25">
      <c r="B39" s="311"/>
      <c r="C39" s="311"/>
      <c r="D39" s="311"/>
      <c r="E39" s="40"/>
      <c r="F39" s="40"/>
      <c r="G39" s="40"/>
      <c r="H39" s="40"/>
      <c r="I39" s="40"/>
      <c r="J39" s="40"/>
      <c r="K39" s="40"/>
      <c r="L39" s="40"/>
      <c r="M39" s="40"/>
      <c r="O39" s="341"/>
      <c r="P39" s="341"/>
      <c r="Q39" s="341"/>
      <c r="R39" s="341"/>
      <c r="S39" s="341"/>
      <c r="T39" s="341"/>
      <c r="U39" s="341"/>
      <c r="V39" s="341"/>
      <c r="W39" s="341"/>
      <c r="X39" s="341"/>
      <c r="Y39" s="341"/>
      <c r="Z39" s="91"/>
      <c r="AA39" s="9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row>
    <row r="40" spans="1:71" x14ac:dyDescent="0.25">
      <c r="E40" s="24"/>
      <c r="F40" s="312"/>
      <c r="G40" s="24"/>
      <c r="H40" s="24"/>
      <c r="I40" s="24"/>
      <c r="J40" s="24"/>
      <c r="K40" s="24"/>
      <c r="L40" s="24"/>
      <c r="M40" s="24"/>
      <c r="O40" s="341"/>
      <c r="P40" s="341"/>
      <c r="Q40" s="341"/>
      <c r="R40" s="341"/>
      <c r="S40" s="341"/>
      <c r="T40" s="341"/>
      <c r="U40" s="341"/>
      <c r="V40" s="341"/>
      <c r="W40" s="341"/>
      <c r="X40" s="341"/>
      <c r="Y40" s="341"/>
      <c r="Z40" s="91"/>
      <c r="AA40" s="9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row>
    <row r="41" spans="1:71" x14ac:dyDescent="0.25">
      <c r="B41" s="287"/>
      <c r="C41" s="287">
        <v>1</v>
      </c>
      <c r="D41" s="287" t="s">
        <v>95</v>
      </c>
      <c r="E41" s="24"/>
      <c r="F41" s="24"/>
      <c r="G41" s="24"/>
      <c r="H41" s="24"/>
      <c r="I41" s="24"/>
      <c r="J41" s="24"/>
      <c r="K41" s="24"/>
      <c r="L41" s="24"/>
      <c r="M41" s="24"/>
      <c r="O41" s="341"/>
      <c r="P41" s="341"/>
      <c r="Q41" s="341"/>
      <c r="R41" s="341"/>
      <c r="S41" s="341"/>
      <c r="T41" s="341"/>
      <c r="U41" s="341"/>
      <c r="V41" s="341"/>
      <c r="W41" s="341"/>
      <c r="X41" s="341"/>
      <c r="Y41" s="341"/>
      <c r="Z41" s="91"/>
      <c r="AA41" s="9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row>
    <row r="42" spans="1:71" x14ac:dyDescent="0.25">
      <c r="B42" s="287"/>
      <c r="C42" s="287"/>
      <c r="D42" s="287" t="s">
        <v>96</v>
      </c>
      <c r="E42" s="24"/>
      <c r="F42" s="24"/>
      <c r="G42" s="24"/>
      <c r="H42" s="24"/>
      <c r="I42" s="24"/>
      <c r="J42" s="24"/>
      <c r="K42" s="24"/>
      <c r="L42" s="24"/>
      <c r="M42" s="24"/>
      <c r="O42" s="341"/>
      <c r="P42" s="341"/>
      <c r="Q42" s="341"/>
      <c r="R42" s="341"/>
      <c r="S42" s="341"/>
      <c r="T42" s="341"/>
      <c r="U42" s="341"/>
      <c r="V42" s="341"/>
      <c r="W42" s="341"/>
      <c r="X42" s="341"/>
      <c r="Y42" s="341"/>
      <c r="Z42" s="91"/>
      <c r="AA42" s="9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row>
    <row r="43" spans="1:71" x14ac:dyDescent="0.25">
      <c r="B43" s="287"/>
      <c r="C43" s="287">
        <v>2</v>
      </c>
      <c r="D43" s="287" t="s">
        <v>97</v>
      </c>
      <c r="E43" s="24"/>
      <c r="F43" s="24"/>
      <c r="G43" s="24"/>
      <c r="H43" s="24"/>
      <c r="I43" s="24"/>
      <c r="J43" s="24"/>
      <c r="K43" s="24"/>
      <c r="L43" s="24"/>
      <c r="M43" s="24"/>
      <c r="O43" s="341"/>
      <c r="P43" s="341"/>
      <c r="Q43" s="341"/>
      <c r="R43" s="341"/>
      <c r="S43" s="341"/>
      <c r="T43" s="341"/>
      <c r="U43" s="341"/>
      <c r="V43" s="341"/>
      <c r="W43" s="341"/>
      <c r="X43" s="341"/>
      <c r="Y43" s="341"/>
      <c r="Z43" s="91"/>
      <c r="AA43" s="9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row>
    <row r="44" spans="1:71" x14ac:dyDescent="0.25">
      <c r="B44" s="287"/>
      <c r="C44" s="287">
        <v>3</v>
      </c>
      <c r="D44" s="287" t="s">
        <v>98</v>
      </c>
      <c r="E44" s="24"/>
      <c r="F44" s="24"/>
      <c r="G44" s="24"/>
      <c r="H44" s="24"/>
      <c r="I44" s="24"/>
      <c r="J44" s="24"/>
      <c r="K44" s="24"/>
      <c r="L44" s="24"/>
      <c r="M44" s="24"/>
      <c r="O44" s="341"/>
      <c r="P44" s="341"/>
      <c r="Q44" s="341"/>
      <c r="R44" s="341"/>
      <c r="S44" s="341"/>
      <c r="T44" s="341"/>
      <c r="U44" s="341"/>
      <c r="V44" s="341"/>
      <c r="W44" s="341"/>
      <c r="X44" s="341"/>
      <c r="Y44" s="341"/>
      <c r="Z44" s="91"/>
      <c r="AA44" s="9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row>
    <row r="45" spans="1:71" x14ac:dyDescent="0.25">
      <c r="B45" s="287"/>
      <c r="C45" s="287">
        <v>4</v>
      </c>
      <c r="D45" s="287" t="s">
        <v>99</v>
      </c>
      <c r="E45" s="24"/>
      <c r="F45" s="24"/>
      <c r="G45" s="24"/>
      <c r="H45" s="24"/>
      <c r="I45" s="24"/>
      <c r="J45" s="24"/>
      <c r="K45" s="24"/>
      <c r="L45" s="24"/>
      <c r="M45" s="24"/>
      <c r="O45" s="341"/>
      <c r="P45" s="341"/>
      <c r="Q45" s="341"/>
      <c r="R45" s="341"/>
      <c r="S45" s="341"/>
      <c r="T45" s="341"/>
      <c r="U45" s="341"/>
      <c r="V45" s="341"/>
      <c r="W45" s="341"/>
      <c r="X45" s="341"/>
      <c r="Y45" s="341"/>
      <c r="Z45" s="91"/>
      <c r="AA45" s="9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row>
    <row r="46" spans="1:71" x14ac:dyDescent="0.25">
      <c r="B46" s="287"/>
      <c r="C46" s="287">
        <v>5</v>
      </c>
      <c r="D46" s="287" t="s">
        <v>100</v>
      </c>
      <c r="E46" s="24"/>
      <c r="F46" s="24"/>
      <c r="G46" s="24"/>
      <c r="H46" s="24"/>
      <c r="I46" s="24"/>
      <c r="J46" s="24"/>
      <c r="K46" s="24"/>
      <c r="L46" s="24"/>
      <c r="M46" s="24"/>
      <c r="O46" s="341"/>
      <c r="P46" s="341"/>
      <c r="Q46" s="341"/>
      <c r="R46" s="341"/>
      <c r="S46" s="341"/>
      <c r="T46" s="341"/>
      <c r="U46" s="341"/>
      <c r="V46" s="341"/>
      <c r="W46" s="341"/>
      <c r="X46" s="341"/>
      <c r="Y46" s="341"/>
      <c r="Z46" s="91"/>
      <c r="AA46" s="9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row>
    <row r="47" spans="1:71" x14ac:dyDescent="0.25">
      <c r="B47" s="287"/>
      <c r="C47" s="287">
        <v>6</v>
      </c>
      <c r="D47" s="287" t="s">
        <v>133</v>
      </c>
      <c r="E47" s="24"/>
      <c r="F47" s="24"/>
      <c r="G47" s="24"/>
      <c r="H47" s="24"/>
      <c r="I47" s="24"/>
      <c r="J47" s="24"/>
      <c r="K47" s="24"/>
      <c r="L47" s="24"/>
      <c r="M47" s="24"/>
      <c r="O47" s="341"/>
      <c r="P47" s="341"/>
      <c r="Q47" s="341"/>
      <c r="R47" s="341"/>
      <c r="S47" s="341"/>
      <c r="T47" s="341"/>
      <c r="U47" s="341"/>
      <c r="V47" s="341"/>
      <c r="W47" s="341"/>
      <c r="X47" s="341"/>
      <c r="Y47" s="341"/>
      <c r="Z47" s="91"/>
      <c r="AA47" s="9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row>
    <row r="48" spans="1:71" x14ac:dyDescent="0.25">
      <c r="B48" s="287"/>
      <c r="C48" s="287"/>
      <c r="D48" s="287" t="s">
        <v>101</v>
      </c>
      <c r="E48" s="24"/>
      <c r="F48" s="24"/>
      <c r="G48" s="24"/>
      <c r="H48" s="24"/>
      <c r="I48" s="24"/>
      <c r="J48" s="24"/>
      <c r="K48" s="24"/>
      <c r="L48" s="24"/>
      <c r="M48" s="24"/>
      <c r="O48" s="341"/>
      <c r="P48" s="341"/>
      <c r="Q48" s="341"/>
      <c r="R48" s="341"/>
      <c r="S48" s="341"/>
      <c r="T48" s="341"/>
      <c r="U48" s="341"/>
      <c r="V48" s="341"/>
      <c r="W48" s="341"/>
      <c r="X48" s="341"/>
      <c r="Y48" s="341"/>
      <c r="Z48" s="91"/>
      <c r="AA48" s="9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row>
    <row r="49" spans="2:3" x14ac:dyDescent="0.25">
      <c r="B49" s="274"/>
      <c r="C49" s="274"/>
    </row>
    <row r="50" spans="2:3" x14ac:dyDescent="0.25">
      <c r="B50" s="274"/>
      <c r="C50" s="274"/>
    </row>
    <row r="51" spans="2:3" x14ac:dyDescent="0.25">
      <c r="B51" s="274"/>
      <c r="C51" s="274"/>
    </row>
    <row r="52" spans="2:3" x14ac:dyDescent="0.25">
      <c r="B52" s="274"/>
      <c r="C52" s="274"/>
    </row>
    <row r="53" spans="2:3" x14ac:dyDescent="0.25">
      <c r="B53" s="274"/>
      <c r="C53" s="274"/>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zoomScaleNormal="100" zoomScaleSheetLayoutView="85" workbookViewId="0">
      <pane ySplit="4" topLeftCell="A5" activePane="bottomLeft" state="frozen"/>
      <selection pane="bottomLeft" activeCell="L34" sqref="L34"/>
    </sheetView>
  </sheetViews>
  <sheetFormatPr defaultColWidth="9.109375" defaultRowHeight="15.6" x14ac:dyDescent="0.3"/>
  <cols>
    <col min="1" max="1" width="2.88671875" style="1" customWidth="1"/>
    <col min="2" max="2" width="5" style="37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196480.43296196769</v>
      </c>
      <c r="M8" s="71"/>
      <c r="N8" s="71">
        <v>31070.993334532737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4">
        <v>1</v>
      </c>
      <c r="C10" s="17" t="s">
        <v>7</v>
      </c>
      <c r="L10" s="74">
        <v>117663.20823842764</v>
      </c>
      <c r="M10" s="74"/>
      <c r="N10" s="74">
        <v>17744.386841282736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109296.99195566011</v>
      </c>
      <c r="M12" s="74"/>
      <c r="N12" s="74">
        <v>16129.197049130005</v>
      </c>
      <c r="P12" s="74"/>
      <c r="Q12" s="74"/>
      <c r="R12" s="74"/>
      <c r="S12" s="74"/>
    </row>
    <row r="13" spans="1:28" ht="7.5" customHeight="1" x14ac:dyDescent="0.3"/>
    <row r="14" spans="1:28" ht="15" customHeight="1" x14ac:dyDescent="0.3">
      <c r="D14" s="6" t="s">
        <v>10</v>
      </c>
      <c r="L14" s="14">
        <v>101449.71166624011</v>
      </c>
      <c r="M14" s="14"/>
      <c r="N14" s="14">
        <v>6066.4095728500006</v>
      </c>
      <c r="P14" s="14"/>
      <c r="Q14" s="14"/>
      <c r="R14" s="14"/>
      <c r="S14" s="14"/>
    </row>
    <row r="15" spans="1:28" ht="15" customHeight="1" x14ac:dyDescent="0.3">
      <c r="D15" s="18" t="s">
        <v>11</v>
      </c>
      <c r="E15" s="19" t="s">
        <v>12</v>
      </c>
      <c r="L15" s="14">
        <v>97061.169314680112</v>
      </c>
      <c r="N15" s="14">
        <v>6066.4095728500006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4388.5423515599969</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4388.5423515599969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7847.2802894200004</v>
      </c>
      <c r="M23" s="14"/>
      <c r="N23" s="14">
        <v>10062.787476280004</v>
      </c>
      <c r="P23" s="14"/>
      <c r="Q23" s="14"/>
      <c r="R23" s="14"/>
      <c r="S23" s="14"/>
      <c r="U23" s="6"/>
      <c r="V23" s="6"/>
      <c r="W23" s="6"/>
      <c r="X23" s="6"/>
      <c r="Y23" s="6"/>
      <c r="Z23" s="6"/>
      <c r="AA23" s="6"/>
      <c r="AB23" s="6"/>
    </row>
    <row r="24" spans="1:28" ht="15" customHeight="1" x14ac:dyDescent="0.25">
      <c r="A24" s="6"/>
      <c r="B24" s="6"/>
      <c r="D24" s="18" t="s">
        <v>11</v>
      </c>
      <c r="E24" s="19" t="s">
        <v>12</v>
      </c>
      <c r="L24" s="7">
        <v>6576.9200105</v>
      </c>
      <c r="N24" s="7">
        <v>10062.787476280004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1270.3602789200002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1270.3602789200002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8366.2162827675329</v>
      </c>
      <c r="M32" s="14"/>
      <c r="N32" s="14">
        <v>1615.1897921527307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7799.7022195493355</v>
      </c>
      <c r="N34" s="360">
        <v>1611.2123339851298</v>
      </c>
      <c r="U34" s="6"/>
      <c r="V34" s="6"/>
      <c r="W34" s="6"/>
      <c r="X34" s="6"/>
      <c r="Y34" s="6"/>
      <c r="Z34" s="6"/>
      <c r="AA34" s="6"/>
      <c r="AB34" s="6"/>
    </row>
    <row r="35" spans="1:28" ht="13.2" x14ac:dyDescent="0.25">
      <c r="A35" s="6"/>
      <c r="D35" s="18" t="s">
        <v>13</v>
      </c>
      <c r="E35" s="6" t="s">
        <v>22</v>
      </c>
      <c r="L35" s="360">
        <v>5.8462228374433218</v>
      </c>
      <c r="M35" s="361"/>
      <c r="N35" s="360">
        <v>0</v>
      </c>
      <c r="U35" s="6"/>
      <c r="V35" s="6"/>
      <c r="W35" s="6"/>
      <c r="X35" s="6"/>
      <c r="Y35" s="6"/>
      <c r="Z35" s="6"/>
      <c r="AA35" s="6"/>
      <c r="AB35" s="6"/>
    </row>
    <row r="36" spans="1:28" ht="15.75" customHeight="1" x14ac:dyDescent="0.25">
      <c r="A36" s="6"/>
      <c r="F36" s="20" t="s">
        <v>15</v>
      </c>
      <c r="L36" s="362">
        <v>1.8170607324262057E-2</v>
      </c>
      <c r="M36" s="361"/>
      <c r="N36" s="362">
        <v>0</v>
      </c>
      <c r="P36" s="76"/>
      <c r="Q36" s="76"/>
      <c r="R36" s="76"/>
      <c r="S36" s="76"/>
      <c r="U36" s="6"/>
      <c r="V36" s="6"/>
      <c r="W36" s="6"/>
      <c r="X36" s="6"/>
      <c r="Y36" s="6"/>
      <c r="Z36" s="6"/>
      <c r="AA36" s="6"/>
      <c r="AB36" s="6"/>
    </row>
    <row r="37" spans="1:28" ht="13.2" x14ac:dyDescent="0.25">
      <c r="A37" s="6"/>
      <c r="F37" s="20" t="s">
        <v>16</v>
      </c>
      <c r="L37" s="362">
        <v>5.8280522301190594</v>
      </c>
      <c r="M37" s="361"/>
      <c r="N37" s="362">
        <v>0</v>
      </c>
      <c r="P37" s="76"/>
      <c r="Q37" s="76"/>
      <c r="R37" s="76"/>
      <c r="S37" s="76"/>
      <c r="U37" s="6"/>
      <c r="V37" s="6"/>
      <c r="W37" s="6"/>
      <c r="X37" s="6"/>
      <c r="Y37" s="6"/>
      <c r="Z37" s="6"/>
      <c r="AA37" s="6"/>
      <c r="AB37" s="6"/>
    </row>
    <row r="38" spans="1:28" ht="13.2" x14ac:dyDescent="0.25">
      <c r="A38" s="6"/>
      <c r="D38" s="18" t="s">
        <v>17</v>
      </c>
      <c r="E38" s="6" t="s">
        <v>23</v>
      </c>
      <c r="L38" s="360">
        <v>560.66784038075468</v>
      </c>
      <c r="N38" s="360">
        <v>3.9774581676007643</v>
      </c>
      <c r="U38" s="6"/>
      <c r="V38" s="6"/>
      <c r="W38" s="6"/>
      <c r="X38" s="6"/>
      <c r="Y38" s="6"/>
      <c r="Z38" s="6"/>
      <c r="AA38" s="6"/>
      <c r="AB38" s="6"/>
    </row>
    <row r="39" spans="1:28" ht="13.2" x14ac:dyDescent="0.25">
      <c r="A39" s="6"/>
      <c r="F39" s="20" t="s">
        <v>15</v>
      </c>
      <c r="L39" s="362">
        <v>357.0112910908</v>
      </c>
      <c r="M39" s="363"/>
      <c r="N39" s="362">
        <v>9.7365622086801679E-12</v>
      </c>
      <c r="P39" s="76"/>
      <c r="Q39" s="76"/>
      <c r="R39" s="76"/>
      <c r="S39" s="76"/>
      <c r="U39" s="6"/>
      <c r="V39" s="6"/>
      <c r="W39" s="6"/>
      <c r="X39" s="6"/>
      <c r="Y39" s="6"/>
      <c r="Z39" s="6"/>
      <c r="AA39" s="6"/>
      <c r="AB39" s="6"/>
    </row>
    <row r="40" spans="1:28" ht="13.2" x14ac:dyDescent="0.25">
      <c r="A40" s="6"/>
      <c r="F40" s="20" t="s">
        <v>16</v>
      </c>
      <c r="L40" s="362">
        <v>203.65654928995471</v>
      </c>
      <c r="M40" s="363"/>
      <c r="N40" s="362">
        <v>3.9774581675910277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4">
        <v>2</v>
      </c>
      <c r="C44" s="17" t="s">
        <v>24</v>
      </c>
      <c r="L44" s="74">
        <v>7041.0932319400026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4">
        <v>3</v>
      </c>
      <c r="C46" s="17" t="s">
        <v>25</v>
      </c>
      <c r="L46" s="74">
        <v>40941.627830743768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4">
        <v>4</v>
      </c>
      <c r="C48" s="17" t="s">
        <v>26</v>
      </c>
      <c r="H48" s="11"/>
      <c r="I48" s="6" t="s">
        <v>27</v>
      </c>
      <c r="L48" s="74">
        <v>17914.625393864291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4">
        <v>5</v>
      </c>
      <c r="C51" s="17" t="s">
        <v>91</v>
      </c>
      <c r="G51" s="11"/>
      <c r="L51" s="74">
        <v>12919.878266991989</v>
      </c>
      <c r="M51" s="74"/>
      <c r="N51" s="74">
        <v>13326.606493250001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9226.6175954499886</v>
      </c>
      <c r="N56" s="7">
        <v>13326.606493250001</v>
      </c>
    </row>
    <row r="57" spans="1:28" s="24" customFormat="1" ht="15.75" customHeight="1" x14ac:dyDescent="0.25">
      <c r="G57" s="11" t="s">
        <v>30</v>
      </c>
      <c r="L57" s="75">
        <v>6120.8737521699977</v>
      </c>
      <c r="M57" s="75"/>
      <c r="N57" s="75">
        <v>1887.4801023200002</v>
      </c>
      <c r="O57"/>
      <c r="P57" s="75"/>
      <c r="Q57" s="75"/>
      <c r="R57" s="75"/>
      <c r="S57" s="75"/>
      <c r="T57"/>
      <c r="U57"/>
      <c r="V57"/>
      <c r="W57"/>
      <c r="X57"/>
      <c r="Y57"/>
      <c r="Z57"/>
      <c r="AA57"/>
      <c r="AB57"/>
    </row>
    <row r="58" spans="1:28" ht="13.2" x14ac:dyDescent="0.25">
      <c r="A58" s="6"/>
      <c r="F58" s="6" t="s">
        <v>118</v>
      </c>
      <c r="L58" s="7">
        <v>3693.2606715419997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-25153.258064917354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-8405.3574086685949</v>
      </c>
      <c r="U74" s="6"/>
      <c r="V74" s="6"/>
      <c r="W74" s="6"/>
      <c r="X74" s="6"/>
      <c r="Y74" s="6"/>
      <c r="Z74" s="6"/>
      <c r="AA74" s="6"/>
      <c r="AB74" s="6"/>
    </row>
    <row r="75" spans="1:28" x14ac:dyDescent="0.3">
      <c r="I75" s="10"/>
      <c r="J75" s="28" t="s">
        <v>37</v>
      </c>
      <c r="K75" s="28"/>
      <c r="L75" s="365">
        <v>0</v>
      </c>
      <c r="N75" s="7">
        <v>-8600.3491778736607</v>
      </c>
      <c r="U75" s="6"/>
      <c r="V75" s="6"/>
      <c r="W75" s="6"/>
      <c r="X75" s="6"/>
      <c r="Y75" s="6"/>
      <c r="Z75" s="6"/>
      <c r="AA75" s="6"/>
      <c r="AB75" s="6"/>
    </row>
    <row r="76" spans="1:28" x14ac:dyDescent="0.3">
      <c r="I76" s="10"/>
      <c r="J76" s="27" t="s">
        <v>38</v>
      </c>
      <c r="K76" s="27"/>
      <c r="L76" s="365">
        <v>0</v>
      </c>
      <c r="N76" s="7">
        <v>-8147.5514783750996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-13345.672624401861</v>
      </c>
      <c r="M79" s="74"/>
      <c r="N79" s="74">
        <v>-1949.4573653536499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-22001.681703438644</v>
      </c>
      <c r="M81" s="74"/>
      <c r="N81" s="74">
        <v>-24044.351602483839</v>
      </c>
      <c r="P81" s="74"/>
      <c r="Q81" s="74"/>
      <c r="R81" s="74"/>
      <c r="S81" s="74"/>
    </row>
    <row r="82" spans="1:19" ht="9" customHeight="1" x14ac:dyDescent="0.25">
      <c r="A82" s="6"/>
      <c r="I82" s="10"/>
    </row>
    <row r="83" spans="1:19" ht="13.2" x14ac:dyDescent="0.25">
      <c r="A83" s="6"/>
      <c r="B83" s="6"/>
      <c r="I83" s="6" t="s">
        <v>29</v>
      </c>
      <c r="J83" s="27" t="s">
        <v>36</v>
      </c>
      <c r="K83" s="27"/>
      <c r="L83" s="7">
        <v>-3780.9857851564093</v>
      </c>
      <c r="M83" s="219"/>
      <c r="N83" s="7">
        <v>-7292.4680054051087</v>
      </c>
    </row>
    <row r="84" spans="1:19" ht="13.2" x14ac:dyDescent="0.25">
      <c r="A84" s="6"/>
      <c r="B84" s="6"/>
      <c r="I84" s="10"/>
      <c r="J84" s="28" t="s">
        <v>37</v>
      </c>
      <c r="K84" s="28"/>
      <c r="L84" s="7">
        <v>-5919.2644266551852</v>
      </c>
      <c r="M84" s="219"/>
      <c r="N84" s="7">
        <v>-7980.142893393222</v>
      </c>
    </row>
    <row r="85" spans="1:19" ht="13.2" x14ac:dyDescent="0.25">
      <c r="A85" s="6"/>
      <c r="B85" s="6"/>
      <c r="I85" s="10"/>
      <c r="J85" s="27" t="s">
        <v>38</v>
      </c>
      <c r="K85" s="27"/>
      <c r="L85" s="7">
        <v>-12301.431491627049</v>
      </c>
      <c r="M85" s="219"/>
      <c r="N85" s="7">
        <v>-8771.7407036855057</v>
      </c>
    </row>
    <row r="86" spans="1:19" ht="13.5" customHeight="1" x14ac:dyDescent="0.25">
      <c r="A86" s="6"/>
      <c r="B86" s="6"/>
      <c r="I86" s="10"/>
      <c r="J86" s="27"/>
      <c r="K86" s="27"/>
    </row>
    <row r="87" spans="1:19" ht="13.2" x14ac:dyDescent="0.25">
      <c r="A87" s="6"/>
      <c r="B87" s="6"/>
      <c r="C87" s="6" t="s">
        <v>20</v>
      </c>
      <c r="D87" s="6" t="s">
        <v>43</v>
      </c>
      <c r="I87" s="12" t="s">
        <v>44</v>
      </c>
      <c r="J87" s="10"/>
      <c r="K87" s="10"/>
      <c r="L87" s="74">
        <v>8656.0090790367831</v>
      </c>
      <c r="M87" s="74"/>
      <c r="N87" s="74">
        <v>22094.894237130189</v>
      </c>
      <c r="P87" s="74"/>
      <c r="Q87" s="74"/>
      <c r="R87" s="74"/>
      <c r="S87" s="74"/>
    </row>
    <row r="88" spans="1:19" ht="9" customHeight="1" x14ac:dyDescent="0.25">
      <c r="A88" s="6"/>
      <c r="B88" s="6"/>
      <c r="I88" s="10"/>
    </row>
    <row r="89" spans="1:19" ht="13.2" x14ac:dyDescent="0.25">
      <c r="A89" s="6"/>
      <c r="B89" s="6"/>
      <c r="I89" s="6" t="s">
        <v>29</v>
      </c>
      <c r="J89" s="27" t="s">
        <v>36</v>
      </c>
      <c r="K89" s="27"/>
      <c r="L89" s="7">
        <v>1933.8443542104837</v>
      </c>
      <c r="N89" s="7">
        <v>7137.5818786140881</v>
      </c>
    </row>
    <row r="90" spans="1:19" ht="13.2" x14ac:dyDescent="0.25">
      <c r="A90" s="6"/>
      <c r="B90" s="6"/>
      <c r="I90" s="10"/>
      <c r="J90" s="28" t="s">
        <v>37</v>
      </c>
      <c r="K90" s="28"/>
      <c r="L90" s="7">
        <v>2078.6627658685488</v>
      </c>
      <c r="N90" s="7">
        <v>7597.6513133960998</v>
      </c>
    </row>
    <row r="91" spans="1:19" ht="13.2" x14ac:dyDescent="0.25">
      <c r="A91" s="6"/>
      <c r="B91" s="6"/>
      <c r="I91" s="10"/>
      <c r="J91" s="27" t="s">
        <v>38</v>
      </c>
      <c r="K91" s="27"/>
      <c r="L91" s="7">
        <v>4643.5019589577514</v>
      </c>
      <c r="N91" s="7">
        <v>7359.6610451200004</v>
      </c>
    </row>
    <row r="92" spans="1:19" ht="12" customHeight="1" x14ac:dyDescent="0.25">
      <c r="A92" s="6"/>
      <c r="B92" s="6"/>
      <c r="I92" s="10"/>
      <c r="J92" s="10"/>
      <c r="K92" s="10"/>
    </row>
    <row r="93" spans="1:19" ht="13.2" x14ac:dyDescent="0.25">
      <c r="A93" s="6"/>
      <c r="B93" s="25">
        <v>3</v>
      </c>
      <c r="C93" s="17" t="s">
        <v>118</v>
      </c>
      <c r="L93" s="74">
        <v>-12829.202062958366</v>
      </c>
      <c r="M93" s="74"/>
      <c r="N93" s="74">
        <v>0</v>
      </c>
      <c r="P93" s="74"/>
      <c r="Q93" s="74"/>
      <c r="R93" s="74"/>
      <c r="S93" s="74"/>
    </row>
    <row r="94" spans="1:19" ht="35.25" customHeight="1" x14ac:dyDescent="0.25">
      <c r="A94" s="6"/>
      <c r="B94" s="6"/>
      <c r="C94" s="6" t="s">
        <v>119</v>
      </c>
      <c r="I94" s="12" t="s">
        <v>44</v>
      </c>
      <c r="J94" s="10"/>
      <c r="K94" s="10"/>
      <c r="L94" s="14">
        <v>-12829.202062958366</v>
      </c>
      <c r="M94" s="14"/>
      <c r="N94" s="14">
        <v>0</v>
      </c>
      <c r="P94" s="14"/>
      <c r="Q94" s="14"/>
      <c r="R94" s="14"/>
      <c r="S94" s="14"/>
    </row>
    <row r="95" spans="1:19" ht="18.75" customHeight="1" x14ac:dyDescent="0.25">
      <c r="A95" s="6"/>
      <c r="B95" s="6"/>
      <c r="I95" s="6" t="s">
        <v>29</v>
      </c>
      <c r="J95" s="27" t="s">
        <v>36</v>
      </c>
      <c r="L95" s="7">
        <v>-9742.9676840246557</v>
      </c>
      <c r="N95" s="7">
        <v>0</v>
      </c>
    </row>
    <row r="96" spans="1:19" ht="13.2" x14ac:dyDescent="0.25">
      <c r="A96" s="6"/>
      <c r="B96" s="6"/>
      <c r="J96" s="28" t="s">
        <v>37</v>
      </c>
      <c r="L96" s="7">
        <v>-3086.2343789337096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-26174.874687360229</v>
      </c>
      <c r="M113" s="14"/>
      <c r="N113" s="14">
        <v>-27102.715430271004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-88.607640000000004</v>
      </c>
      <c r="M146" s="35"/>
      <c r="N146" s="35">
        <v>-2.3905449999999999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12520.332017503433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11585.095759358313</v>
      </c>
      <c r="M149" s="366"/>
      <c r="N149" s="36">
        <v>13544.459290610006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-54858.853053956511</v>
      </c>
      <c r="M151" s="35"/>
      <c r="N151" s="35">
        <v>-1992.9374442902008</v>
      </c>
      <c r="P151" s="35"/>
      <c r="Q151" s="35"/>
      <c r="R151" s="35"/>
      <c r="S151" s="35"/>
      <c r="U151" s="6"/>
      <c r="V151" s="6"/>
      <c r="W151" s="6"/>
      <c r="X151" s="6"/>
      <c r="Y151" s="6"/>
      <c r="Z151" s="6"/>
      <c r="AA151" s="6"/>
      <c r="AB151" s="6"/>
    </row>
    <row r="152" spans="1:28" x14ac:dyDescent="0.3">
      <c r="I152" s="6" t="s">
        <v>63</v>
      </c>
      <c r="J152" s="24"/>
      <c r="K152" s="24"/>
      <c r="L152" s="23">
        <v>20.336704168938102</v>
      </c>
      <c r="M152" s="23"/>
      <c r="N152" s="23">
        <v>-2032.8650729102008</v>
      </c>
      <c r="P152" s="23"/>
      <c r="Q152" s="23"/>
      <c r="R152" s="23"/>
      <c r="S152" s="23"/>
      <c r="U152" s="6"/>
      <c r="V152" s="6"/>
      <c r="W152" s="6"/>
      <c r="X152" s="6"/>
      <c r="Y152" s="6"/>
      <c r="Z152" s="6"/>
      <c r="AA152" s="6"/>
      <c r="AB152" s="6"/>
    </row>
    <row r="153" spans="1:28" x14ac:dyDescent="0.3">
      <c r="I153" s="6" t="s">
        <v>64</v>
      </c>
      <c r="J153" s="24"/>
      <c r="K153" s="24"/>
      <c r="L153" s="23">
        <v>-54815.97134009545</v>
      </c>
      <c r="M153" s="23"/>
      <c r="N153" s="23">
        <v>30.000524139999929</v>
      </c>
      <c r="P153" s="23"/>
      <c r="Q153" s="23"/>
      <c r="R153" s="23"/>
      <c r="S153" s="23"/>
      <c r="U153" s="6"/>
      <c r="V153" s="6"/>
      <c r="W153" s="6"/>
      <c r="X153" s="6"/>
      <c r="Y153" s="6"/>
      <c r="Z153" s="6"/>
      <c r="AA153" s="6"/>
      <c r="AB153" s="6"/>
    </row>
    <row r="154" spans="1:28" x14ac:dyDescent="0.3">
      <c r="I154" s="6" t="s">
        <v>65</v>
      </c>
      <c r="J154" s="24"/>
      <c r="K154" s="24"/>
      <c r="L154" s="23">
        <v>-63.218418030000073</v>
      </c>
      <c r="M154" s="23"/>
      <c r="N154" s="23">
        <v>9.927104479999997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44531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61816.636562668857</v>
      </c>
      <c r="L8" s="241"/>
      <c r="M8" s="226">
        <v>3904.721142580001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49113.906749543021</v>
      </c>
      <c r="L9" s="241"/>
      <c r="M9" s="226">
        <v>12021.782206825797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9430.6462793455321</v>
      </c>
      <c r="L10" s="241"/>
      <c r="M10" s="226">
        <v>5385.8979049647614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51962.74343377084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550.32508344393261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18175.698394158171</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12659.273635751453</v>
      </c>
      <c r="L14" s="241"/>
      <c r="M14" s="226">
        <v>14170.432627926841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203709.23013868177</v>
      </c>
      <c r="L16" s="244"/>
      <c r="M16" s="243">
        <v>35482.833882297404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-32903.340819980025</v>
      </c>
      <c r="L20" s="241"/>
      <c r="M20" s="226">
        <v>-3994.0652824300041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-25808.687631014196</v>
      </c>
      <c r="L21" s="241"/>
      <c r="M21" s="226">
        <v>-12017.676157997264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-8273.5051824305847</v>
      </c>
      <c r="L22" s="241"/>
      <c r="M22" s="226">
        <v>-5305.6615122246358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-41220.669597735956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-6318.5347079804496</v>
      </c>
      <c r="L26" s="241"/>
      <c r="M26" s="226">
        <v>-14157.470345764385</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-114524.73793914121</v>
      </c>
      <c r="L28" s="244"/>
      <c r="M28" s="243">
        <v>-35474.873298416293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191049.95650293032</v>
      </c>
      <c r="L32" s="8"/>
      <c r="M32" s="226">
        <v>21312.401254370561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12659.273635751453</v>
      </c>
      <c r="L33" s="8"/>
      <c r="M33" s="226">
        <v>14170.432627926841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203709.23013868177</v>
      </c>
      <c r="L34" s="8"/>
      <c r="M34" s="245">
        <v>35482.833882297404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185282.75707002779</v>
      </c>
      <c r="L36" s="226"/>
      <c r="M36" s="250"/>
      <c r="N36" s="249"/>
      <c r="O36" s="109"/>
      <c r="P36" s="109"/>
      <c r="Q36" s="109"/>
      <c r="V36" s="260">
        <v>-122932.51679580574</v>
      </c>
      <c r="W36" s="263"/>
      <c r="X36"/>
    </row>
    <row r="37" spans="3:26" s="246" customFormat="1" x14ac:dyDescent="0.3">
      <c r="I37" s="248" t="s">
        <v>349</v>
      </c>
      <c r="K37" s="266">
        <v>12659.273635751453</v>
      </c>
      <c r="L37" s="226"/>
      <c r="M37" s="250"/>
      <c r="N37" s="249"/>
      <c r="O37" s="109"/>
      <c r="P37" s="109"/>
      <c r="Q37" s="109"/>
      <c r="V37" s="260">
        <v>-129.17219425898475</v>
      </c>
      <c r="W37" s="263"/>
      <c r="X37"/>
    </row>
    <row r="38" spans="3:26" s="246" customFormat="1" x14ac:dyDescent="0.3">
      <c r="J38" s="224"/>
      <c r="K38" s="267">
        <v>197942.03070577924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03" priority="37" operator="between">
      <formula>0.49</formula>
      <formula>-0.49</formula>
    </cfRule>
    <cfRule type="cellIs" dxfId="302" priority="38" operator="notBetween">
      <formula>0.49</formula>
      <formula>-0.49</formula>
    </cfRule>
  </conditionalFormatting>
  <conditionalFormatting sqref="X8:X10 X14 V8:V14 V20:V24 V26 X20:X22 X26">
    <cfRule type="cellIs" dxfId="301" priority="35" operator="notEqual">
      <formula>0</formula>
    </cfRule>
    <cfRule type="cellIs" dxfId="300" priority="36" operator="equal">
      <formula>0</formula>
    </cfRule>
  </conditionalFormatting>
  <conditionalFormatting sqref="V8:V14 X8:X10 X14 V20:V24 V26 X20:X22 X26">
    <cfRule type="cellIs" dxfId="299" priority="33" operator="notBetween">
      <formula>1</formula>
      <formula>-1</formula>
    </cfRule>
    <cfRule type="cellIs" dxfId="298" priority="34" operator="between">
      <formula>1</formula>
      <formula>-1</formula>
    </cfRule>
  </conditionalFormatting>
  <conditionalFormatting sqref="X13">
    <cfRule type="cellIs" dxfId="297" priority="31" operator="notEqual">
      <formula>0</formula>
    </cfRule>
    <cfRule type="cellIs" dxfId="296" priority="32" operator="equal">
      <formula>0</formula>
    </cfRule>
  </conditionalFormatting>
  <conditionalFormatting sqref="X13">
    <cfRule type="cellIs" dxfId="295" priority="29" operator="notBetween">
      <formula>1</formula>
      <formula>-1</formula>
    </cfRule>
    <cfRule type="cellIs" dxfId="294" priority="30" operator="between">
      <formula>1</formula>
      <formula>-1</formula>
    </cfRule>
  </conditionalFormatting>
  <conditionalFormatting sqref="V16">
    <cfRule type="cellIs" dxfId="293" priority="27" operator="notEqual">
      <formula>0</formula>
    </cfRule>
    <cfRule type="cellIs" dxfId="292" priority="28" operator="equal">
      <formula>0</formula>
    </cfRule>
  </conditionalFormatting>
  <conditionalFormatting sqref="V16">
    <cfRule type="cellIs" dxfId="291" priority="25" operator="notBetween">
      <formula>1</formula>
      <formula>-1</formula>
    </cfRule>
    <cfRule type="cellIs" dxfId="290" priority="26" operator="between">
      <formula>1</formula>
      <formula>-1</formula>
    </cfRule>
  </conditionalFormatting>
  <conditionalFormatting sqref="X16">
    <cfRule type="cellIs" dxfId="289" priority="23" operator="notEqual">
      <formula>0</formula>
    </cfRule>
    <cfRule type="cellIs" dxfId="288" priority="24" operator="equal">
      <formula>0</formula>
    </cfRule>
  </conditionalFormatting>
  <conditionalFormatting sqref="X16">
    <cfRule type="cellIs" dxfId="287" priority="21" operator="notBetween">
      <formula>1</formula>
      <formula>-1</formula>
    </cfRule>
    <cfRule type="cellIs" dxfId="286" priority="22" operator="between">
      <formula>1</formula>
      <formula>-1</formula>
    </cfRule>
  </conditionalFormatting>
  <conditionalFormatting sqref="V28">
    <cfRule type="cellIs" dxfId="285" priority="19" operator="notEqual">
      <formula>0</formula>
    </cfRule>
    <cfRule type="cellIs" dxfId="284" priority="20" operator="equal">
      <formula>0</formula>
    </cfRule>
  </conditionalFormatting>
  <conditionalFormatting sqref="V28">
    <cfRule type="cellIs" dxfId="283" priority="17" operator="notBetween">
      <formula>1</formula>
      <formula>-1</formula>
    </cfRule>
    <cfRule type="cellIs" dxfId="282" priority="18" operator="between">
      <formula>1</formula>
      <formula>-1</formula>
    </cfRule>
  </conditionalFormatting>
  <conditionalFormatting sqref="X28">
    <cfRule type="cellIs" dxfId="281" priority="15" operator="notEqual">
      <formula>0</formula>
    </cfRule>
    <cfRule type="cellIs" dxfId="280" priority="16" operator="equal">
      <formula>0</formula>
    </cfRule>
  </conditionalFormatting>
  <conditionalFormatting sqref="X28">
    <cfRule type="cellIs" dxfId="279" priority="13" operator="notBetween">
      <formula>1</formula>
      <formula>-1</formula>
    </cfRule>
    <cfRule type="cellIs" dxfId="278" priority="14" operator="between">
      <formula>1</formula>
      <formula>-1</formula>
    </cfRule>
  </conditionalFormatting>
  <conditionalFormatting sqref="V32:V34">
    <cfRule type="cellIs" dxfId="277" priority="11" operator="notEqual">
      <formula>0</formula>
    </cfRule>
    <cfRule type="cellIs" dxfId="276" priority="12" operator="equal">
      <formula>0</formula>
    </cfRule>
  </conditionalFormatting>
  <conditionalFormatting sqref="V32:V34">
    <cfRule type="cellIs" dxfId="275" priority="9" operator="notBetween">
      <formula>1</formula>
      <formula>-1</formula>
    </cfRule>
    <cfRule type="cellIs" dxfId="274" priority="10" operator="between">
      <formula>1</formula>
      <formula>-1</formula>
    </cfRule>
  </conditionalFormatting>
  <conditionalFormatting sqref="X32:X34">
    <cfRule type="cellIs" dxfId="273" priority="7" operator="notEqual">
      <formula>0</formula>
    </cfRule>
    <cfRule type="cellIs" dxfId="272" priority="8" operator="equal">
      <formula>0</formula>
    </cfRule>
  </conditionalFormatting>
  <conditionalFormatting sqref="X32:X34">
    <cfRule type="cellIs" dxfId="271" priority="5" operator="notBetween">
      <formula>1</formula>
      <formula>-1</formula>
    </cfRule>
    <cfRule type="cellIs" dxfId="270" priority="6" operator="between">
      <formula>1</formula>
      <formula>-1</formula>
    </cfRule>
  </conditionalFormatting>
  <conditionalFormatting sqref="V36:V38">
    <cfRule type="cellIs" dxfId="269" priority="3" operator="notEqual">
      <formula>0</formula>
    </cfRule>
    <cfRule type="cellIs" dxfId="268" priority="4" operator="equal">
      <formula>0</formula>
    </cfRule>
  </conditionalFormatting>
  <conditionalFormatting sqref="V36:V38">
    <cfRule type="cellIs" dxfId="267" priority="1" operator="notBetween">
      <formula>1</formula>
      <formula>-1</formula>
    </cfRule>
    <cfRule type="cellIs" dxfId="26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18"/>
  <sheetViews>
    <sheetView showGridLines="0" zoomScaleNormal="100" zoomScaleSheetLayoutView="85" workbookViewId="0">
      <pane ySplit="4" topLeftCell="A125" activePane="bottomLeft" state="frozen"/>
      <selection pane="bottomLeft" activeCell="N142" sqref="N142"/>
    </sheetView>
  </sheetViews>
  <sheetFormatPr defaultColWidth="9.109375" defaultRowHeight="15.6" x14ac:dyDescent="0.3"/>
  <cols>
    <col min="1" max="1" width="2.88671875" style="1" customWidth="1"/>
    <col min="2" max="2" width="5" style="37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203709.23013321622</v>
      </c>
      <c r="M8" s="71"/>
      <c r="N8" s="71">
        <v>35482.833882297418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3">
        <v>1</v>
      </c>
      <c r="C10" s="17" t="s">
        <v>7</v>
      </c>
      <c r="L10" s="74">
        <v>123615.33661639302</v>
      </c>
      <c r="M10" s="74"/>
      <c r="N10" s="74">
        <v>19098.588966687421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108369.45420477036</v>
      </c>
      <c r="M12" s="74"/>
      <c r="N12" s="74">
        <v>16010.982028870003</v>
      </c>
      <c r="P12" s="74"/>
      <c r="Q12" s="74"/>
      <c r="R12" s="74"/>
      <c r="S12" s="74"/>
    </row>
    <row r="13" spans="1:28" ht="7.5" customHeight="1" x14ac:dyDescent="0.3"/>
    <row r="14" spans="1:28" ht="15" customHeight="1" x14ac:dyDescent="0.3">
      <c r="D14" s="6" t="s">
        <v>10</v>
      </c>
      <c r="L14" s="14">
        <v>104276.23738933036</v>
      </c>
      <c r="M14" s="14"/>
      <c r="N14" s="14">
        <v>6094.2561166500009</v>
      </c>
      <c r="P14" s="14"/>
      <c r="Q14" s="14"/>
      <c r="R14" s="14"/>
      <c r="S14" s="14"/>
    </row>
    <row r="15" spans="1:28" ht="15" customHeight="1" x14ac:dyDescent="0.3">
      <c r="D15" s="18" t="s">
        <v>11</v>
      </c>
      <c r="E15" s="19" t="s">
        <v>12</v>
      </c>
      <c r="L15" s="14">
        <v>99450.231813930368</v>
      </c>
      <c r="N15" s="14">
        <v>6094.2561166500009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4826.0055753999941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4826.0055753999941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4093.2168154399983</v>
      </c>
      <c r="M23" s="14"/>
      <c r="N23" s="14">
        <v>9916.725912220003</v>
      </c>
      <c r="P23" s="14"/>
      <c r="Q23" s="14"/>
      <c r="R23" s="14"/>
      <c r="S23" s="14"/>
      <c r="U23" s="6"/>
      <c r="V23" s="6"/>
      <c r="W23" s="6"/>
      <c r="X23" s="6"/>
      <c r="Y23" s="6"/>
      <c r="Z23" s="6"/>
      <c r="AA23" s="6"/>
      <c r="AB23" s="6"/>
    </row>
    <row r="24" spans="1:28" ht="15" customHeight="1" x14ac:dyDescent="0.25">
      <c r="A24" s="6"/>
      <c r="B24" s="6"/>
      <c r="D24" s="18" t="s">
        <v>11</v>
      </c>
      <c r="E24" s="19" t="s">
        <v>12</v>
      </c>
      <c r="L24" s="7">
        <v>2831.9807192899984</v>
      </c>
      <c r="N24" s="7">
        <v>9916.725912220003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1261.2360961499999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1261.2360961499999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15245.882411622664</v>
      </c>
      <c r="M32" s="14"/>
      <c r="N32" s="14">
        <v>3087.6069378174166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14676.199665330387</v>
      </c>
      <c r="N34" s="360">
        <v>3085.0886138350847</v>
      </c>
      <c r="U34" s="6"/>
      <c r="V34" s="6"/>
      <c r="W34" s="6"/>
      <c r="X34" s="6"/>
      <c r="Y34" s="6"/>
      <c r="Z34" s="6"/>
      <c r="AA34" s="6"/>
      <c r="AB34" s="6"/>
    </row>
    <row r="35" spans="1:28" ht="13.2" x14ac:dyDescent="0.25">
      <c r="A35" s="6"/>
      <c r="D35" s="18" t="s">
        <v>13</v>
      </c>
      <c r="E35" s="6" t="s">
        <v>22</v>
      </c>
      <c r="L35" s="360">
        <v>8.5924382634981207</v>
      </c>
      <c r="M35" s="361"/>
      <c r="N35" s="360">
        <v>0</v>
      </c>
      <c r="U35" s="6"/>
      <c r="V35" s="6"/>
      <c r="W35" s="6"/>
      <c r="X35" s="6"/>
      <c r="Y35" s="6"/>
      <c r="Z35" s="6"/>
      <c r="AA35" s="6"/>
      <c r="AB35" s="6"/>
    </row>
    <row r="36" spans="1:28" ht="15.75" customHeight="1" x14ac:dyDescent="0.25">
      <c r="A36" s="6"/>
      <c r="F36" s="20" t="s">
        <v>15</v>
      </c>
      <c r="L36" s="362">
        <v>2.5013633790418308E-3</v>
      </c>
      <c r="M36" s="361"/>
      <c r="N36" s="362">
        <v>0</v>
      </c>
      <c r="P36" s="76"/>
      <c r="Q36" s="76"/>
      <c r="R36" s="76"/>
      <c r="S36" s="76"/>
      <c r="U36" s="6"/>
      <c r="V36" s="6"/>
      <c r="W36" s="6"/>
      <c r="X36" s="6"/>
      <c r="Y36" s="6"/>
      <c r="Z36" s="6"/>
      <c r="AA36" s="6"/>
      <c r="AB36" s="6"/>
    </row>
    <row r="37" spans="1:28" ht="13.2" x14ac:dyDescent="0.25">
      <c r="A37" s="6"/>
      <c r="F37" s="20" t="s">
        <v>16</v>
      </c>
      <c r="L37" s="362">
        <v>8.5899369001190795</v>
      </c>
      <c r="M37" s="361"/>
      <c r="N37" s="362">
        <v>0</v>
      </c>
      <c r="P37" s="76"/>
      <c r="Q37" s="76"/>
      <c r="R37" s="76"/>
      <c r="S37" s="76"/>
      <c r="U37" s="6"/>
      <c r="V37" s="6"/>
      <c r="W37" s="6"/>
      <c r="X37" s="6"/>
      <c r="Y37" s="6"/>
      <c r="Z37" s="6"/>
      <c r="AA37" s="6"/>
      <c r="AB37" s="6"/>
    </row>
    <row r="38" spans="1:28" ht="13.2" x14ac:dyDescent="0.25">
      <c r="A38" s="6"/>
      <c r="D38" s="18" t="s">
        <v>17</v>
      </c>
      <c r="E38" s="6" t="s">
        <v>23</v>
      </c>
      <c r="L38" s="360">
        <v>561.09030802877851</v>
      </c>
      <c r="N38" s="360">
        <v>2.5183239823316326</v>
      </c>
      <c r="U38" s="6"/>
      <c r="V38" s="6"/>
      <c r="W38" s="6"/>
      <c r="X38" s="6"/>
      <c r="Y38" s="6"/>
      <c r="Z38" s="6"/>
      <c r="AA38" s="6"/>
      <c r="AB38" s="6"/>
    </row>
    <row r="39" spans="1:28" ht="13.2" x14ac:dyDescent="0.25">
      <c r="A39" s="6"/>
      <c r="F39" s="20" t="s">
        <v>15</v>
      </c>
      <c r="L39" s="362">
        <v>369.17078613914799</v>
      </c>
      <c r="M39" s="363"/>
      <c r="N39" s="362">
        <v>9.877269724515877E-12</v>
      </c>
      <c r="P39" s="76"/>
      <c r="Q39" s="76"/>
      <c r="R39" s="76"/>
      <c r="S39" s="76"/>
      <c r="U39" s="6"/>
      <c r="V39" s="6"/>
      <c r="W39" s="6"/>
      <c r="X39" s="6"/>
      <c r="Y39" s="6"/>
      <c r="Z39" s="6"/>
      <c r="AA39" s="6"/>
      <c r="AB39" s="6"/>
    </row>
    <row r="40" spans="1:28" ht="13.2" x14ac:dyDescent="0.25">
      <c r="A40" s="6"/>
      <c r="F40" s="20" t="s">
        <v>16</v>
      </c>
      <c r="L40" s="362">
        <v>191.91952188963052</v>
      </c>
      <c r="M40" s="363"/>
      <c r="N40" s="362">
        <v>2.5183239823217551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3">
        <v>2</v>
      </c>
      <c r="C44" s="17" t="s">
        <v>24</v>
      </c>
      <c r="L44" s="74">
        <v>7080.6044608277944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3">
        <v>3</v>
      </c>
      <c r="C46" s="17" t="s">
        <v>25</v>
      </c>
      <c r="L46" s="74">
        <v>41139.679400028042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3">
        <v>4</v>
      </c>
      <c r="C48" s="17" t="s">
        <v>26</v>
      </c>
      <c r="H48" s="11"/>
      <c r="I48" s="6" t="s">
        <v>27</v>
      </c>
      <c r="L48" s="74">
        <v>18175.698388692359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3">
        <v>5</v>
      </c>
      <c r="C51" s="17" t="s">
        <v>91</v>
      </c>
      <c r="G51" s="11"/>
      <c r="L51" s="74">
        <v>13697.911267274989</v>
      </c>
      <c r="M51" s="74"/>
      <c r="N51" s="74">
        <v>16384.244915610001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9955.4516943599883</v>
      </c>
      <c r="N56" s="7">
        <v>16384.244915610001</v>
      </c>
    </row>
    <row r="57" spans="1:28" s="24" customFormat="1" ht="15.75" customHeight="1" x14ac:dyDescent="0.25">
      <c r="G57" s="11" t="s">
        <v>30</v>
      </c>
      <c r="L57" s="75">
        <v>5398.0261454000001</v>
      </c>
      <c r="M57" s="75"/>
      <c r="N57" s="75">
        <v>2011.8418891299998</v>
      </c>
      <c r="O57"/>
      <c r="P57" s="75"/>
      <c r="Q57" s="75"/>
      <c r="R57" s="75"/>
      <c r="S57" s="75"/>
      <c r="T57"/>
      <c r="U57"/>
      <c r="V57"/>
      <c r="W57"/>
      <c r="X57"/>
      <c r="Y57"/>
      <c r="Z57"/>
      <c r="AA57"/>
      <c r="AB57"/>
    </row>
    <row r="58" spans="1:28" ht="13.2" x14ac:dyDescent="0.25">
      <c r="A58" s="6"/>
      <c r="F58" s="6" t="s">
        <v>118</v>
      </c>
      <c r="L58" s="7">
        <v>3742.4595729150001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-29767.370628851655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-11192.577056517941</v>
      </c>
      <c r="U74" s="6"/>
      <c r="V74" s="6"/>
      <c r="W74" s="6"/>
      <c r="X74" s="6"/>
      <c r="Y74" s="6"/>
      <c r="Z74" s="6"/>
      <c r="AA74" s="6"/>
      <c r="AB74" s="6"/>
    </row>
    <row r="75" spans="1:28" x14ac:dyDescent="0.3">
      <c r="I75" s="10"/>
      <c r="J75" s="28" t="s">
        <v>37</v>
      </c>
      <c r="K75" s="28"/>
      <c r="L75" s="365">
        <v>0</v>
      </c>
      <c r="N75" s="7">
        <v>-11038.422326367656</v>
      </c>
      <c r="U75" s="6"/>
      <c r="V75" s="6"/>
      <c r="W75" s="6"/>
      <c r="X75" s="6"/>
      <c r="Y75" s="6"/>
      <c r="Z75" s="6"/>
      <c r="AA75" s="6"/>
      <c r="AB75" s="6"/>
    </row>
    <row r="76" spans="1:28" x14ac:dyDescent="0.3">
      <c r="I76" s="10"/>
      <c r="J76" s="27" t="s">
        <v>38</v>
      </c>
      <c r="K76" s="27"/>
      <c r="L76" s="365">
        <v>0</v>
      </c>
      <c r="N76" s="7">
        <v>-7536.3712459660601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-14494.157060986341</v>
      </c>
      <c r="M79" s="74"/>
      <c r="N79" s="74">
        <v>-1546.5784393304821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-31620.102112198536</v>
      </c>
      <c r="M81" s="74"/>
      <c r="N81" s="74">
        <v>-29174.034819258537</v>
      </c>
      <c r="P81" s="74"/>
      <c r="Q81" s="74"/>
      <c r="R81" s="74"/>
      <c r="S81" s="74"/>
    </row>
    <row r="82" spans="1:19" ht="9" customHeight="1" x14ac:dyDescent="0.25">
      <c r="A82" s="6"/>
      <c r="I82" s="10"/>
    </row>
    <row r="83" spans="1:19" ht="13.2" x14ac:dyDescent="0.25">
      <c r="A83" s="6"/>
      <c r="B83" s="6"/>
      <c r="I83" s="6" t="s">
        <v>29</v>
      </c>
      <c r="J83" s="27" t="s">
        <v>36</v>
      </c>
      <c r="K83" s="27"/>
      <c r="L83" s="7">
        <v>-12302.042786297045</v>
      </c>
      <c r="M83" s="219"/>
      <c r="N83" s="7">
        <v>-10682.794816909976</v>
      </c>
    </row>
    <row r="84" spans="1:19" ht="13.2" x14ac:dyDescent="0.25">
      <c r="A84" s="6"/>
      <c r="B84" s="6"/>
      <c r="I84" s="10"/>
      <c r="J84" s="28" t="s">
        <v>37</v>
      </c>
      <c r="K84" s="28"/>
      <c r="L84" s="7">
        <v>-6897.4942313831552</v>
      </c>
      <c r="M84" s="219"/>
      <c r="N84" s="7">
        <v>-10350.294061293656</v>
      </c>
    </row>
    <row r="85" spans="1:19" ht="13.2" x14ac:dyDescent="0.25">
      <c r="A85" s="6"/>
      <c r="B85" s="6"/>
      <c r="I85" s="10"/>
      <c r="J85" s="27" t="s">
        <v>38</v>
      </c>
      <c r="K85" s="27"/>
      <c r="L85" s="7">
        <v>-12420.565094518337</v>
      </c>
      <c r="M85" s="219"/>
      <c r="N85" s="7">
        <v>-8140.9459410549016</v>
      </c>
    </row>
    <row r="86" spans="1:19" ht="13.5" customHeight="1" x14ac:dyDescent="0.25">
      <c r="A86" s="6"/>
      <c r="B86" s="6"/>
      <c r="I86" s="10"/>
      <c r="J86" s="27"/>
      <c r="K86" s="27"/>
    </row>
    <row r="87" spans="1:19" ht="13.2" x14ac:dyDescent="0.25">
      <c r="A87" s="6"/>
      <c r="B87" s="6"/>
      <c r="C87" s="6" t="s">
        <v>20</v>
      </c>
      <c r="D87" s="6" t="s">
        <v>43</v>
      </c>
      <c r="I87" s="12" t="s">
        <v>44</v>
      </c>
      <c r="J87" s="10"/>
      <c r="K87" s="10"/>
      <c r="L87" s="74">
        <v>17125.945051212195</v>
      </c>
      <c r="M87" s="74"/>
      <c r="N87" s="74">
        <v>27627.456379928055</v>
      </c>
      <c r="P87" s="74"/>
      <c r="Q87" s="74"/>
      <c r="R87" s="74"/>
      <c r="S87" s="74"/>
    </row>
    <row r="88" spans="1:19" ht="9" customHeight="1" x14ac:dyDescent="0.25">
      <c r="A88" s="6"/>
      <c r="B88" s="6"/>
      <c r="I88" s="10"/>
    </row>
    <row r="89" spans="1:19" ht="13.2" x14ac:dyDescent="0.25">
      <c r="A89" s="6"/>
      <c r="B89" s="6"/>
      <c r="I89" s="6" t="s">
        <v>29</v>
      </c>
      <c r="J89" s="27" t="s">
        <v>36</v>
      </c>
      <c r="K89" s="27"/>
      <c r="L89" s="7">
        <v>10569.505907594283</v>
      </c>
      <c r="N89" s="7">
        <v>10851.619364258324</v>
      </c>
    </row>
    <row r="90" spans="1:19" ht="13.2" x14ac:dyDescent="0.25">
      <c r="A90" s="6"/>
      <c r="B90" s="6"/>
      <c r="I90" s="10"/>
      <c r="J90" s="28" t="s">
        <v>37</v>
      </c>
      <c r="K90" s="28"/>
      <c r="L90" s="7">
        <v>1898.9498637276181</v>
      </c>
      <c r="N90" s="7">
        <v>10070.57737300372</v>
      </c>
    </row>
    <row r="91" spans="1:19" ht="13.2" x14ac:dyDescent="0.25">
      <c r="A91" s="6"/>
      <c r="B91" s="6"/>
      <c r="I91" s="10"/>
      <c r="J91" s="27" t="s">
        <v>38</v>
      </c>
      <c r="K91" s="27"/>
      <c r="L91" s="7">
        <v>4657.4892798902956</v>
      </c>
      <c r="N91" s="7">
        <v>6705.259642666012</v>
      </c>
    </row>
    <row r="92" spans="1:19" ht="12" customHeight="1" x14ac:dyDescent="0.25">
      <c r="A92" s="6"/>
      <c r="B92" s="6"/>
      <c r="I92" s="10"/>
      <c r="J92" s="10"/>
      <c r="K92" s="10"/>
    </row>
    <row r="93" spans="1:19" ht="13.2" x14ac:dyDescent="0.25">
      <c r="A93" s="6"/>
      <c r="B93" s="25">
        <v>3</v>
      </c>
      <c r="C93" s="17" t="s">
        <v>118</v>
      </c>
      <c r="L93" s="74">
        <v>-17272.460875255274</v>
      </c>
      <c r="M93" s="74"/>
      <c r="N93" s="74">
        <v>-180.42417476443157</v>
      </c>
      <c r="P93" s="74"/>
      <c r="Q93" s="74"/>
      <c r="R93" s="74"/>
      <c r="S93" s="74"/>
    </row>
    <row r="94" spans="1:19" ht="35.25" customHeight="1" x14ac:dyDescent="0.25">
      <c r="A94" s="6"/>
      <c r="B94" s="6"/>
      <c r="C94" s="6" t="s">
        <v>119</v>
      </c>
      <c r="I94" s="12" t="s">
        <v>44</v>
      </c>
      <c r="J94" s="10"/>
      <c r="K94" s="10"/>
      <c r="L94" s="14">
        <v>-17272.460875255274</v>
      </c>
      <c r="M94" s="14"/>
      <c r="N94" s="14">
        <v>-180.42417476443157</v>
      </c>
      <c r="P94" s="14"/>
      <c r="Q94" s="14"/>
      <c r="R94" s="14"/>
      <c r="S94" s="14"/>
    </row>
    <row r="95" spans="1:19" ht="18.75" customHeight="1" x14ac:dyDescent="0.25">
      <c r="A95" s="6"/>
      <c r="B95" s="6"/>
      <c r="I95" s="6" t="s">
        <v>29</v>
      </c>
      <c r="J95" s="27" t="s">
        <v>36</v>
      </c>
      <c r="L95" s="7">
        <v>-16148.636342672231</v>
      </c>
      <c r="N95" s="7">
        <v>-180.42417476443157</v>
      </c>
    </row>
    <row r="96" spans="1:19" ht="13.2" x14ac:dyDescent="0.25">
      <c r="A96" s="6"/>
      <c r="B96" s="6"/>
      <c r="J96" s="28" t="s">
        <v>37</v>
      </c>
      <c r="L96" s="7">
        <v>-1123.8245325830428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-31766.617936241615</v>
      </c>
      <c r="M113" s="14"/>
      <c r="N113" s="14">
        <v>-31494.373242946567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-91.540723</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16893.508975519999</v>
      </c>
      <c r="M148" s="366"/>
      <c r="N148" s="36">
        <v>179.50209755</v>
      </c>
      <c r="P148" s="36"/>
      <c r="Q148" s="36"/>
      <c r="R148" s="36"/>
      <c r="S148" s="36"/>
      <c r="U148" s="6"/>
      <c r="V148" s="6"/>
      <c r="W148" s="6"/>
      <c r="X148" s="6"/>
      <c r="Y148" s="6"/>
      <c r="Z148" s="6"/>
      <c r="AA148" s="6"/>
      <c r="AB148" s="6"/>
    </row>
    <row r="149" spans="1:28" x14ac:dyDescent="0.3">
      <c r="D149" s="6" t="s">
        <v>61</v>
      </c>
      <c r="I149" s="24"/>
      <c r="J149" s="24"/>
      <c r="K149" s="59"/>
      <c r="L149" s="36">
        <v>12395.3744283</v>
      </c>
      <c r="M149" s="366"/>
      <c r="N149" s="36">
        <v>16842.38839018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-56040.956667485218</v>
      </c>
      <c r="M151" s="35"/>
      <c r="N151" s="35">
        <v>-1580.3498191762869</v>
      </c>
      <c r="P151" s="35"/>
      <c r="Q151" s="35"/>
      <c r="R151" s="35"/>
      <c r="S151" s="35"/>
      <c r="U151" s="6"/>
      <c r="V151" s="6"/>
      <c r="W151" s="6"/>
      <c r="X151" s="6"/>
      <c r="Y151" s="6"/>
      <c r="Z151" s="6"/>
      <c r="AA151" s="6"/>
      <c r="AB151" s="6"/>
    </row>
    <row r="152" spans="1:28" x14ac:dyDescent="0.3">
      <c r="I152" s="6" t="s">
        <v>63</v>
      </c>
      <c r="J152" s="24"/>
      <c r="K152" s="24"/>
      <c r="L152" s="23">
        <v>157.86354782477241</v>
      </c>
      <c r="M152" s="23"/>
      <c r="N152" s="23">
        <v>-1620.3774876462871</v>
      </c>
      <c r="P152" s="23"/>
      <c r="Q152" s="23"/>
      <c r="R152" s="23"/>
      <c r="S152" s="23"/>
      <c r="U152" s="6"/>
      <c r="V152" s="6"/>
      <c r="W152" s="6"/>
      <c r="X152" s="6"/>
      <c r="Y152" s="6"/>
      <c r="Z152" s="6"/>
      <c r="AA152" s="6"/>
      <c r="AB152" s="6"/>
    </row>
    <row r="153" spans="1:28" x14ac:dyDescent="0.3">
      <c r="I153" s="6" t="s">
        <v>64</v>
      </c>
      <c r="J153" s="24"/>
      <c r="K153" s="24"/>
      <c r="L153" s="23">
        <v>-56048.548245749989</v>
      </c>
      <c r="M153" s="23"/>
      <c r="N153" s="23">
        <v>30.227777780000181</v>
      </c>
      <c r="P153" s="23"/>
      <c r="Q153" s="23"/>
      <c r="R153" s="23"/>
      <c r="S153" s="23"/>
      <c r="U153" s="6"/>
      <c r="V153" s="6"/>
      <c r="W153" s="6"/>
      <c r="X153" s="6"/>
      <c r="Y153" s="6"/>
      <c r="Z153" s="6"/>
      <c r="AA153" s="6"/>
      <c r="AB153" s="6"/>
    </row>
    <row r="154" spans="1:28" x14ac:dyDescent="0.3">
      <c r="I154" s="6" t="s">
        <v>65</v>
      </c>
      <c r="J154" s="24"/>
      <c r="K154" s="24"/>
      <c r="L154" s="23">
        <v>-150.27196955999966</v>
      </c>
      <c r="M154" s="23"/>
      <c r="N154" s="23">
        <v>9.799890689999998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zoomScaleNormal="100" zoomScaleSheetLayoutView="85" workbookViewId="0">
      <pane ySplit="4" topLeftCell="A17" activePane="bottomLeft" state="frozen"/>
      <selection pane="bottomLeft" activeCell="L17" sqref="L17"/>
    </sheetView>
  </sheetViews>
  <sheetFormatPr defaultColWidth="9.109375" defaultRowHeight="15.6" x14ac:dyDescent="0.3"/>
  <cols>
    <col min="1" max="1" width="2.88671875" style="1" customWidth="1"/>
    <col min="2" max="2" width="5" style="37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44501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202221.34985700139</v>
      </c>
      <c r="M8" s="71"/>
      <c r="N8" s="71">
        <v>33351.996199934678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2">
        <v>1</v>
      </c>
      <c r="C10" s="17" t="s">
        <v>7</v>
      </c>
      <c r="L10" s="74">
        <v>122398.45248264508</v>
      </c>
      <c r="M10" s="74"/>
      <c r="N10" s="74">
        <v>18893.546855894685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114331.25910720023</v>
      </c>
      <c r="M12" s="74"/>
      <c r="N12" s="74">
        <v>15954.258594239996</v>
      </c>
      <c r="P12" s="74"/>
      <c r="Q12" s="74"/>
      <c r="R12" s="74"/>
      <c r="S12" s="74"/>
    </row>
    <row r="13" spans="1:28" ht="7.5" customHeight="1" x14ac:dyDescent="0.3"/>
    <row r="14" spans="1:28" ht="15" customHeight="1" x14ac:dyDescent="0.3">
      <c r="D14" s="6" t="s">
        <v>10</v>
      </c>
      <c r="L14" s="14">
        <v>108105.00041835023</v>
      </c>
      <c r="M14" s="14"/>
      <c r="N14" s="14">
        <v>6257.9989421299988</v>
      </c>
      <c r="P14" s="14"/>
      <c r="Q14" s="14"/>
      <c r="R14" s="14"/>
      <c r="S14" s="14"/>
    </row>
    <row r="15" spans="1:28" ht="15" customHeight="1" x14ac:dyDescent="0.3">
      <c r="D15" s="18" t="s">
        <v>11</v>
      </c>
      <c r="E15" s="19" t="s">
        <v>12</v>
      </c>
      <c r="L15" s="14">
        <v>103178.30409434023</v>
      </c>
      <c r="N15" s="14">
        <v>6257.9989421299988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4926.6963240100013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4926.6963240100013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6226.25868885</v>
      </c>
      <c r="M23" s="14"/>
      <c r="N23" s="14">
        <v>9696.2596521099986</v>
      </c>
      <c r="P23" s="14"/>
      <c r="Q23" s="14"/>
      <c r="R23" s="14"/>
      <c r="S23" s="14"/>
      <c r="U23" s="6"/>
      <c r="V23" s="6"/>
      <c r="W23" s="6"/>
      <c r="X23" s="6"/>
      <c r="Y23" s="6"/>
      <c r="Z23" s="6"/>
      <c r="AA23" s="6"/>
      <c r="AB23" s="6"/>
    </row>
    <row r="24" spans="1:28" ht="15" customHeight="1" x14ac:dyDescent="0.25">
      <c r="A24" s="6"/>
      <c r="B24" s="6"/>
      <c r="D24" s="18" t="s">
        <v>11</v>
      </c>
      <c r="E24" s="19" t="s">
        <v>12</v>
      </c>
      <c r="L24" s="7">
        <v>4976.8184618300002</v>
      </c>
      <c r="N24" s="7">
        <v>9600.3878514599983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1249.4402270200001</v>
      </c>
      <c r="N28" s="7">
        <v>95.871800650000012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1249.4402270200001</v>
      </c>
      <c r="M30" s="75"/>
      <c r="N30" s="75">
        <v>95.871800650000012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8067.1933754448555</v>
      </c>
      <c r="M32" s="14"/>
      <c r="N32" s="14">
        <v>2939.2882616546899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7512.3279908598997</v>
      </c>
      <c r="N34" s="360">
        <v>2936.2789092363118</v>
      </c>
      <c r="U34" s="6"/>
      <c r="V34" s="6"/>
      <c r="W34" s="6"/>
      <c r="X34" s="6"/>
      <c r="Y34" s="6"/>
      <c r="Z34" s="6"/>
      <c r="AA34" s="6"/>
      <c r="AB34" s="6"/>
    </row>
    <row r="35" spans="1:28" ht="13.2" x14ac:dyDescent="0.25">
      <c r="A35" s="6"/>
      <c r="D35" s="18" t="s">
        <v>13</v>
      </c>
      <c r="E35" s="6" t="s">
        <v>22</v>
      </c>
      <c r="L35" s="360">
        <v>4.8029052486066366</v>
      </c>
      <c r="M35" s="361"/>
      <c r="N35" s="360">
        <v>0</v>
      </c>
      <c r="U35" s="6"/>
      <c r="V35" s="6"/>
      <c r="W35" s="6"/>
      <c r="X35" s="6"/>
      <c r="Y35" s="6"/>
      <c r="Z35" s="6"/>
      <c r="AA35" s="6"/>
      <c r="AB35" s="6"/>
    </row>
    <row r="36" spans="1:28" ht="15.75" customHeight="1" x14ac:dyDescent="0.25">
      <c r="A36" s="6"/>
      <c r="F36" s="20" t="s">
        <v>15</v>
      </c>
      <c r="L36" s="362">
        <v>2.4940684875666835E-3</v>
      </c>
      <c r="M36" s="361"/>
      <c r="N36" s="362">
        <v>0</v>
      </c>
      <c r="P36" s="76"/>
      <c r="Q36" s="76"/>
      <c r="R36" s="76"/>
      <c r="S36" s="76"/>
      <c r="U36" s="6"/>
      <c r="V36" s="6"/>
      <c r="W36" s="6"/>
      <c r="X36" s="6"/>
      <c r="Y36" s="6"/>
      <c r="Z36" s="6"/>
      <c r="AA36" s="6"/>
      <c r="AB36" s="6"/>
    </row>
    <row r="37" spans="1:28" ht="13.2" x14ac:dyDescent="0.25">
      <c r="A37" s="6"/>
      <c r="F37" s="20" t="s">
        <v>16</v>
      </c>
      <c r="L37" s="362">
        <v>4.8004111801190703</v>
      </c>
      <c r="M37" s="361"/>
      <c r="N37" s="362">
        <v>0</v>
      </c>
      <c r="P37" s="76"/>
      <c r="Q37" s="76"/>
      <c r="R37" s="76"/>
      <c r="S37" s="76"/>
      <c r="U37" s="6"/>
      <c r="V37" s="6"/>
      <c r="W37" s="6"/>
      <c r="X37" s="6"/>
      <c r="Y37" s="6"/>
      <c r="Z37" s="6"/>
      <c r="AA37" s="6"/>
      <c r="AB37" s="6"/>
    </row>
    <row r="38" spans="1:28" ht="13.2" x14ac:dyDescent="0.25">
      <c r="A38" s="6"/>
      <c r="D38" s="18" t="s">
        <v>17</v>
      </c>
      <c r="E38" s="6" t="s">
        <v>23</v>
      </c>
      <c r="L38" s="360">
        <v>550.06247933634938</v>
      </c>
      <c r="N38" s="360">
        <v>3.0093524183778979</v>
      </c>
      <c r="U38" s="6"/>
      <c r="V38" s="6"/>
      <c r="W38" s="6"/>
      <c r="X38" s="6"/>
      <c r="Y38" s="6"/>
      <c r="Z38" s="6"/>
      <c r="AA38" s="6"/>
      <c r="AB38" s="6"/>
    </row>
    <row r="39" spans="1:28" ht="13.2" x14ac:dyDescent="0.25">
      <c r="A39" s="6"/>
      <c r="F39" s="20" t="s">
        <v>15</v>
      </c>
      <c r="L39" s="362">
        <v>430.98638093777009</v>
      </c>
      <c r="M39" s="363"/>
      <c r="N39" s="362">
        <v>9.7791225806919194E-12</v>
      </c>
      <c r="P39" s="76"/>
      <c r="Q39" s="76"/>
      <c r="R39" s="76"/>
      <c r="S39" s="76"/>
      <c r="U39" s="6"/>
      <c r="V39" s="6"/>
      <c r="W39" s="6"/>
      <c r="X39" s="6"/>
      <c r="Y39" s="6"/>
      <c r="Z39" s="6"/>
      <c r="AA39" s="6"/>
      <c r="AB39" s="6"/>
    </row>
    <row r="40" spans="1:28" ht="13.2" x14ac:dyDescent="0.25">
      <c r="A40" s="6"/>
      <c r="F40" s="20" t="s">
        <v>16</v>
      </c>
      <c r="L40" s="362">
        <v>119.07609839857929</v>
      </c>
      <c r="M40" s="363"/>
      <c r="N40" s="362">
        <v>3.0093524183681186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2">
        <v>2</v>
      </c>
      <c r="C44" s="17" t="s">
        <v>24</v>
      </c>
      <c r="L44" s="74">
        <v>7086.7259188244952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2">
        <v>3</v>
      </c>
      <c r="C46" s="17" t="s">
        <v>25</v>
      </c>
      <c r="L46" s="74">
        <v>41152.900831710802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2">
        <v>4</v>
      </c>
      <c r="C48" s="17" t="s">
        <v>26</v>
      </c>
      <c r="H48" s="11"/>
      <c r="I48" s="6" t="s">
        <v>27</v>
      </c>
      <c r="L48" s="74">
        <v>17824.242461761027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2">
        <v>5</v>
      </c>
      <c r="C51" s="17" t="s">
        <v>91</v>
      </c>
      <c r="G51" s="11"/>
      <c r="L51" s="74">
        <v>13759.028162059976</v>
      </c>
      <c r="M51" s="74"/>
      <c r="N51" s="74">
        <v>14458.449344039995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9990.9876657399764</v>
      </c>
      <c r="N56" s="7">
        <v>14458.449344039995</v>
      </c>
    </row>
    <row r="57" spans="1:28" s="24" customFormat="1" ht="15.75" customHeight="1" x14ac:dyDescent="0.25">
      <c r="G57" s="11" t="s">
        <v>30</v>
      </c>
      <c r="L57" s="75">
        <v>5139.6333989800005</v>
      </c>
      <c r="M57" s="75"/>
      <c r="N57" s="75">
        <v>1477.57296124</v>
      </c>
      <c r="O57"/>
      <c r="P57" s="75"/>
      <c r="Q57" s="75"/>
      <c r="R57" s="75"/>
      <c r="S57" s="75"/>
      <c r="T57"/>
      <c r="U57"/>
      <c r="V57"/>
      <c r="W57"/>
      <c r="X57"/>
      <c r="Y57"/>
      <c r="Z57"/>
      <c r="AA57"/>
      <c r="AB57"/>
    </row>
    <row r="58" spans="1:28" ht="13.2" x14ac:dyDescent="0.25">
      <c r="A58" s="6"/>
      <c r="F58" s="6" t="s">
        <v>118</v>
      </c>
      <c r="L58" s="7">
        <v>3768.0404963200003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-28815.278889244233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-2132.5934900083166</v>
      </c>
      <c r="U74" s="6"/>
      <c r="V74" s="6"/>
      <c r="W74" s="6"/>
      <c r="X74" s="6"/>
      <c r="Y74" s="6"/>
      <c r="Z74" s="6"/>
      <c r="AA74" s="6"/>
      <c r="AB74" s="6"/>
    </row>
    <row r="75" spans="1:28" x14ac:dyDescent="0.3">
      <c r="I75" s="10"/>
      <c r="J75" s="28" t="s">
        <v>37</v>
      </c>
      <c r="K75" s="28"/>
      <c r="L75" s="365">
        <v>0</v>
      </c>
      <c r="N75" s="7">
        <v>-16935.854061549224</v>
      </c>
      <c r="U75" s="6"/>
      <c r="V75" s="6"/>
      <c r="W75" s="6"/>
      <c r="X75" s="6"/>
      <c r="Y75" s="6"/>
      <c r="Z75" s="6"/>
      <c r="AA75" s="6"/>
      <c r="AB75" s="6"/>
    </row>
    <row r="76" spans="1:28" x14ac:dyDescent="0.3">
      <c r="I76" s="10"/>
      <c r="J76" s="27" t="s">
        <v>38</v>
      </c>
      <c r="K76" s="27"/>
      <c r="L76" s="365">
        <v>0</v>
      </c>
      <c r="N76" s="7">
        <v>-9746.8313376866954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-14656.607549209406</v>
      </c>
      <c r="M79" s="74"/>
      <c r="N79" s="74">
        <v>-763.51345497932562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-30479.49670868714</v>
      </c>
      <c r="M81" s="74"/>
      <c r="N81" s="74">
        <v>-27477.631211627839</v>
      </c>
      <c r="P81" s="74"/>
      <c r="Q81" s="74"/>
      <c r="R81" s="74"/>
      <c r="S81" s="74"/>
    </row>
    <row r="82" spans="1:19" ht="9" customHeight="1" x14ac:dyDescent="0.25">
      <c r="A82" s="6"/>
      <c r="I82" s="10"/>
    </row>
    <row r="83" spans="1:19" ht="13.2" x14ac:dyDescent="0.25">
      <c r="A83" s="6"/>
      <c r="B83" s="6"/>
      <c r="I83" s="6" t="s">
        <v>29</v>
      </c>
      <c r="J83" s="27" t="s">
        <v>36</v>
      </c>
      <c r="K83" s="27"/>
      <c r="L83" s="7">
        <v>-2480.6831446685674</v>
      </c>
      <c r="M83" s="219"/>
      <c r="N83" s="7">
        <v>-1652.2951910071533</v>
      </c>
    </row>
    <row r="84" spans="1:19" ht="13.2" x14ac:dyDescent="0.25">
      <c r="A84" s="6"/>
      <c r="B84" s="6"/>
      <c r="I84" s="10"/>
      <c r="J84" s="28" t="s">
        <v>37</v>
      </c>
      <c r="K84" s="28"/>
      <c r="L84" s="7">
        <v>-12861.03634968492</v>
      </c>
      <c r="M84" s="219"/>
      <c r="N84" s="7">
        <v>-16067.364313557584</v>
      </c>
    </row>
    <row r="85" spans="1:19" ht="13.2" x14ac:dyDescent="0.25">
      <c r="A85" s="6"/>
      <c r="B85" s="6"/>
      <c r="I85" s="10"/>
      <c r="J85" s="27" t="s">
        <v>38</v>
      </c>
      <c r="K85" s="27"/>
      <c r="L85" s="7">
        <v>-15137.777214333652</v>
      </c>
      <c r="M85" s="219"/>
      <c r="N85" s="7">
        <v>-9757.9717070631013</v>
      </c>
    </row>
    <row r="86" spans="1:19" ht="13.5" customHeight="1" x14ac:dyDescent="0.25">
      <c r="A86" s="6"/>
      <c r="B86" s="6"/>
      <c r="I86" s="10"/>
      <c r="J86" s="27"/>
      <c r="K86" s="27"/>
    </row>
    <row r="87" spans="1:19" ht="13.2" x14ac:dyDescent="0.25">
      <c r="A87" s="6"/>
      <c r="B87" s="6"/>
      <c r="C87" s="6" t="s">
        <v>20</v>
      </c>
      <c r="D87" s="6" t="s">
        <v>43</v>
      </c>
      <c r="I87" s="12" t="s">
        <v>44</v>
      </c>
      <c r="J87" s="10"/>
      <c r="K87" s="10"/>
      <c r="L87" s="74">
        <v>15822.889159477734</v>
      </c>
      <c r="M87" s="74"/>
      <c r="N87" s="74">
        <v>26714.117756648513</v>
      </c>
      <c r="P87" s="74"/>
      <c r="Q87" s="74"/>
      <c r="R87" s="74"/>
      <c r="S87" s="74"/>
    </row>
    <row r="88" spans="1:19" ht="9" customHeight="1" x14ac:dyDescent="0.25">
      <c r="A88" s="6"/>
      <c r="B88" s="6"/>
      <c r="I88" s="10"/>
    </row>
    <row r="89" spans="1:19" ht="13.2" x14ac:dyDescent="0.25">
      <c r="A89" s="6"/>
      <c r="B89" s="6"/>
      <c r="I89" s="6" t="s">
        <v>29</v>
      </c>
      <c r="J89" s="27" t="s">
        <v>36</v>
      </c>
      <c r="K89" s="27"/>
      <c r="L89" s="7">
        <v>2150.1173987200746</v>
      </c>
      <c r="N89" s="7">
        <v>1642.9999110271428</v>
      </c>
    </row>
    <row r="90" spans="1:19" ht="13.2" x14ac:dyDescent="0.25">
      <c r="A90" s="6"/>
      <c r="B90" s="6"/>
      <c r="I90" s="10"/>
      <c r="J90" s="28" t="s">
        <v>37</v>
      </c>
      <c r="K90" s="28"/>
      <c r="L90" s="7">
        <v>9101.3400440024616</v>
      </c>
      <c r="N90" s="7">
        <v>16152.044590497469</v>
      </c>
    </row>
    <row r="91" spans="1:19" ht="13.2" x14ac:dyDescent="0.25">
      <c r="A91" s="6"/>
      <c r="B91" s="6"/>
      <c r="I91" s="10"/>
      <c r="J91" s="27" t="s">
        <v>38</v>
      </c>
      <c r="K91" s="27"/>
      <c r="L91" s="7">
        <v>4571.431716755199</v>
      </c>
      <c r="N91" s="7">
        <v>8919.0732551238998</v>
      </c>
    </row>
    <row r="92" spans="1:19" ht="12" customHeight="1" x14ac:dyDescent="0.25">
      <c r="A92" s="6"/>
      <c r="B92" s="6"/>
      <c r="I92" s="10"/>
      <c r="J92" s="10"/>
      <c r="K92" s="10"/>
    </row>
    <row r="93" spans="1:19" ht="13.2" x14ac:dyDescent="0.25">
      <c r="A93" s="6"/>
      <c r="B93" s="25">
        <v>3</v>
      </c>
      <c r="C93" s="17" t="s">
        <v>118</v>
      </c>
      <c r="L93" s="74">
        <v>-16854.448869048058</v>
      </c>
      <c r="M93" s="74"/>
      <c r="N93" s="74">
        <v>-282.10434453283443</v>
      </c>
      <c r="P93" s="74"/>
      <c r="Q93" s="74"/>
      <c r="R93" s="74"/>
      <c r="S93" s="74"/>
    </row>
    <row r="94" spans="1:19" ht="35.25" customHeight="1" x14ac:dyDescent="0.25">
      <c r="A94" s="6"/>
      <c r="B94" s="6"/>
      <c r="C94" s="6" t="s">
        <v>119</v>
      </c>
      <c r="I94" s="12" t="s">
        <v>44</v>
      </c>
      <c r="J94" s="10"/>
      <c r="K94" s="10"/>
      <c r="L94" s="14">
        <v>-16854.448869048058</v>
      </c>
      <c r="M94" s="14"/>
      <c r="N94" s="14">
        <v>-282.10434453283443</v>
      </c>
      <c r="P94" s="14"/>
      <c r="Q94" s="14"/>
      <c r="R94" s="14"/>
      <c r="S94" s="14"/>
    </row>
    <row r="95" spans="1:19" ht="18.75" customHeight="1" x14ac:dyDescent="0.25">
      <c r="A95" s="6"/>
      <c r="B95" s="6"/>
      <c r="I95" s="6" t="s">
        <v>29</v>
      </c>
      <c r="J95" s="27" t="s">
        <v>36</v>
      </c>
      <c r="L95" s="7">
        <v>-2967.0890142204385</v>
      </c>
      <c r="N95" s="7">
        <v>-104.39596026360968</v>
      </c>
    </row>
    <row r="96" spans="1:19" ht="13.2" x14ac:dyDescent="0.25">
      <c r="A96" s="6"/>
      <c r="B96" s="6"/>
      <c r="J96" s="28" t="s">
        <v>37</v>
      </c>
      <c r="L96" s="7">
        <v>-13887.35985482762</v>
      </c>
      <c r="N96" s="7">
        <v>-177.70838426922475</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-31511.056418257464</v>
      </c>
      <c r="M113" s="14"/>
      <c r="N113" s="14">
        <v>-29860.896688756395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-327.69071500000001</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16541.874507256842</v>
      </c>
      <c r="M148" s="366"/>
      <c r="N148" s="36">
        <v>280.65815473000004</v>
      </c>
      <c r="P148" s="36"/>
      <c r="Q148" s="36"/>
      <c r="R148" s="36"/>
      <c r="S148" s="36"/>
      <c r="U148" s="6"/>
      <c r="V148" s="6"/>
      <c r="W148" s="6"/>
      <c r="X148" s="6"/>
      <c r="Y148" s="6"/>
      <c r="Z148" s="6"/>
      <c r="AA148" s="6"/>
      <c r="AB148" s="6"/>
    </row>
    <row r="149" spans="1:28" x14ac:dyDescent="0.3">
      <c r="D149" s="6" t="s">
        <v>61</v>
      </c>
      <c r="I149" s="24"/>
      <c r="J149" s="24"/>
      <c r="K149" s="59"/>
      <c r="L149" s="36">
        <v>12680.903731290415</v>
      </c>
      <c r="M149" s="366"/>
      <c r="N149" s="36">
        <v>14861.582801381539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-55269.620697379622</v>
      </c>
      <c r="M151" s="35"/>
      <c r="N151" s="35">
        <v>-924.20598130180838</v>
      </c>
      <c r="P151" s="35"/>
      <c r="Q151" s="35"/>
      <c r="R151" s="35"/>
      <c r="S151" s="35"/>
      <c r="U151" s="6"/>
      <c r="V151" s="6"/>
      <c r="W151" s="6"/>
      <c r="X151" s="6"/>
      <c r="Y151" s="6"/>
      <c r="Z151" s="6"/>
      <c r="AA151" s="6"/>
      <c r="AB151" s="6"/>
    </row>
    <row r="152" spans="1:28" x14ac:dyDescent="0.3">
      <c r="I152" s="6" t="s">
        <v>63</v>
      </c>
      <c r="J152" s="24"/>
      <c r="K152" s="24"/>
      <c r="L152" s="23">
        <v>217.96343837037341</v>
      </c>
      <c r="M152" s="23"/>
      <c r="N152" s="23">
        <v>-942.38852282180835</v>
      </c>
      <c r="P152" s="23"/>
      <c r="Q152" s="23"/>
      <c r="R152" s="23"/>
      <c r="S152" s="23"/>
      <c r="U152" s="6"/>
      <c r="V152" s="6"/>
      <c r="W152" s="6"/>
      <c r="X152" s="6"/>
      <c r="Y152" s="6"/>
      <c r="Z152" s="6"/>
      <c r="AA152" s="6"/>
      <c r="AB152" s="6"/>
    </row>
    <row r="153" spans="1:28" x14ac:dyDescent="0.3">
      <c r="I153" s="6" t="s">
        <v>64</v>
      </c>
      <c r="J153" s="24"/>
      <c r="K153" s="24"/>
      <c r="L153" s="23">
        <v>-55309.794728209992</v>
      </c>
      <c r="M153" s="23"/>
      <c r="N153" s="23">
        <v>8.3755758400000229</v>
      </c>
      <c r="P153" s="23"/>
      <c r="Q153" s="23"/>
      <c r="R153" s="23"/>
      <c r="S153" s="23"/>
      <c r="U153" s="6"/>
      <c r="V153" s="6"/>
      <c r="W153" s="6"/>
      <c r="X153" s="6"/>
      <c r="Y153" s="6"/>
      <c r="Z153" s="6"/>
      <c r="AA153" s="6"/>
      <c r="AB153" s="6"/>
    </row>
    <row r="154" spans="1:28" x14ac:dyDescent="0.3">
      <c r="I154" s="6" t="s">
        <v>65</v>
      </c>
      <c r="J154" s="24"/>
      <c r="K154" s="24"/>
      <c r="L154" s="23">
        <v>-177.78940754000004</v>
      </c>
      <c r="M154" s="23"/>
      <c r="N154" s="23">
        <v>9.8069656799999958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37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44470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200923.27355949211</v>
      </c>
      <c r="M8" s="71"/>
      <c r="N8" s="71">
        <v>30227.88068259279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1">
        <v>1</v>
      </c>
      <c r="C10" s="17" t="s">
        <v>7</v>
      </c>
      <c r="L10" s="74">
        <v>122060.54531385013</v>
      </c>
      <c r="M10" s="74"/>
      <c r="N10" s="74">
        <v>17603.773355912788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114122.44534512</v>
      </c>
      <c r="M12" s="74"/>
      <c r="N12" s="74">
        <v>14909.819100970002</v>
      </c>
      <c r="P12" s="74"/>
      <c r="Q12" s="74"/>
      <c r="R12" s="74"/>
      <c r="S12" s="74"/>
    </row>
    <row r="13" spans="1:28" ht="7.5" customHeight="1" x14ac:dyDescent="0.3"/>
    <row r="14" spans="1:28" ht="15" customHeight="1" x14ac:dyDescent="0.3">
      <c r="D14" s="6" t="s">
        <v>10</v>
      </c>
      <c r="L14" s="14">
        <v>108764.26819818</v>
      </c>
      <c r="M14" s="14"/>
      <c r="N14" s="14">
        <v>6013.4807837500002</v>
      </c>
      <c r="P14" s="14"/>
      <c r="Q14" s="14"/>
      <c r="R14" s="14"/>
      <c r="S14" s="14"/>
    </row>
    <row r="15" spans="1:28" ht="15" customHeight="1" x14ac:dyDescent="0.3">
      <c r="D15" s="18" t="s">
        <v>11</v>
      </c>
      <c r="E15" s="19" t="s">
        <v>12</v>
      </c>
      <c r="L15" s="14">
        <v>103882.88096592001</v>
      </c>
      <c r="N15" s="14">
        <v>6013.4807837500002</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4881.3872322599982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4881.3872322599982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5358.177146940001</v>
      </c>
      <c r="M23" s="14"/>
      <c r="N23" s="14">
        <v>8896.3383172200029</v>
      </c>
      <c r="P23" s="14"/>
      <c r="Q23" s="14"/>
      <c r="R23" s="14"/>
      <c r="S23" s="14"/>
      <c r="U23" s="6"/>
      <c r="V23" s="6"/>
      <c r="W23" s="6"/>
      <c r="X23" s="6"/>
      <c r="Y23" s="6"/>
      <c r="Z23" s="6"/>
      <c r="AA23" s="6"/>
      <c r="AB23" s="6"/>
    </row>
    <row r="24" spans="1:28" ht="15" customHeight="1" x14ac:dyDescent="0.25">
      <c r="A24" s="6"/>
      <c r="B24" s="6"/>
      <c r="D24" s="18" t="s">
        <v>11</v>
      </c>
      <c r="E24" s="19" t="s">
        <v>12</v>
      </c>
      <c r="L24" s="7">
        <v>4281.454114350001</v>
      </c>
      <c r="N24" s="7">
        <v>8654.3028335000035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1076.72303259</v>
      </c>
      <c r="N28" s="7">
        <v>242.03548372000003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1076.72303259</v>
      </c>
      <c r="M30" s="75"/>
      <c r="N30" s="75">
        <v>242.03548372000003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7938.0999687301401</v>
      </c>
      <c r="M32" s="14"/>
      <c r="N32" s="14">
        <v>2693.9542549427861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7380.0457261698075</v>
      </c>
      <c r="N34" s="360">
        <v>2690.8538842630933</v>
      </c>
      <c r="U34" s="6"/>
      <c r="V34" s="6"/>
      <c r="W34" s="6"/>
      <c r="X34" s="6"/>
      <c r="Y34" s="6"/>
      <c r="Z34" s="6"/>
      <c r="AA34" s="6"/>
      <c r="AB34" s="6"/>
    </row>
    <row r="35" spans="1:28" ht="13.2" x14ac:dyDescent="0.25">
      <c r="A35" s="6"/>
      <c r="D35" s="18" t="s">
        <v>13</v>
      </c>
      <c r="E35" s="6" t="s">
        <v>22</v>
      </c>
      <c r="L35" s="360">
        <v>5.7378787297561846</v>
      </c>
      <c r="M35" s="361"/>
      <c r="N35" s="360">
        <v>0</v>
      </c>
      <c r="U35" s="6"/>
      <c r="V35" s="6"/>
      <c r="W35" s="6"/>
      <c r="X35" s="6"/>
      <c r="Y35" s="6"/>
      <c r="Z35" s="6"/>
      <c r="AA35" s="6"/>
      <c r="AB35" s="6"/>
    </row>
    <row r="36" spans="1:28" ht="15.75" customHeight="1" x14ac:dyDescent="0.25">
      <c r="A36" s="6"/>
      <c r="F36" s="20" t="s">
        <v>15</v>
      </c>
      <c r="L36" s="362">
        <v>2.4837096371249263E-3</v>
      </c>
      <c r="M36" s="361"/>
      <c r="N36" s="362">
        <v>0</v>
      </c>
      <c r="P36" s="76"/>
      <c r="Q36" s="76"/>
      <c r="R36" s="76"/>
      <c r="S36" s="76"/>
      <c r="U36" s="6"/>
      <c r="V36" s="6"/>
      <c r="W36" s="6"/>
      <c r="X36" s="6"/>
      <c r="Y36" s="6"/>
      <c r="Z36" s="6"/>
      <c r="AA36" s="6"/>
      <c r="AB36" s="6"/>
    </row>
    <row r="37" spans="1:28" ht="13.2" x14ac:dyDescent="0.25">
      <c r="A37" s="6"/>
      <c r="F37" s="20" t="s">
        <v>16</v>
      </c>
      <c r="L37" s="362">
        <v>5.7353950201190598</v>
      </c>
      <c r="M37" s="361"/>
      <c r="N37" s="362">
        <v>0</v>
      </c>
      <c r="P37" s="76"/>
      <c r="Q37" s="76"/>
      <c r="R37" s="76"/>
      <c r="S37" s="76"/>
      <c r="U37" s="6"/>
      <c r="V37" s="6"/>
      <c r="W37" s="6"/>
      <c r="X37" s="6"/>
      <c r="Y37" s="6"/>
      <c r="Z37" s="6"/>
      <c r="AA37" s="6"/>
      <c r="AB37" s="6"/>
    </row>
    <row r="38" spans="1:28" ht="13.2" x14ac:dyDescent="0.25">
      <c r="A38" s="6"/>
      <c r="D38" s="18" t="s">
        <v>17</v>
      </c>
      <c r="E38" s="6" t="s">
        <v>23</v>
      </c>
      <c r="L38" s="360">
        <v>552.31636383057571</v>
      </c>
      <c r="N38" s="360">
        <v>3.1003706796928641</v>
      </c>
      <c r="U38" s="6"/>
      <c r="V38" s="6"/>
      <c r="W38" s="6"/>
      <c r="X38" s="6"/>
      <c r="Y38" s="6"/>
      <c r="Z38" s="6"/>
      <c r="AA38" s="6"/>
      <c r="AB38" s="6"/>
    </row>
    <row r="39" spans="1:28" ht="13.2" x14ac:dyDescent="0.25">
      <c r="A39" s="6"/>
      <c r="F39" s="20" t="s">
        <v>15</v>
      </c>
      <c r="L39" s="362">
        <v>399.14177680086232</v>
      </c>
      <c r="M39" s="363"/>
      <c r="N39" s="362">
        <v>1.0049680235963472E-11</v>
      </c>
      <c r="P39" s="76"/>
      <c r="Q39" s="76"/>
      <c r="R39" s="76"/>
      <c r="S39" s="76"/>
      <c r="U39" s="6"/>
      <c r="V39" s="6"/>
      <c r="W39" s="6"/>
      <c r="X39" s="6"/>
      <c r="Y39" s="6"/>
      <c r="Z39" s="6"/>
      <c r="AA39" s="6"/>
      <c r="AB39" s="6"/>
    </row>
    <row r="40" spans="1:28" ht="13.2" x14ac:dyDescent="0.25">
      <c r="A40" s="6"/>
      <c r="F40" s="20" t="s">
        <v>16</v>
      </c>
      <c r="L40" s="362">
        <v>153.17458702971336</v>
      </c>
      <c r="M40" s="363"/>
      <c r="N40" s="362">
        <v>3.1003706796828143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1">
        <v>2</v>
      </c>
      <c r="C44" s="17" t="s">
        <v>24</v>
      </c>
      <c r="L44" s="74">
        <v>7160.4869581566345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1">
        <v>3</v>
      </c>
      <c r="C46" s="17" t="s">
        <v>25</v>
      </c>
      <c r="L46" s="74">
        <v>41579.298112352888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1">
        <v>4</v>
      </c>
      <c r="C48" s="17" t="s">
        <v>26</v>
      </c>
      <c r="H48" s="11"/>
      <c r="I48" s="6" t="s">
        <v>27</v>
      </c>
      <c r="L48" s="74">
        <v>17720.192353390499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1">
        <v>5</v>
      </c>
      <c r="C51" s="17" t="s">
        <v>91</v>
      </c>
      <c r="G51" s="11"/>
      <c r="L51" s="74">
        <v>12402.750821741967</v>
      </c>
      <c r="M51" s="74"/>
      <c r="N51" s="74">
        <v>12624.107326680003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8594.7057500899682</v>
      </c>
      <c r="N56" s="7">
        <v>12624.107326680003</v>
      </c>
    </row>
    <row r="57" spans="1:28" s="24" customFormat="1" ht="15.75" customHeight="1" x14ac:dyDescent="0.25">
      <c r="G57" s="11" t="s">
        <v>30</v>
      </c>
      <c r="L57" s="75">
        <v>4242.4150436300006</v>
      </c>
      <c r="M57" s="75"/>
      <c r="N57" s="75">
        <v>1032.9677796800001</v>
      </c>
      <c r="O57"/>
      <c r="P57" s="75"/>
      <c r="Q57" s="75"/>
      <c r="R57" s="75"/>
      <c r="S57" s="75"/>
      <c r="T57"/>
      <c r="U57"/>
      <c r="V57"/>
      <c r="W57"/>
      <c r="X57"/>
      <c r="Y57"/>
      <c r="Z57"/>
      <c r="AA57"/>
      <c r="AB57"/>
    </row>
    <row r="58" spans="1:28" ht="13.2" x14ac:dyDescent="0.25">
      <c r="A58" s="6"/>
      <c r="F58" s="6" t="s">
        <v>118</v>
      </c>
      <c r="L58" s="7">
        <v>3808.0450716519999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-26377.725597092511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-5140.2783584299996</v>
      </c>
      <c r="U74" s="6"/>
      <c r="V74" s="6"/>
      <c r="W74" s="6"/>
      <c r="X74" s="6"/>
      <c r="Y74" s="6"/>
      <c r="Z74" s="6"/>
      <c r="AA74" s="6"/>
      <c r="AB74" s="6"/>
    </row>
    <row r="75" spans="1:28" x14ac:dyDescent="0.3">
      <c r="I75" s="10"/>
      <c r="J75" s="28" t="s">
        <v>37</v>
      </c>
      <c r="K75" s="28"/>
      <c r="L75" s="365">
        <v>0</v>
      </c>
      <c r="N75" s="7">
        <v>-9870.9177909804694</v>
      </c>
      <c r="U75" s="6"/>
      <c r="V75" s="6"/>
      <c r="W75" s="6"/>
      <c r="X75" s="6"/>
      <c r="Y75" s="6"/>
      <c r="Z75" s="6"/>
      <c r="AA75" s="6"/>
      <c r="AB75" s="6"/>
    </row>
    <row r="76" spans="1:28" x14ac:dyDescent="0.3">
      <c r="I76" s="10"/>
      <c r="J76" s="27" t="s">
        <v>38</v>
      </c>
      <c r="K76" s="27"/>
      <c r="L76" s="365">
        <v>0</v>
      </c>
      <c r="N76" s="7">
        <v>-11366.529447682042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-15088.720207636979</v>
      </c>
      <c r="M79" s="74"/>
      <c r="N79" s="74">
        <v>-996.51288988363012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-29748.796087375675</v>
      </c>
      <c r="M81" s="74"/>
      <c r="N81" s="74">
        <v>-25337.238614158145</v>
      </c>
      <c r="P81" s="74"/>
      <c r="Q81" s="74"/>
      <c r="R81" s="74"/>
      <c r="S81" s="74"/>
    </row>
    <row r="82" spans="1:19" ht="9" customHeight="1" x14ac:dyDescent="0.25">
      <c r="A82" s="6"/>
      <c r="I82" s="10"/>
    </row>
    <row r="83" spans="1:19" ht="13.2" x14ac:dyDescent="0.25">
      <c r="A83" s="6"/>
      <c r="B83" s="6"/>
      <c r="I83" s="6" t="s">
        <v>29</v>
      </c>
      <c r="J83" s="27" t="s">
        <v>36</v>
      </c>
      <c r="K83" s="27"/>
      <c r="L83" s="7">
        <v>-1715.4592488467631</v>
      </c>
      <c r="M83" s="219"/>
      <c r="N83" s="7">
        <v>-4882.3968257196939</v>
      </c>
    </row>
    <row r="84" spans="1:19" ht="13.2" x14ac:dyDescent="0.25">
      <c r="A84" s="6"/>
      <c r="B84" s="6"/>
      <c r="I84" s="10"/>
      <c r="J84" s="28" t="s">
        <v>37</v>
      </c>
      <c r="K84" s="28"/>
      <c r="L84" s="7">
        <v>-11124.568143549492</v>
      </c>
      <c r="M84" s="219"/>
      <c r="N84" s="7">
        <v>-9250.469664105698</v>
      </c>
    </row>
    <row r="85" spans="1:19" ht="13.2" x14ac:dyDescent="0.25">
      <c r="A85" s="6"/>
      <c r="B85" s="6"/>
      <c r="I85" s="10"/>
      <c r="J85" s="27" t="s">
        <v>38</v>
      </c>
      <c r="K85" s="27"/>
      <c r="L85" s="7">
        <v>-16908.768694979422</v>
      </c>
      <c r="M85" s="219"/>
      <c r="N85" s="7">
        <v>-11204.372124332753</v>
      </c>
    </row>
    <row r="86" spans="1:19" ht="13.5" customHeight="1" x14ac:dyDescent="0.25">
      <c r="A86" s="6"/>
      <c r="B86" s="6"/>
      <c r="I86" s="10"/>
      <c r="J86" s="27"/>
      <c r="K86" s="27"/>
    </row>
    <row r="87" spans="1:19" ht="13.2" x14ac:dyDescent="0.25">
      <c r="A87" s="6"/>
      <c r="B87" s="6"/>
      <c r="C87" s="6" t="s">
        <v>20</v>
      </c>
      <c r="D87" s="6" t="s">
        <v>43</v>
      </c>
      <c r="I87" s="12" t="s">
        <v>44</v>
      </c>
      <c r="J87" s="10"/>
      <c r="K87" s="10"/>
      <c r="L87" s="74">
        <v>14660.075879738695</v>
      </c>
      <c r="M87" s="74"/>
      <c r="N87" s="74">
        <v>24340.725724274515</v>
      </c>
      <c r="P87" s="74"/>
      <c r="Q87" s="74"/>
      <c r="R87" s="74"/>
      <c r="S87" s="74"/>
    </row>
    <row r="88" spans="1:19" ht="9" customHeight="1" x14ac:dyDescent="0.25">
      <c r="A88" s="6"/>
      <c r="B88" s="6"/>
      <c r="I88" s="10"/>
    </row>
    <row r="89" spans="1:19" ht="13.2" x14ac:dyDescent="0.25">
      <c r="A89" s="6"/>
      <c r="B89" s="6"/>
      <c r="I89" s="6" t="s">
        <v>29</v>
      </c>
      <c r="J89" s="27" t="s">
        <v>36</v>
      </c>
      <c r="K89" s="27"/>
      <c r="L89" s="7">
        <v>1266.9152683416951</v>
      </c>
      <c r="N89" s="7">
        <v>5155.5073077784973</v>
      </c>
    </row>
    <row r="90" spans="1:19" ht="13.2" x14ac:dyDescent="0.25">
      <c r="A90" s="6"/>
      <c r="B90" s="6"/>
      <c r="I90" s="10"/>
      <c r="J90" s="28" t="s">
        <v>37</v>
      </c>
      <c r="K90" s="28"/>
      <c r="L90" s="7">
        <v>8930.1143720348773</v>
      </c>
      <c r="N90" s="7">
        <v>9150.6509568382771</v>
      </c>
    </row>
    <row r="91" spans="1:19" ht="13.2" x14ac:dyDescent="0.25">
      <c r="A91" s="6"/>
      <c r="B91" s="6"/>
      <c r="I91" s="10"/>
      <c r="J91" s="27" t="s">
        <v>38</v>
      </c>
      <c r="K91" s="27"/>
      <c r="L91" s="7">
        <v>4463.0462393621237</v>
      </c>
      <c r="N91" s="7">
        <v>10034.567459657741</v>
      </c>
    </row>
    <row r="92" spans="1:19" ht="12" customHeight="1" x14ac:dyDescent="0.25">
      <c r="A92" s="6"/>
      <c r="B92" s="6"/>
      <c r="I92" s="10"/>
      <c r="J92" s="10"/>
      <c r="K92" s="10"/>
    </row>
    <row r="93" spans="1:19" ht="13.2" x14ac:dyDescent="0.25">
      <c r="A93" s="6"/>
      <c r="B93" s="25">
        <v>3</v>
      </c>
      <c r="C93" s="17" t="s">
        <v>118</v>
      </c>
      <c r="L93" s="74">
        <v>-15161.760395951158</v>
      </c>
      <c r="M93" s="74"/>
      <c r="N93" s="74">
        <v>0</v>
      </c>
      <c r="P93" s="74"/>
      <c r="Q93" s="74"/>
      <c r="R93" s="74"/>
      <c r="S93" s="74"/>
    </row>
    <row r="94" spans="1:19" ht="35.25" customHeight="1" x14ac:dyDescent="0.25">
      <c r="A94" s="6"/>
      <c r="B94" s="6"/>
      <c r="C94" s="6" t="s">
        <v>119</v>
      </c>
      <c r="I94" s="12" t="s">
        <v>44</v>
      </c>
      <c r="J94" s="10"/>
      <c r="K94" s="10"/>
      <c r="L94" s="14">
        <v>-15161.760395951158</v>
      </c>
      <c r="M94" s="14"/>
      <c r="N94" s="14">
        <v>0</v>
      </c>
      <c r="P94" s="14"/>
      <c r="Q94" s="14"/>
      <c r="R94" s="14"/>
      <c r="S94" s="14"/>
    </row>
    <row r="95" spans="1:19" ht="18.75" customHeight="1" x14ac:dyDescent="0.25">
      <c r="A95" s="6"/>
      <c r="B95" s="6"/>
      <c r="I95" s="6" t="s">
        <v>29</v>
      </c>
      <c r="J95" s="27" t="s">
        <v>36</v>
      </c>
      <c r="L95" s="7">
        <v>-4182.7543241561143</v>
      </c>
      <c r="N95" s="7">
        <v>0</v>
      </c>
    </row>
    <row r="96" spans="1:19" ht="13.2" x14ac:dyDescent="0.25">
      <c r="A96" s="6"/>
      <c r="B96" s="6"/>
      <c r="J96" s="28" t="s">
        <v>37</v>
      </c>
      <c r="L96" s="7">
        <v>-10979.006071795044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-30250.480603588137</v>
      </c>
      <c r="M113" s="14"/>
      <c r="N113" s="14">
        <v>-27374.238486976141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-231.82242600000001</v>
      </c>
      <c r="M146" s="35"/>
      <c r="N146" s="35">
        <v>-89.085263999999995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14817.379062212565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10689.859976526282</v>
      </c>
      <c r="M149" s="366"/>
      <c r="N149" s="36">
        <v>12862.293888551179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-53860.387280858973</v>
      </c>
      <c r="M151" s="35"/>
      <c r="N151" s="35">
        <v>-1082.6783731378971</v>
      </c>
      <c r="P151" s="35"/>
      <c r="Q151" s="35"/>
      <c r="R151" s="35"/>
      <c r="S151" s="35"/>
      <c r="U151" s="6"/>
      <c r="V151" s="6"/>
      <c r="W151" s="6"/>
      <c r="X151" s="6"/>
      <c r="Y151" s="6"/>
      <c r="Z151" s="6"/>
      <c r="AA151" s="6"/>
      <c r="AB151" s="6"/>
    </row>
    <row r="152" spans="1:28" x14ac:dyDescent="0.3">
      <c r="I152" s="6" t="s">
        <v>63</v>
      </c>
      <c r="J152" s="24"/>
      <c r="K152" s="24"/>
      <c r="L152" s="23">
        <v>78.428209251039618</v>
      </c>
      <c r="M152" s="23"/>
      <c r="N152" s="23">
        <v>-1080.807569607897</v>
      </c>
      <c r="P152" s="23"/>
      <c r="Q152" s="23"/>
      <c r="R152" s="23"/>
      <c r="S152" s="23"/>
      <c r="U152" s="6"/>
      <c r="V152" s="6"/>
      <c r="W152" s="6"/>
      <c r="X152" s="6"/>
      <c r="Y152" s="6"/>
      <c r="Z152" s="6"/>
      <c r="AA152" s="6"/>
      <c r="AB152" s="6"/>
    </row>
    <row r="153" spans="1:28" x14ac:dyDescent="0.3">
      <c r="I153" s="6" t="s">
        <v>64</v>
      </c>
      <c r="J153" s="24"/>
      <c r="K153" s="24"/>
      <c r="L153" s="23">
        <v>-53752.507602460013</v>
      </c>
      <c r="M153" s="23"/>
      <c r="N153" s="23">
        <v>-11.210068110000076</v>
      </c>
      <c r="P153" s="23"/>
      <c r="Q153" s="23"/>
      <c r="R153" s="23"/>
      <c r="S153" s="23"/>
      <c r="U153" s="6"/>
      <c r="V153" s="6"/>
      <c r="W153" s="6"/>
      <c r="X153" s="6"/>
      <c r="Y153" s="6"/>
      <c r="Z153" s="6"/>
      <c r="AA153" s="6"/>
      <c r="AB153" s="6"/>
    </row>
    <row r="154" spans="1:28" x14ac:dyDescent="0.3">
      <c r="I154" s="6" t="s">
        <v>65</v>
      </c>
      <c r="J154" s="24"/>
      <c r="K154" s="24"/>
      <c r="L154" s="23">
        <v>-186.3078876499996</v>
      </c>
      <c r="M154" s="23"/>
      <c r="N154" s="23">
        <v>9.3392645799999965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44440</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62549.702053388901</v>
      </c>
      <c r="L8" s="241"/>
      <c r="M8" s="226">
        <v>3499.0803238600015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49151.906355887499</v>
      </c>
      <c r="L9" s="241"/>
      <c r="M9" s="226">
        <v>9175.5246163772317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10559.875511273764</v>
      </c>
      <c r="L10" s="241"/>
      <c r="M10" s="226">
        <v>4404.2590138850101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51815.005811984025</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537.9323200377446</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17533.440869814058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10020.815175789801</v>
      </c>
      <c r="L14" s="241"/>
      <c r="M14" s="226">
        <v>10695.085124267438</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202168.67809817579</v>
      </c>
      <c r="L16" s="244"/>
      <c r="M16" s="243">
        <v>27773.949078389684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-32201.017256879979</v>
      </c>
      <c r="L20" s="241"/>
      <c r="M20" s="226">
        <v>-3500.1608384900019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-24777.403277010777</v>
      </c>
      <c r="L21" s="241"/>
      <c r="M21" s="226">
        <v>-9171.8952253627649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-9342.17392307318</v>
      </c>
      <c r="L22" s="241"/>
      <c r="M22" s="226">
        <v>-4403.6545753822238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-41493.983792512285</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-4035.0319515036763</v>
      </c>
      <c r="L26" s="241"/>
      <c r="M26" s="226">
        <v>-10696.718822287621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-111849.61020097991</v>
      </c>
      <c r="L28" s="244"/>
      <c r="M28" s="243">
        <v>-27772.429461522614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192147.862922386</v>
      </c>
      <c r="L32" s="8"/>
      <c r="M32" s="226">
        <v>17078.863954122244</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10020.815175789801</v>
      </c>
      <c r="L33" s="8"/>
      <c r="M33" s="226">
        <v>10695.085124267438</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202168.67809817579</v>
      </c>
      <c r="L34" s="8"/>
      <c r="M34" s="245">
        <v>27773.949078389684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187182.32711433398</v>
      </c>
      <c r="L36" s="226"/>
      <c r="M36" s="250"/>
      <c r="N36" s="249"/>
      <c r="O36" s="109"/>
      <c r="P36" s="109"/>
      <c r="Q36" s="109"/>
      <c r="V36" s="260">
        <v>-122932.51679580574</v>
      </c>
      <c r="W36" s="263"/>
      <c r="X36"/>
    </row>
    <row r="37" spans="3:26" s="246" customFormat="1" x14ac:dyDescent="0.3">
      <c r="I37" s="248" t="s">
        <v>349</v>
      </c>
      <c r="K37" s="266">
        <v>10020.394751030604</v>
      </c>
      <c r="L37" s="226"/>
      <c r="M37" s="250"/>
      <c r="N37" s="249"/>
      <c r="O37" s="109"/>
      <c r="P37" s="109"/>
      <c r="Q37" s="109"/>
      <c r="V37" s="260">
        <v>-129.17219425898475</v>
      </c>
      <c r="W37" s="263"/>
      <c r="X37"/>
    </row>
    <row r="38" spans="3:26" s="246" customFormat="1" x14ac:dyDescent="0.3">
      <c r="J38" s="224"/>
      <c r="K38" s="267">
        <v>197202.72186536458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65" priority="37" operator="between">
      <formula>0.49</formula>
      <formula>-0.49</formula>
    </cfRule>
    <cfRule type="cellIs" dxfId="264" priority="38" operator="notBetween">
      <formula>0.49</formula>
      <formula>-0.49</formula>
    </cfRule>
  </conditionalFormatting>
  <conditionalFormatting sqref="X8:X10 X14 V8:V14 V20:V24 V26 X20:X22 X26">
    <cfRule type="cellIs" dxfId="263" priority="35" operator="notEqual">
      <formula>0</formula>
    </cfRule>
    <cfRule type="cellIs" dxfId="262" priority="36" operator="equal">
      <formula>0</formula>
    </cfRule>
  </conditionalFormatting>
  <conditionalFormatting sqref="V8:V14 X8:X10 X14 V20:V24 V26 X20:X22 X26">
    <cfRule type="cellIs" dxfId="261" priority="33" operator="notBetween">
      <formula>1</formula>
      <formula>-1</formula>
    </cfRule>
    <cfRule type="cellIs" dxfId="260" priority="34" operator="between">
      <formula>1</formula>
      <formula>-1</formula>
    </cfRule>
  </conditionalFormatting>
  <conditionalFormatting sqref="X13">
    <cfRule type="cellIs" dxfId="259" priority="31" operator="notEqual">
      <formula>0</formula>
    </cfRule>
    <cfRule type="cellIs" dxfId="258" priority="32" operator="equal">
      <formula>0</formula>
    </cfRule>
  </conditionalFormatting>
  <conditionalFormatting sqref="X13">
    <cfRule type="cellIs" dxfId="257" priority="29" operator="notBetween">
      <formula>1</formula>
      <formula>-1</formula>
    </cfRule>
    <cfRule type="cellIs" dxfId="256" priority="30" operator="between">
      <formula>1</formula>
      <formula>-1</formula>
    </cfRule>
  </conditionalFormatting>
  <conditionalFormatting sqref="V16">
    <cfRule type="cellIs" dxfId="255" priority="27" operator="notEqual">
      <formula>0</formula>
    </cfRule>
    <cfRule type="cellIs" dxfId="254" priority="28" operator="equal">
      <formula>0</formula>
    </cfRule>
  </conditionalFormatting>
  <conditionalFormatting sqref="V16">
    <cfRule type="cellIs" dxfId="253" priority="25" operator="notBetween">
      <formula>1</formula>
      <formula>-1</formula>
    </cfRule>
    <cfRule type="cellIs" dxfId="252" priority="26" operator="between">
      <formula>1</formula>
      <formula>-1</formula>
    </cfRule>
  </conditionalFormatting>
  <conditionalFormatting sqref="X16">
    <cfRule type="cellIs" dxfId="251" priority="23" operator="notEqual">
      <formula>0</formula>
    </cfRule>
    <cfRule type="cellIs" dxfId="250" priority="24" operator="equal">
      <formula>0</formula>
    </cfRule>
  </conditionalFormatting>
  <conditionalFormatting sqref="X16">
    <cfRule type="cellIs" dxfId="249" priority="21" operator="notBetween">
      <formula>1</formula>
      <formula>-1</formula>
    </cfRule>
    <cfRule type="cellIs" dxfId="248" priority="22" operator="between">
      <formula>1</formula>
      <formula>-1</formula>
    </cfRule>
  </conditionalFormatting>
  <conditionalFormatting sqref="V28">
    <cfRule type="cellIs" dxfId="247" priority="19" operator="notEqual">
      <formula>0</formula>
    </cfRule>
    <cfRule type="cellIs" dxfId="246" priority="20" operator="equal">
      <formula>0</formula>
    </cfRule>
  </conditionalFormatting>
  <conditionalFormatting sqref="V28">
    <cfRule type="cellIs" dxfId="245" priority="17" operator="notBetween">
      <formula>1</formula>
      <formula>-1</formula>
    </cfRule>
    <cfRule type="cellIs" dxfId="244" priority="18" operator="between">
      <formula>1</formula>
      <formula>-1</formula>
    </cfRule>
  </conditionalFormatting>
  <conditionalFormatting sqref="X28">
    <cfRule type="cellIs" dxfId="243" priority="15" operator="notEqual">
      <formula>0</formula>
    </cfRule>
    <cfRule type="cellIs" dxfId="242" priority="16" operator="equal">
      <formula>0</formula>
    </cfRule>
  </conditionalFormatting>
  <conditionalFormatting sqref="X28">
    <cfRule type="cellIs" dxfId="241" priority="13" operator="notBetween">
      <formula>1</formula>
      <formula>-1</formula>
    </cfRule>
    <cfRule type="cellIs" dxfId="240" priority="14" operator="between">
      <formula>1</formula>
      <formula>-1</formula>
    </cfRule>
  </conditionalFormatting>
  <conditionalFormatting sqref="V32:V34">
    <cfRule type="cellIs" dxfId="239" priority="11" operator="notEqual">
      <formula>0</formula>
    </cfRule>
    <cfRule type="cellIs" dxfId="238" priority="12" operator="equal">
      <formula>0</formula>
    </cfRule>
  </conditionalFormatting>
  <conditionalFormatting sqref="V32:V34">
    <cfRule type="cellIs" dxfId="237" priority="9" operator="notBetween">
      <formula>1</formula>
      <formula>-1</formula>
    </cfRule>
    <cfRule type="cellIs" dxfId="236" priority="10" operator="between">
      <formula>1</formula>
      <formula>-1</formula>
    </cfRule>
  </conditionalFormatting>
  <conditionalFormatting sqref="X32:X34">
    <cfRule type="cellIs" dxfId="235" priority="7" operator="notEqual">
      <formula>0</formula>
    </cfRule>
    <cfRule type="cellIs" dxfId="234" priority="8" operator="equal">
      <formula>0</formula>
    </cfRule>
  </conditionalFormatting>
  <conditionalFormatting sqref="X32:X34">
    <cfRule type="cellIs" dxfId="233" priority="5" operator="notBetween">
      <formula>1</formula>
      <formula>-1</formula>
    </cfRule>
    <cfRule type="cellIs" dxfId="232" priority="6" operator="between">
      <formula>1</formula>
      <formula>-1</formula>
    </cfRule>
  </conditionalFormatting>
  <conditionalFormatting sqref="V36:V38">
    <cfRule type="cellIs" dxfId="231" priority="3" operator="notEqual">
      <formula>0</formula>
    </cfRule>
    <cfRule type="cellIs" dxfId="230" priority="4" operator="equal">
      <formula>0</formula>
    </cfRule>
  </conditionalFormatting>
  <conditionalFormatting sqref="V36:V38">
    <cfRule type="cellIs" dxfId="229" priority="1" operator="notBetween">
      <formula>1</formula>
      <formula>-1</formula>
    </cfRule>
    <cfRule type="cellIs" dxfId="22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218"/>
  <sheetViews>
    <sheetView showGridLines="0" zoomScaleNormal="100" zoomScaleSheetLayoutView="71" workbookViewId="0">
      <pane ySplit="4" topLeftCell="A122" activePane="bottomLeft" state="frozen"/>
      <selection pane="bottomLeft" activeCell="Q141" sqref="Q141"/>
    </sheetView>
  </sheetViews>
  <sheetFormatPr defaultColWidth="9.109375" defaultRowHeight="15.6" x14ac:dyDescent="0.3"/>
  <cols>
    <col min="1" max="1" width="2.88671875" style="1" customWidth="1"/>
    <col min="2" max="2" width="5" style="37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44440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202168.67809290276</v>
      </c>
      <c r="M8" s="71"/>
      <c r="N8" s="71">
        <v>27773.949078389702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0">
        <v>1</v>
      </c>
      <c r="C10" s="17" t="s">
        <v>7</v>
      </c>
      <c r="L10" s="74">
        <v>119858.74218114735</v>
      </c>
      <c r="M10" s="74"/>
      <c r="N10" s="74">
        <v>15457.303139239701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115266.30405280989</v>
      </c>
      <c r="M12" s="74"/>
      <c r="N12" s="74">
        <v>14849.879770629997</v>
      </c>
      <c r="P12" s="74"/>
      <c r="Q12" s="74"/>
      <c r="R12" s="74"/>
      <c r="S12" s="74"/>
    </row>
    <row r="13" spans="1:28" ht="7.5" customHeight="1" x14ac:dyDescent="0.3"/>
    <row r="14" spans="1:28" ht="15" customHeight="1" x14ac:dyDescent="0.3">
      <c r="D14" s="6" t="s">
        <v>10</v>
      </c>
      <c r="L14" s="14">
        <v>111290.54341495989</v>
      </c>
      <c r="M14" s="14"/>
      <c r="N14" s="14">
        <v>5959.8455958100003</v>
      </c>
      <c r="P14" s="14"/>
      <c r="Q14" s="14"/>
      <c r="R14" s="14"/>
      <c r="S14" s="14"/>
    </row>
    <row r="15" spans="1:28" ht="15" customHeight="1" x14ac:dyDescent="0.3">
      <c r="D15" s="18" t="s">
        <v>11</v>
      </c>
      <c r="E15" s="19" t="s">
        <v>12</v>
      </c>
      <c r="L15" s="14">
        <v>106805.98375446988</v>
      </c>
      <c r="N15" s="14">
        <v>5959.8455958100003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4484.5596604900011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4484.5596604900011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3975.76063785</v>
      </c>
      <c r="M23" s="14"/>
      <c r="N23" s="14">
        <v>8890.0341748199971</v>
      </c>
      <c r="P23" s="14"/>
      <c r="Q23" s="14"/>
      <c r="R23" s="14"/>
      <c r="S23" s="14"/>
      <c r="U23" s="6"/>
      <c r="V23" s="6"/>
      <c r="W23" s="6"/>
      <c r="X23" s="6"/>
      <c r="Y23" s="6"/>
      <c r="Z23" s="6"/>
      <c r="AA23" s="6"/>
      <c r="AB23" s="6"/>
    </row>
    <row r="24" spans="1:28" ht="15" customHeight="1" x14ac:dyDescent="0.25">
      <c r="A24" s="6"/>
      <c r="B24" s="6"/>
      <c r="D24" s="18" t="s">
        <v>11</v>
      </c>
      <c r="E24" s="19" t="s">
        <v>12</v>
      </c>
      <c r="L24" s="7">
        <v>3195.40493388</v>
      </c>
      <c r="N24" s="7">
        <v>8647.4888317299974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780.35570396999992</v>
      </c>
      <c r="N28" s="7">
        <v>242.54534308999996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780.35570396999992</v>
      </c>
      <c r="M30" s="75"/>
      <c r="N30" s="75">
        <v>242.54534308999996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4592.4381283374578</v>
      </c>
      <c r="M32" s="14"/>
      <c r="N32" s="14">
        <v>607.42336860970238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4043.7143724931652</v>
      </c>
      <c r="N34" s="360">
        <v>604.87525162985537</v>
      </c>
      <c r="U34" s="6"/>
      <c r="V34" s="6"/>
      <c r="W34" s="6"/>
      <c r="X34" s="6"/>
      <c r="Y34" s="6"/>
      <c r="Z34" s="6"/>
      <c r="AA34" s="6"/>
      <c r="AB34" s="6"/>
    </row>
    <row r="35" spans="1:28" ht="13.2" x14ac:dyDescent="0.25">
      <c r="A35" s="6"/>
      <c r="D35" s="18" t="s">
        <v>13</v>
      </c>
      <c r="E35" s="6" t="s">
        <v>22</v>
      </c>
      <c r="L35" s="360">
        <v>2.6290440138720235</v>
      </c>
      <c r="M35" s="361"/>
      <c r="N35" s="360">
        <v>0</v>
      </c>
      <c r="U35" s="6"/>
      <c r="V35" s="6"/>
      <c r="W35" s="6"/>
      <c r="X35" s="6"/>
      <c r="Y35" s="6"/>
      <c r="Z35" s="6"/>
      <c r="AA35" s="6"/>
      <c r="AB35" s="6"/>
    </row>
    <row r="36" spans="1:28" ht="15.75" customHeight="1" x14ac:dyDescent="0.25">
      <c r="A36" s="6"/>
      <c r="F36" s="20" t="s">
        <v>15</v>
      </c>
      <c r="L36" s="362">
        <v>2.4645837529636829E-3</v>
      </c>
      <c r="M36" s="361"/>
      <c r="N36" s="362">
        <v>0</v>
      </c>
      <c r="P36" s="76"/>
      <c r="Q36" s="76"/>
      <c r="R36" s="76"/>
      <c r="S36" s="76"/>
      <c r="U36" s="6"/>
      <c r="V36" s="6"/>
      <c r="W36" s="6"/>
      <c r="X36" s="6"/>
      <c r="Y36" s="6"/>
      <c r="Z36" s="6"/>
      <c r="AA36" s="6"/>
      <c r="AB36" s="6"/>
    </row>
    <row r="37" spans="1:28" ht="13.2" x14ac:dyDescent="0.25">
      <c r="A37" s="6"/>
      <c r="F37" s="20" t="s">
        <v>16</v>
      </c>
      <c r="L37" s="362">
        <v>2.6265794301190599</v>
      </c>
      <c r="M37" s="361"/>
      <c r="N37" s="362">
        <v>0</v>
      </c>
      <c r="P37" s="76"/>
      <c r="Q37" s="76"/>
      <c r="R37" s="76"/>
      <c r="S37" s="76"/>
      <c r="U37" s="6"/>
      <c r="V37" s="6"/>
      <c r="W37" s="6"/>
      <c r="X37" s="6"/>
      <c r="Y37" s="6"/>
      <c r="Z37" s="6"/>
      <c r="AA37" s="6"/>
      <c r="AB37" s="6"/>
    </row>
    <row r="38" spans="1:28" ht="13.2" x14ac:dyDescent="0.25">
      <c r="A38" s="6"/>
      <c r="D38" s="18" t="s">
        <v>17</v>
      </c>
      <c r="E38" s="6" t="s">
        <v>23</v>
      </c>
      <c r="L38" s="360">
        <v>546.09471183042081</v>
      </c>
      <c r="N38" s="360">
        <v>2.548116979846959</v>
      </c>
      <c r="U38" s="6"/>
      <c r="V38" s="6"/>
      <c r="W38" s="6"/>
      <c r="X38" s="6"/>
      <c r="Y38" s="6"/>
      <c r="Z38" s="6"/>
      <c r="AA38" s="6"/>
      <c r="AB38" s="6"/>
    </row>
    <row r="39" spans="1:28" ht="13.2" x14ac:dyDescent="0.25">
      <c r="A39" s="6"/>
      <c r="F39" s="20" t="s">
        <v>15</v>
      </c>
      <c r="L39" s="362">
        <v>474.48966968747783</v>
      </c>
      <c r="M39" s="363"/>
      <c r="N39" s="362">
        <v>1.006574757272439E-11</v>
      </c>
      <c r="P39" s="76"/>
      <c r="Q39" s="76"/>
      <c r="R39" s="76"/>
      <c r="S39" s="76"/>
      <c r="U39" s="6"/>
      <c r="V39" s="6"/>
      <c r="W39" s="6"/>
      <c r="X39" s="6"/>
      <c r="Y39" s="6"/>
      <c r="Z39" s="6"/>
      <c r="AA39" s="6"/>
      <c r="AB39" s="6"/>
    </row>
    <row r="40" spans="1:28" ht="13.2" x14ac:dyDescent="0.25">
      <c r="A40" s="6"/>
      <c r="F40" s="20" t="s">
        <v>16</v>
      </c>
      <c r="L40" s="362">
        <v>71.605042142942949</v>
      </c>
      <c r="M40" s="363"/>
      <c r="N40" s="362">
        <v>2.5481169798368932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0">
        <v>2</v>
      </c>
      <c r="C44" s="17" t="s">
        <v>24</v>
      </c>
      <c r="L44" s="74">
        <v>6847.7509203231484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0">
        <v>3</v>
      </c>
      <c r="C46" s="17" t="s">
        <v>25</v>
      </c>
      <c r="L46" s="74">
        <v>41176.724814862879</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0">
        <v>4</v>
      </c>
      <c r="C48" s="17" t="s">
        <v>26</v>
      </c>
      <c r="H48" s="11"/>
      <c r="I48" s="6" t="s">
        <v>27</v>
      </c>
      <c r="L48" s="74">
        <v>17533.440864541386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0">
        <v>5</v>
      </c>
      <c r="C51" s="17" t="s">
        <v>91</v>
      </c>
      <c r="G51" s="11"/>
      <c r="L51" s="74">
        <v>16752.019312027987</v>
      </c>
      <c r="M51" s="74"/>
      <c r="N51" s="74">
        <v>12316.645939150001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12961.489235229987</v>
      </c>
      <c r="N56" s="7">
        <v>12316.645939150001</v>
      </c>
    </row>
    <row r="57" spans="1:28" s="24" customFormat="1" ht="15.75" customHeight="1" x14ac:dyDescent="0.25">
      <c r="G57" s="11" t="s">
        <v>30</v>
      </c>
      <c r="L57" s="75">
        <v>4491.4640985400001</v>
      </c>
      <c r="M57" s="75"/>
      <c r="N57" s="75">
        <v>1084.38934178</v>
      </c>
      <c r="O57"/>
      <c r="P57" s="75"/>
      <c r="Q57" s="75"/>
      <c r="R57" s="75"/>
      <c r="S57" s="75"/>
      <c r="T57"/>
      <c r="U57"/>
      <c r="V57"/>
      <c r="W57"/>
      <c r="X57"/>
      <c r="Y57"/>
      <c r="Z57"/>
      <c r="AA57"/>
      <c r="AB57"/>
    </row>
    <row r="58" spans="1:28" ht="13.2" x14ac:dyDescent="0.25">
      <c r="A58" s="6"/>
      <c r="F58" s="6" t="s">
        <v>118</v>
      </c>
      <c r="L58" s="7">
        <v>3790.5300767980002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-22434.007477858817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-6103.2822917800004</v>
      </c>
      <c r="U74" s="6"/>
      <c r="V74" s="6"/>
      <c r="W74" s="6"/>
      <c r="X74" s="6"/>
      <c r="Y74" s="6"/>
      <c r="Z74" s="6"/>
      <c r="AA74" s="6"/>
      <c r="AB74" s="6"/>
    </row>
    <row r="75" spans="1:28" x14ac:dyDescent="0.3">
      <c r="I75" s="10"/>
      <c r="J75" s="28" t="s">
        <v>37</v>
      </c>
      <c r="K75" s="28"/>
      <c r="L75" s="365">
        <v>0</v>
      </c>
      <c r="N75" s="7">
        <v>-5837.0605961800002</v>
      </c>
      <c r="U75" s="6"/>
      <c r="V75" s="6"/>
      <c r="W75" s="6"/>
      <c r="X75" s="6"/>
      <c r="Y75" s="6"/>
      <c r="Z75" s="6"/>
      <c r="AA75" s="6"/>
      <c r="AB75" s="6"/>
    </row>
    <row r="76" spans="1:28" x14ac:dyDescent="0.3">
      <c r="I76" s="10"/>
      <c r="J76" s="27" t="s">
        <v>38</v>
      </c>
      <c r="K76" s="27"/>
      <c r="L76" s="365">
        <v>0</v>
      </c>
      <c r="N76" s="7">
        <v>-10493.664589898815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-16390.122244611142</v>
      </c>
      <c r="M79" s="74"/>
      <c r="N79" s="74">
        <v>-869.93127619001098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-29948.127781853575</v>
      </c>
      <c r="M81" s="74"/>
      <c r="N81" s="74">
        <v>-20986.668515968875</v>
      </c>
      <c r="P81" s="74"/>
      <c r="Q81" s="74"/>
      <c r="R81" s="74"/>
      <c r="S81" s="74"/>
    </row>
    <row r="82" spans="1:19" ht="9" customHeight="1" x14ac:dyDescent="0.25">
      <c r="A82" s="6"/>
      <c r="I82" s="10"/>
    </row>
    <row r="83" spans="1:19" ht="13.2" x14ac:dyDescent="0.25">
      <c r="A83" s="6"/>
      <c r="B83" s="6"/>
      <c r="I83" s="6" t="s">
        <v>29</v>
      </c>
      <c r="J83" s="27" t="s">
        <v>36</v>
      </c>
      <c r="K83" s="27"/>
      <c r="L83" s="7">
        <v>-6827.2660067847864</v>
      </c>
      <c r="M83" s="219"/>
      <c r="N83" s="7">
        <v>-5518.4839761235417</v>
      </c>
    </row>
    <row r="84" spans="1:19" ht="13.2" x14ac:dyDescent="0.25">
      <c r="A84" s="6"/>
      <c r="B84" s="6"/>
      <c r="I84" s="10"/>
      <c r="J84" s="28" t="s">
        <v>37</v>
      </c>
      <c r="K84" s="28"/>
      <c r="L84" s="7">
        <v>-3762.2415827931309</v>
      </c>
      <c r="M84" s="219"/>
      <c r="N84" s="7">
        <v>-5182.3955070196707</v>
      </c>
    </row>
    <row r="85" spans="1:19" ht="13.2" x14ac:dyDescent="0.25">
      <c r="A85" s="6"/>
      <c r="B85" s="6"/>
      <c r="I85" s="10"/>
      <c r="J85" s="27" t="s">
        <v>38</v>
      </c>
      <c r="K85" s="27"/>
      <c r="L85" s="7">
        <v>-19358.620192275659</v>
      </c>
      <c r="M85" s="219"/>
      <c r="N85" s="7">
        <v>-10285.789032825662</v>
      </c>
    </row>
    <row r="86" spans="1:19" ht="13.5" customHeight="1" x14ac:dyDescent="0.25">
      <c r="A86" s="6"/>
      <c r="B86" s="6"/>
      <c r="I86" s="10"/>
      <c r="J86" s="27"/>
      <c r="K86" s="27"/>
    </row>
    <row r="87" spans="1:19" ht="13.2" x14ac:dyDescent="0.25">
      <c r="A87" s="6"/>
      <c r="B87" s="6"/>
      <c r="C87" s="6" t="s">
        <v>20</v>
      </c>
      <c r="D87" s="6" t="s">
        <v>43</v>
      </c>
      <c r="I87" s="12" t="s">
        <v>44</v>
      </c>
      <c r="J87" s="10"/>
      <c r="K87" s="10"/>
      <c r="L87" s="74">
        <v>13558.005537242434</v>
      </c>
      <c r="M87" s="74"/>
      <c r="N87" s="74">
        <v>20116.737239778864</v>
      </c>
      <c r="P87" s="74"/>
      <c r="Q87" s="74"/>
      <c r="R87" s="74"/>
      <c r="S87" s="74"/>
    </row>
    <row r="88" spans="1:19" ht="9" customHeight="1" x14ac:dyDescent="0.25">
      <c r="A88" s="6"/>
      <c r="B88" s="6"/>
      <c r="I88" s="10"/>
    </row>
    <row r="89" spans="1:19" ht="13.2" x14ac:dyDescent="0.25">
      <c r="A89" s="6"/>
      <c r="B89" s="6"/>
      <c r="I89" s="6" t="s">
        <v>29</v>
      </c>
      <c r="J89" s="27" t="s">
        <v>36</v>
      </c>
      <c r="K89" s="27"/>
      <c r="L89" s="7">
        <v>5549.6607280564549</v>
      </c>
      <c r="N89" s="7">
        <v>5602.2424710692203</v>
      </c>
    </row>
    <row r="90" spans="1:19" ht="13.2" x14ac:dyDescent="0.25">
      <c r="A90" s="6"/>
      <c r="B90" s="6"/>
      <c r="I90" s="10"/>
      <c r="J90" s="28" t="s">
        <v>37</v>
      </c>
      <c r="K90" s="28"/>
      <c r="L90" s="7">
        <v>3182.1165593800624</v>
      </c>
      <c r="N90" s="7">
        <v>5121.5052579634639</v>
      </c>
    </row>
    <row r="91" spans="1:19" ht="13.2" x14ac:dyDescent="0.25">
      <c r="A91" s="6"/>
      <c r="B91" s="6"/>
      <c r="I91" s="10"/>
      <c r="J91" s="27" t="s">
        <v>38</v>
      </c>
      <c r="K91" s="27"/>
      <c r="L91" s="7">
        <v>4826.2282498059158</v>
      </c>
      <c r="N91" s="7">
        <v>9392.989510746178</v>
      </c>
    </row>
    <row r="92" spans="1:19" ht="12" customHeight="1" x14ac:dyDescent="0.25">
      <c r="A92" s="6"/>
      <c r="B92" s="6"/>
      <c r="I92" s="10"/>
      <c r="J92" s="10"/>
      <c r="K92" s="10"/>
    </row>
    <row r="93" spans="1:19" ht="13.2" x14ac:dyDescent="0.25">
      <c r="A93" s="6"/>
      <c r="B93" s="25">
        <v>3</v>
      </c>
      <c r="C93" s="17" t="s">
        <v>118</v>
      </c>
      <c r="L93" s="74">
        <v>-17056.213063420353</v>
      </c>
      <c r="M93" s="74"/>
      <c r="N93" s="74">
        <v>-692.41294073109145</v>
      </c>
      <c r="P93" s="74"/>
      <c r="Q93" s="74"/>
      <c r="R93" s="74"/>
      <c r="S93" s="74"/>
    </row>
    <row r="94" spans="1:19" ht="35.25" customHeight="1" x14ac:dyDescent="0.25">
      <c r="A94" s="6"/>
      <c r="B94" s="6"/>
      <c r="C94" s="6" t="s">
        <v>119</v>
      </c>
      <c r="I94" s="12" t="s">
        <v>44</v>
      </c>
      <c r="J94" s="10"/>
      <c r="K94" s="10"/>
      <c r="L94" s="14">
        <v>-17056.213063420353</v>
      </c>
      <c r="M94" s="14"/>
      <c r="N94" s="14">
        <v>-692.41294073109145</v>
      </c>
      <c r="P94" s="14"/>
      <c r="Q94" s="14"/>
      <c r="R94" s="14"/>
      <c r="S94" s="14"/>
    </row>
    <row r="95" spans="1:19" ht="18.75" customHeight="1" x14ac:dyDescent="0.25">
      <c r="A95" s="6"/>
      <c r="B95" s="6"/>
      <c r="I95" s="6" t="s">
        <v>29</v>
      </c>
      <c r="J95" s="27" t="s">
        <v>36</v>
      </c>
      <c r="L95" s="7">
        <v>-13826.282890907312</v>
      </c>
      <c r="N95" s="7">
        <v>-692.41294073109145</v>
      </c>
    </row>
    <row r="96" spans="1:19" ht="13.2" x14ac:dyDescent="0.25">
      <c r="A96" s="6"/>
      <c r="B96" s="6"/>
      <c r="J96" s="28" t="s">
        <v>37</v>
      </c>
      <c r="L96" s="7">
        <v>-3229.9301725130408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-33446.335308031499</v>
      </c>
      <c r="M113" s="14"/>
      <c r="N113" s="14">
        <v>-23996.351694779918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-377.090642</v>
      </c>
      <c r="M146" s="35"/>
      <c r="N146" s="35">
        <v>-23.310485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16670.496345029209</v>
      </c>
      <c r="M148" s="366"/>
      <c r="N148" s="36">
        <v>688.97469381999997</v>
      </c>
      <c r="P148" s="36"/>
      <c r="Q148" s="36"/>
      <c r="R148" s="36"/>
      <c r="S148" s="36"/>
      <c r="U148" s="6"/>
      <c r="V148" s="6"/>
      <c r="W148" s="6"/>
      <c r="X148" s="6"/>
      <c r="Y148" s="6"/>
      <c r="Z148" s="6"/>
      <c r="AA148" s="6"/>
      <c r="AB148" s="6"/>
    </row>
    <row r="149" spans="1:28" x14ac:dyDescent="0.3">
      <c r="D149" s="6" t="s">
        <v>61</v>
      </c>
      <c r="I149" s="24"/>
      <c r="J149" s="24"/>
      <c r="K149" s="59"/>
      <c r="L149" s="36">
        <v>15295.741771678926</v>
      </c>
      <c r="M149" s="366"/>
      <c r="N149" s="36">
        <v>12511.89786857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-53304.98122369757</v>
      </c>
      <c r="M151" s="35"/>
      <c r="N151" s="35">
        <v>-952.85411462260765</v>
      </c>
      <c r="P151" s="35"/>
      <c r="Q151" s="35"/>
      <c r="R151" s="35"/>
      <c r="S151" s="35"/>
      <c r="U151" s="6"/>
      <c r="V151" s="6"/>
      <c r="W151" s="6"/>
      <c r="X151" s="6"/>
      <c r="Y151" s="6"/>
      <c r="Z151" s="6"/>
      <c r="AA151" s="6"/>
      <c r="AB151" s="6"/>
    </row>
    <row r="152" spans="1:28" x14ac:dyDescent="0.3">
      <c r="I152" s="6" t="s">
        <v>63</v>
      </c>
      <c r="J152" s="24"/>
      <c r="K152" s="24"/>
      <c r="L152" s="23">
        <v>67.696819812385201</v>
      </c>
      <c r="M152" s="23"/>
      <c r="N152" s="23">
        <v>-928.8615351126075</v>
      </c>
      <c r="P152" s="23"/>
      <c r="Q152" s="23"/>
      <c r="R152" s="23"/>
      <c r="S152" s="23"/>
      <c r="U152" s="6"/>
      <c r="V152" s="6"/>
      <c r="W152" s="6"/>
      <c r="X152" s="6"/>
      <c r="Y152" s="6"/>
      <c r="Z152" s="6"/>
      <c r="AA152" s="6"/>
      <c r="AB152" s="6"/>
    </row>
    <row r="153" spans="1:28" x14ac:dyDescent="0.3">
      <c r="I153" s="6" t="s">
        <v>64</v>
      </c>
      <c r="J153" s="24"/>
      <c r="K153" s="24"/>
      <c r="L153" s="23">
        <v>-53188.730195619959</v>
      </c>
      <c r="M153" s="23"/>
      <c r="N153" s="23">
        <v>-33.390509790000081</v>
      </c>
      <c r="P153" s="23"/>
      <c r="Q153" s="23"/>
      <c r="R153" s="23"/>
      <c r="S153" s="23"/>
      <c r="U153" s="6"/>
      <c r="V153" s="6"/>
      <c r="W153" s="6"/>
      <c r="X153" s="6"/>
      <c r="Y153" s="6"/>
      <c r="Z153" s="6"/>
      <c r="AA153" s="6"/>
      <c r="AB153" s="6"/>
    </row>
    <row r="154" spans="1:28" x14ac:dyDescent="0.3">
      <c r="I154" s="6" t="s">
        <v>65</v>
      </c>
      <c r="J154" s="24"/>
      <c r="K154" s="24"/>
      <c r="L154" s="23">
        <v>-183.94784789000002</v>
      </c>
      <c r="M154" s="23"/>
      <c r="N154" s="23">
        <v>9.3979302800000006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zoomScaleNormal="100" zoomScaleSheetLayoutView="71" workbookViewId="0">
      <pane ySplit="4" topLeftCell="A22" activePane="bottomLeft" state="frozen"/>
      <selection pane="bottomLeft" activeCell="L45" sqref="L45"/>
    </sheetView>
  </sheetViews>
  <sheetFormatPr defaultColWidth="9.109375" defaultRowHeight="15.6" x14ac:dyDescent="0.3"/>
  <cols>
    <col min="1" max="1" width="2.88671875" style="1" customWidth="1"/>
    <col min="2" max="2" width="5" style="36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44409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201711.94186617344</v>
      </c>
      <c r="M8" s="71"/>
      <c r="N8" s="71">
        <v>27856.419028094231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8">
        <v>1</v>
      </c>
      <c r="C10" s="17" t="s">
        <v>7</v>
      </c>
      <c r="L10" s="74">
        <v>121298.6085529128</v>
      </c>
      <c r="M10" s="74"/>
      <c r="N10" s="74">
        <v>15876.295746934233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117730.70059012008</v>
      </c>
      <c r="M12" s="74"/>
      <c r="N12" s="74">
        <v>15175.322050380004</v>
      </c>
      <c r="P12" s="74"/>
      <c r="Q12" s="74"/>
      <c r="R12" s="74"/>
      <c r="S12" s="74"/>
    </row>
    <row r="13" spans="1:28" ht="7.5" customHeight="1" x14ac:dyDescent="0.3"/>
    <row r="14" spans="1:28" ht="15" customHeight="1" x14ac:dyDescent="0.3">
      <c r="D14" s="6" t="s">
        <v>10</v>
      </c>
      <c r="L14" s="14">
        <v>114464.80358249007</v>
      </c>
      <c r="M14" s="14"/>
      <c r="N14" s="14">
        <v>5864.5575306999999</v>
      </c>
      <c r="P14" s="14"/>
      <c r="Q14" s="14"/>
      <c r="R14" s="14"/>
      <c r="S14" s="14"/>
    </row>
    <row r="15" spans="1:28" ht="15" customHeight="1" x14ac:dyDescent="0.3">
      <c r="D15" s="18" t="s">
        <v>11</v>
      </c>
      <c r="E15" s="19" t="s">
        <v>12</v>
      </c>
      <c r="L15" s="14">
        <v>109781.53924756008</v>
      </c>
      <c r="N15" s="14">
        <v>5864.5575306999999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4683.264334929996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4683.264334929996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3265.8970076300002</v>
      </c>
      <c r="M23" s="14"/>
      <c r="N23" s="14">
        <v>9310.764519680004</v>
      </c>
      <c r="P23" s="14"/>
      <c r="Q23" s="14"/>
      <c r="R23" s="14"/>
      <c r="S23" s="14"/>
      <c r="U23" s="6"/>
      <c r="V23" s="6"/>
      <c r="W23" s="6"/>
      <c r="X23" s="6"/>
      <c r="Y23" s="6"/>
      <c r="Z23" s="6"/>
      <c r="AA23" s="6"/>
      <c r="AB23" s="6"/>
    </row>
    <row r="24" spans="1:28" ht="15" customHeight="1" x14ac:dyDescent="0.25">
      <c r="A24" s="6"/>
      <c r="B24" s="6"/>
      <c r="D24" s="18" t="s">
        <v>11</v>
      </c>
      <c r="E24" s="19" t="s">
        <v>12</v>
      </c>
      <c r="L24" s="7">
        <v>2399.6458328400004</v>
      </c>
      <c r="N24" s="7">
        <v>8924.6368480200035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866.25117478999994</v>
      </c>
      <c r="N28" s="7">
        <v>386.12767166000003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866.25117478999994</v>
      </c>
      <c r="M30" s="75"/>
      <c r="N30" s="75">
        <v>386.12767166000003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3567.907962792729</v>
      </c>
      <c r="M32" s="14"/>
      <c r="N32" s="14">
        <v>700.97369655422915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3024.1995611682551</v>
      </c>
      <c r="N34" s="360">
        <v>697.27205487974913</v>
      </c>
      <c r="U34" s="6"/>
      <c r="V34" s="6"/>
      <c r="W34" s="6"/>
      <c r="X34" s="6"/>
      <c r="Y34" s="6"/>
      <c r="Z34" s="6"/>
      <c r="AA34" s="6"/>
      <c r="AB34" s="6"/>
    </row>
    <row r="35" spans="1:28" ht="13.2" x14ac:dyDescent="0.25">
      <c r="A35" s="6"/>
      <c r="D35" s="18" t="s">
        <v>13</v>
      </c>
      <c r="E35" s="6" t="s">
        <v>22</v>
      </c>
      <c r="L35" s="360">
        <v>4.349195399625895</v>
      </c>
      <c r="M35" s="361"/>
      <c r="N35" s="360">
        <v>0</v>
      </c>
      <c r="U35" s="6"/>
      <c r="V35" s="6"/>
      <c r="W35" s="6"/>
      <c r="X35" s="6"/>
      <c r="Y35" s="6"/>
      <c r="Z35" s="6"/>
      <c r="AA35" s="6"/>
      <c r="AB35" s="6"/>
    </row>
    <row r="36" spans="1:28" ht="15.75" customHeight="1" x14ac:dyDescent="0.25">
      <c r="A36" s="6"/>
      <c r="F36" s="20" t="s">
        <v>15</v>
      </c>
      <c r="L36" s="362">
        <v>2.465309506835336E-3</v>
      </c>
      <c r="M36" s="361"/>
      <c r="N36" s="362">
        <v>0</v>
      </c>
      <c r="P36" s="76"/>
      <c r="Q36" s="76"/>
      <c r="R36" s="76"/>
      <c r="S36" s="76"/>
      <c r="U36" s="6"/>
      <c r="V36" s="6"/>
      <c r="W36" s="6"/>
      <c r="X36" s="6"/>
      <c r="Y36" s="6"/>
      <c r="Z36" s="6"/>
      <c r="AA36" s="6"/>
      <c r="AB36" s="6"/>
    </row>
    <row r="37" spans="1:28" ht="13.2" x14ac:dyDescent="0.25">
      <c r="A37" s="6"/>
      <c r="F37" s="20" t="s">
        <v>16</v>
      </c>
      <c r="L37" s="362">
        <v>4.3467300901190598</v>
      </c>
      <c r="M37" s="361"/>
      <c r="N37" s="362">
        <v>0</v>
      </c>
      <c r="P37" s="76"/>
      <c r="Q37" s="76"/>
      <c r="R37" s="76"/>
      <c r="S37" s="76"/>
      <c r="U37" s="6"/>
      <c r="V37" s="6"/>
      <c r="W37" s="6"/>
      <c r="X37" s="6"/>
      <c r="Y37" s="6"/>
      <c r="Z37" s="6"/>
      <c r="AA37" s="6"/>
      <c r="AB37" s="6"/>
    </row>
    <row r="38" spans="1:28" ht="13.2" x14ac:dyDescent="0.25">
      <c r="A38" s="6"/>
      <c r="D38" s="18" t="s">
        <v>17</v>
      </c>
      <c r="E38" s="6" t="s">
        <v>23</v>
      </c>
      <c r="L38" s="360">
        <v>539.35920622484798</v>
      </c>
      <c r="N38" s="360">
        <v>3.7016416744800362</v>
      </c>
      <c r="U38" s="6"/>
      <c r="V38" s="6"/>
      <c r="W38" s="6"/>
      <c r="X38" s="6"/>
      <c r="Y38" s="6"/>
      <c r="Z38" s="6"/>
      <c r="AA38" s="6"/>
      <c r="AB38" s="6"/>
    </row>
    <row r="39" spans="1:28" ht="13.2" x14ac:dyDescent="0.25">
      <c r="A39" s="6"/>
      <c r="F39" s="20" t="s">
        <v>15</v>
      </c>
      <c r="L39" s="362">
        <v>467.89897820684001</v>
      </c>
      <c r="M39" s="363"/>
      <c r="N39" s="362">
        <v>1.0252487960409222E-11</v>
      </c>
      <c r="P39" s="76"/>
      <c r="Q39" s="76"/>
      <c r="R39" s="76"/>
      <c r="S39" s="76"/>
      <c r="U39" s="6"/>
      <c r="V39" s="6"/>
      <c r="W39" s="6"/>
      <c r="X39" s="6"/>
      <c r="Y39" s="6"/>
      <c r="Z39" s="6"/>
      <c r="AA39" s="6"/>
      <c r="AB39" s="6"/>
    </row>
    <row r="40" spans="1:28" ht="13.2" x14ac:dyDescent="0.25">
      <c r="A40" s="6"/>
      <c r="F40" s="20" t="s">
        <v>16</v>
      </c>
      <c r="L40" s="362">
        <v>71.460228018007939</v>
      </c>
      <c r="M40" s="363"/>
      <c r="N40" s="362">
        <v>3.7016416744697835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8">
        <v>2</v>
      </c>
      <c r="C44" s="17" t="s">
        <v>24</v>
      </c>
      <c r="L44" s="74">
        <v>6975.9630911737404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8">
        <v>3</v>
      </c>
      <c r="C46" s="17" t="s">
        <v>25</v>
      </c>
      <c r="L46" s="74">
        <v>40913.121200747461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8">
        <v>4</v>
      </c>
      <c r="C48" s="17" t="s">
        <v>26</v>
      </c>
      <c r="H48" s="11"/>
      <c r="I48" s="6" t="s">
        <v>27</v>
      </c>
      <c r="L48" s="74">
        <v>18029.299985975435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8">
        <v>5</v>
      </c>
      <c r="C51" s="17" t="s">
        <v>91</v>
      </c>
      <c r="G51" s="11"/>
      <c r="L51" s="74">
        <v>14494.949035364007</v>
      </c>
      <c r="M51" s="74"/>
      <c r="N51" s="74">
        <v>11980.123281159998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10663.012542160006</v>
      </c>
      <c r="N56" s="7">
        <v>11980.123281159998</v>
      </c>
    </row>
    <row r="57" spans="1:28" s="24" customFormat="1" ht="15.75" customHeight="1" x14ac:dyDescent="0.25">
      <c r="G57" s="11" t="s">
        <v>30</v>
      </c>
      <c r="L57" s="75">
        <v>5321.2695718799978</v>
      </c>
      <c r="M57" s="75"/>
      <c r="N57" s="75">
        <v>1152.62311742</v>
      </c>
      <c r="O57"/>
      <c r="P57" s="75"/>
      <c r="Q57" s="75"/>
      <c r="R57" s="75"/>
      <c r="S57" s="75"/>
      <c r="T57"/>
      <c r="U57"/>
      <c r="V57"/>
      <c r="W57"/>
      <c r="X57"/>
      <c r="Y57"/>
      <c r="Z57"/>
      <c r="AA57"/>
      <c r="AB57"/>
    </row>
    <row r="58" spans="1:28" ht="13.2" x14ac:dyDescent="0.25">
      <c r="A58" s="6"/>
      <c r="F58" s="6" t="s">
        <v>118</v>
      </c>
      <c r="L58" s="7">
        <v>3831.9364932039998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-23766.837235282837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-6335.136448098805</v>
      </c>
      <c r="U74" s="6"/>
      <c r="V74" s="6"/>
      <c r="W74" s="6"/>
      <c r="X74" s="6"/>
      <c r="Y74" s="6"/>
      <c r="Z74" s="6"/>
      <c r="AA74" s="6"/>
      <c r="AB74" s="6"/>
    </row>
    <row r="75" spans="1:28" x14ac:dyDescent="0.3">
      <c r="I75" s="10"/>
      <c r="J75" s="28" t="s">
        <v>37</v>
      </c>
      <c r="K75" s="28"/>
      <c r="L75" s="365">
        <v>0</v>
      </c>
      <c r="N75" s="7">
        <v>-7672.3595161799994</v>
      </c>
      <c r="U75" s="6"/>
      <c r="V75" s="6"/>
      <c r="W75" s="6"/>
      <c r="X75" s="6"/>
      <c r="Y75" s="6"/>
      <c r="Z75" s="6"/>
      <c r="AA75" s="6"/>
      <c r="AB75" s="6"/>
    </row>
    <row r="76" spans="1:28" x14ac:dyDescent="0.3">
      <c r="I76" s="10"/>
      <c r="J76" s="27" t="s">
        <v>38</v>
      </c>
      <c r="K76" s="27"/>
      <c r="L76" s="365">
        <v>0</v>
      </c>
      <c r="N76" s="7">
        <v>-9759.341271004032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-17625.167786891976</v>
      </c>
      <c r="M79" s="74"/>
      <c r="N79" s="74">
        <v>-714.01259359287724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-29859.129155488587</v>
      </c>
      <c r="M81" s="74"/>
      <c r="N81" s="74">
        <v>-22800.384386038953</v>
      </c>
      <c r="P81" s="74"/>
      <c r="Q81" s="74"/>
      <c r="R81" s="74"/>
      <c r="S81" s="74"/>
    </row>
    <row r="82" spans="1:19" ht="9" customHeight="1" x14ac:dyDescent="0.25">
      <c r="A82" s="6"/>
      <c r="I82" s="10"/>
    </row>
    <row r="83" spans="1:19" ht="13.2" x14ac:dyDescent="0.25">
      <c r="A83" s="6"/>
      <c r="B83" s="6"/>
      <c r="I83" s="6" t="s">
        <v>29</v>
      </c>
      <c r="J83" s="27" t="s">
        <v>36</v>
      </c>
      <c r="K83" s="27"/>
      <c r="L83" s="7">
        <v>-6210.0442252527737</v>
      </c>
      <c r="M83" s="219"/>
      <c r="N83" s="7">
        <v>-6048.9729389792974</v>
      </c>
    </row>
    <row r="84" spans="1:19" ht="13.2" x14ac:dyDescent="0.25">
      <c r="A84" s="6"/>
      <c r="B84" s="6"/>
      <c r="I84" s="10"/>
      <c r="J84" s="28" t="s">
        <v>37</v>
      </c>
      <c r="K84" s="28"/>
      <c r="L84" s="7">
        <v>-5778.6074240269245</v>
      </c>
      <c r="M84" s="219"/>
      <c r="N84" s="7">
        <v>-7265.4003227973253</v>
      </c>
    </row>
    <row r="85" spans="1:19" ht="13.2" x14ac:dyDescent="0.25">
      <c r="A85" s="6"/>
      <c r="B85" s="6"/>
      <c r="I85" s="10"/>
      <c r="J85" s="27" t="s">
        <v>38</v>
      </c>
      <c r="K85" s="27"/>
      <c r="L85" s="7">
        <v>-17870.477506208888</v>
      </c>
      <c r="M85" s="219"/>
      <c r="N85" s="7">
        <v>-9486.0111242623334</v>
      </c>
    </row>
    <row r="86" spans="1:19" ht="13.5" customHeight="1" x14ac:dyDescent="0.25">
      <c r="A86" s="6"/>
      <c r="B86" s="6"/>
      <c r="I86" s="10"/>
      <c r="J86" s="27"/>
      <c r="K86" s="27"/>
    </row>
    <row r="87" spans="1:19" ht="13.2" x14ac:dyDescent="0.25">
      <c r="A87" s="6"/>
      <c r="B87" s="6"/>
      <c r="C87" s="6" t="s">
        <v>20</v>
      </c>
      <c r="D87" s="6" t="s">
        <v>43</v>
      </c>
      <c r="I87" s="12" t="s">
        <v>44</v>
      </c>
      <c r="J87" s="10"/>
      <c r="K87" s="10"/>
      <c r="L87" s="74">
        <v>12233.961368596611</v>
      </c>
      <c r="M87" s="74"/>
      <c r="N87" s="74">
        <v>22086.371792446076</v>
      </c>
      <c r="P87" s="74"/>
      <c r="Q87" s="74"/>
      <c r="R87" s="74"/>
      <c r="S87" s="74"/>
    </row>
    <row r="88" spans="1:19" ht="9" customHeight="1" x14ac:dyDescent="0.25">
      <c r="A88" s="6"/>
      <c r="B88" s="6"/>
      <c r="I88" s="10"/>
    </row>
    <row r="89" spans="1:19" ht="13.2" x14ac:dyDescent="0.25">
      <c r="A89" s="6"/>
      <c r="B89" s="6"/>
      <c r="I89" s="6" t="s">
        <v>29</v>
      </c>
      <c r="J89" s="27" t="s">
        <v>36</v>
      </c>
      <c r="K89" s="27"/>
      <c r="L89" s="7">
        <v>3452.7283119900917</v>
      </c>
      <c r="N89" s="7">
        <v>6118.0188204861188</v>
      </c>
    </row>
    <row r="90" spans="1:19" ht="13.2" x14ac:dyDescent="0.25">
      <c r="A90" s="6"/>
      <c r="B90" s="6"/>
      <c r="I90" s="10"/>
      <c r="J90" s="28" t="s">
        <v>37</v>
      </c>
      <c r="K90" s="28"/>
      <c r="L90" s="7">
        <v>3986.2901515737594</v>
      </c>
      <c r="N90" s="7">
        <v>7304.7282506048787</v>
      </c>
    </row>
    <row r="91" spans="1:19" ht="13.2" x14ac:dyDescent="0.25">
      <c r="A91" s="6"/>
      <c r="B91" s="6"/>
      <c r="I91" s="10"/>
      <c r="J91" s="27" t="s">
        <v>38</v>
      </c>
      <c r="K91" s="27"/>
      <c r="L91" s="7">
        <v>4794.942905032759</v>
      </c>
      <c r="N91" s="7">
        <v>8663.6247213550778</v>
      </c>
    </row>
    <row r="92" spans="1:19" ht="12" customHeight="1" x14ac:dyDescent="0.25">
      <c r="A92" s="6"/>
      <c r="B92" s="6"/>
      <c r="I92" s="10"/>
      <c r="J92" s="10"/>
      <c r="K92" s="10"/>
    </row>
    <row r="93" spans="1:19" ht="13.2" x14ac:dyDescent="0.25">
      <c r="A93" s="6"/>
      <c r="B93" s="25">
        <v>3</v>
      </c>
      <c r="C93" s="17" t="s">
        <v>118</v>
      </c>
      <c r="L93" s="74">
        <v>-13612.909345097691</v>
      </c>
      <c r="M93" s="74"/>
      <c r="N93" s="74">
        <v>0</v>
      </c>
      <c r="P93" s="74"/>
      <c r="Q93" s="74"/>
      <c r="R93" s="74"/>
      <c r="S93" s="74"/>
    </row>
    <row r="94" spans="1:19" ht="35.25" customHeight="1" x14ac:dyDescent="0.25">
      <c r="A94" s="6"/>
      <c r="B94" s="6"/>
      <c r="C94" s="6" t="s">
        <v>119</v>
      </c>
      <c r="I94" s="12" t="s">
        <v>44</v>
      </c>
      <c r="J94" s="10"/>
      <c r="K94" s="10"/>
      <c r="L94" s="14">
        <v>-13612.909345097691</v>
      </c>
      <c r="M94" s="14"/>
      <c r="N94" s="14">
        <v>0</v>
      </c>
      <c r="P94" s="14"/>
      <c r="Q94" s="14"/>
      <c r="R94" s="14"/>
      <c r="S94" s="14"/>
    </row>
    <row r="95" spans="1:19" ht="18.75" customHeight="1" x14ac:dyDescent="0.25">
      <c r="A95" s="6"/>
      <c r="B95" s="6"/>
      <c r="I95" s="6" t="s">
        <v>29</v>
      </c>
      <c r="J95" s="27" t="s">
        <v>36</v>
      </c>
      <c r="L95" s="7">
        <v>-9617.1431619484556</v>
      </c>
      <c r="N95" s="7">
        <v>0</v>
      </c>
    </row>
    <row r="96" spans="1:19" ht="13.2" x14ac:dyDescent="0.25">
      <c r="A96" s="6"/>
      <c r="B96" s="6"/>
      <c r="J96" s="28" t="s">
        <v>37</v>
      </c>
      <c r="L96" s="7">
        <v>-3995.7661831492355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-31238.077131989667</v>
      </c>
      <c r="M113" s="14"/>
      <c r="N113" s="14">
        <v>-24480.849828875715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-405.61311499999999</v>
      </c>
      <c r="M146" s="35"/>
      <c r="N146" s="35">
        <v>-44.647171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13305.110421106865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12991.576975089165</v>
      </c>
      <c r="M149" s="366"/>
      <c r="N149" s="36">
        <v>12259.454308270897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-54949.533126851289</v>
      </c>
      <c r="M151" s="35"/>
      <c r="N151" s="35">
        <v>-831.60018694857104</v>
      </c>
      <c r="P151" s="35"/>
      <c r="Q151" s="35"/>
      <c r="R151" s="35"/>
      <c r="S151" s="35"/>
      <c r="U151" s="6"/>
      <c r="V151" s="6"/>
      <c r="W151" s="6"/>
      <c r="X151" s="6"/>
      <c r="Y151" s="6"/>
      <c r="Z151" s="6"/>
      <c r="AA151" s="6"/>
      <c r="AB151" s="6"/>
    </row>
    <row r="152" spans="1:28" x14ac:dyDescent="0.3">
      <c r="I152" s="6" t="s">
        <v>63</v>
      </c>
      <c r="J152" s="24"/>
      <c r="K152" s="24"/>
      <c r="L152" s="23">
        <v>-7.9053831412918267</v>
      </c>
      <c r="M152" s="23"/>
      <c r="N152" s="23">
        <v>-759.22547231857129</v>
      </c>
      <c r="P152" s="23"/>
      <c r="Q152" s="23"/>
      <c r="R152" s="23"/>
      <c r="S152" s="23"/>
      <c r="U152" s="6"/>
      <c r="V152" s="6"/>
      <c r="W152" s="6"/>
      <c r="X152" s="6"/>
      <c r="Y152" s="6"/>
      <c r="Z152" s="6"/>
      <c r="AA152" s="6"/>
      <c r="AB152" s="6"/>
    </row>
    <row r="153" spans="1:28" x14ac:dyDescent="0.3">
      <c r="I153" s="6" t="s">
        <v>64</v>
      </c>
      <c r="J153" s="24"/>
      <c r="K153" s="24"/>
      <c r="L153" s="23">
        <v>-54708.953080959996</v>
      </c>
      <c r="M153" s="23"/>
      <c r="N153" s="23">
        <v>-81.76423947999983</v>
      </c>
      <c r="P153" s="23"/>
      <c r="Q153" s="23"/>
      <c r="R153" s="23"/>
      <c r="S153" s="23"/>
      <c r="U153" s="6"/>
      <c r="V153" s="6"/>
      <c r="W153" s="6"/>
      <c r="X153" s="6"/>
      <c r="Y153" s="6"/>
      <c r="Z153" s="6"/>
      <c r="AA153" s="6"/>
      <c r="AB153" s="6"/>
    </row>
    <row r="154" spans="1:28" x14ac:dyDescent="0.3">
      <c r="I154" s="6" t="s">
        <v>65</v>
      </c>
      <c r="J154" s="24"/>
      <c r="K154" s="24"/>
      <c r="L154" s="23">
        <v>-232.67466275000024</v>
      </c>
      <c r="M154" s="23"/>
      <c r="N154" s="23">
        <v>9.389524849999999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zoomScaleNormal="100" zoomScaleSheetLayoutView="71" workbookViewId="0">
      <pane ySplit="4" topLeftCell="A127" activePane="bottomLeft" state="frozen"/>
      <selection pane="bottomLeft" activeCell="M158" sqref="M158"/>
    </sheetView>
  </sheetViews>
  <sheetFormatPr defaultColWidth="9.109375" defaultRowHeight="15.6" x14ac:dyDescent="0.3"/>
  <cols>
    <col min="1" max="1" width="2.88671875" style="1" customWidth="1"/>
    <col min="2" max="2" width="5" style="36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178114.56408930235</v>
      </c>
      <c r="M8" s="71"/>
      <c r="N8" s="71">
        <v>26628.998513357506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7">
        <v>1</v>
      </c>
      <c r="C10" s="17" t="s">
        <v>7</v>
      </c>
      <c r="L10" s="74">
        <v>122712.44139250593</v>
      </c>
      <c r="M10" s="74"/>
      <c r="N10" s="74">
        <v>16017.677236527503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118626.39780830281</v>
      </c>
      <c r="M12" s="74"/>
      <c r="N12" s="74">
        <v>15448.501767209998</v>
      </c>
      <c r="P12" s="74"/>
      <c r="Q12" s="74"/>
      <c r="R12" s="74"/>
      <c r="S12" s="74"/>
    </row>
    <row r="13" spans="1:28" ht="7.5" customHeight="1" x14ac:dyDescent="0.3"/>
    <row r="14" spans="1:28" ht="15" customHeight="1" x14ac:dyDescent="0.3">
      <c r="D14" s="6" t="s">
        <v>10</v>
      </c>
      <c r="L14" s="14">
        <v>115647.7601556728</v>
      </c>
      <c r="M14" s="14"/>
      <c r="N14" s="14">
        <v>5900.4573048599977</v>
      </c>
      <c r="P14" s="14"/>
      <c r="Q14" s="14"/>
      <c r="R14" s="14"/>
      <c r="S14" s="14"/>
    </row>
    <row r="15" spans="1:28" ht="15" customHeight="1" x14ac:dyDescent="0.3">
      <c r="D15" s="18" t="s">
        <v>11</v>
      </c>
      <c r="E15" s="19" t="s">
        <v>12</v>
      </c>
      <c r="L15" s="14">
        <v>111185.5304102128</v>
      </c>
      <c r="N15" s="14">
        <v>5900.4573048599977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4462.2297454599993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4462.2297454599993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2978.637652630001</v>
      </c>
      <c r="M23" s="14"/>
      <c r="N23" s="14">
        <v>9548.0444623500007</v>
      </c>
      <c r="P23" s="14"/>
      <c r="Q23" s="14"/>
      <c r="R23" s="14"/>
      <c r="S23" s="14"/>
      <c r="U23" s="6"/>
      <c r="V23" s="6"/>
      <c r="W23" s="6"/>
      <c r="X23" s="6"/>
      <c r="Y23" s="6"/>
      <c r="Z23" s="6"/>
      <c r="AA23" s="6"/>
      <c r="AB23" s="6"/>
    </row>
    <row r="24" spans="1:28" ht="15" customHeight="1" x14ac:dyDescent="0.25">
      <c r="A24" s="6"/>
      <c r="B24" s="6"/>
      <c r="D24" s="18" t="s">
        <v>11</v>
      </c>
      <c r="E24" s="19" t="s">
        <v>12</v>
      </c>
      <c r="L24" s="7">
        <v>2228.8361996900007</v>
      </c>
      <c r="N24" s="7">
        <v>9160.6491678800012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749.80145293999999</v>
      </c>
      <c r="N28" s="7">
        <v>387.39529447000001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749.80145293999999</v>
      </c>
      <c r="M30" s="75"/>
      <c r="N30" s="75">
        <v>387.39529447000001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4086.043584203127</v>
      </c>
      <c r="M32" s="14"/>
      <c r="N32" s="14">
        <v>569.1754693175053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3539.076204849885</v>
      </c>
      <c r="N34" s="360">
        <v>566.07605869681868</v>
      </c>
      <c r="U34" s="6"/>
      <c r="V34" s="6"/>
      <c r="W34" s="6"/>
      <c r="X34" s="6"/>
      <c r="Y34" s="6"/>
      <c r="Z34" s="6"/>
      <c r="AA34" s="6"/>
      <c r="AB34" s="6"/>
    </row>
    <row r="35" spans="1:28" ht="13.2" x14ac:dyDescent="0.25">
      <c r="A35" s="6"/>
      <c r="D35" s="18" t="s">
        <v>13</v>
      </c>
      <c r="E35" s="6" t="s">
        <v>22</v>
      </c>
      <c r="L35" s="360">
        <v>4.7852646663210923</v>
      </c>
      <c r="M35" s="361"/>
      <c r="N35" s="360">
        <v>0</v>
      </c>
      <c r="U35" s="6"/>
      <c r="V35" s="6"/>
      <c r="W35" s="6"/>
      <c r="X35" s="6"/>
      <c r="Y35" s="6"/>
      <c r="Z35" s="6"/>
      <c r="AA35" s="6"/>
      <c r="AB35" s="6"/>
    </row>
    <row r="36" spans="1:28" ht="15.75" customHeight="1" x14ac:dyDescent="0.25">
      <c r="A36" s="6"/>
      <c r="F36" s="20" t="s">
        <v>15</v>
      </c>
      <c r="L36" s="362">
        <v>2.4608662020317571E-3</v>
      </c>
      <c r="M36" s="361"/>
      <c r="N36" s="362">
        <v>0</v>
      </c>
      <c r="P36" s="76"/>
      <c r="Q36" s="76"/>
      <c r="R36" s="76"/>
      <c r="S36" s="76"/>
      <c r="U36" s="6"/>
      <c r="V36" s="6"/>
      <c r="W36" s="6"/>
      <c r="X36" s="6"/>
      <c r="Y36" s="6"/>
      <c r="Z36" s="6"/>
      <c r="AA36" s="6"/>
      <c r="AB36" s="6"/>
    </row>
    <row r="37" spans="1:28" ht="13.2" x14ac:dyDescent="0.25">
      <c r="A37" s="6"/>
      <c r="F37" s="20" t="s">
        <v>16</v>
      </c>
      <c r="L37" s="362">
        <v>4.7828038001190603</v>
      </c>
      <c r="M37" s="361"/>
      <c r="N37" s="362">
        <v>0</v>
      </c>
      <c r="P37" s="76"/>
      <c r="Q37" s="76"/>
      <c r="R37" s="76"/>
      <c r="S37" s="76"/>
      <c r="U37" s="6"/>
      <c r="V37" s="6"/>
      <c r="W37" s="6"/>
      <c r="X37" s="6"/>
      <c r="Y37" s="6"/>
      <c r="Z37" s="6"/>
      <c r="AA37" s="6"/>
      <c r="AB37" s="6"/>
    </row>
    <row r="38" spans="1:28" ht="13.2" x14ac:dyDescent="0.25">
      <c r="A38" s="6"/>
      <c r="D38" s="18" t="s">
        <v>17</v>
      </c>
      <c r="E38" s="6" t="s">
        <v>23</v>
      </c>
      <c r="L38" s="360">
        <v>542.18211468692107</v>
      </c>
      <c r="N38" s="360">
        <v>3.0994106206866467</v>
      </c>
      <c r="U38" s="6"/>
      <c r="V38" s="6"/>
      <c r="W38" s="6"/>
      <c r="X38" s="6"/>
      <c r="Y38" s="6"/>
      <c r="Z38" s="6"/>
      <c r="AA38" s="6"/>
      <c r="AB38" s="6"/>
    </row>
    <row r="39" spans="1:28" ht="13.2" x14ac:dyDescent="0.25">
      <c r="A39" s="6"/>
      <c r="F39" s="20" t="s">
        <v>15</v>
      </c>
      <c r="L39" s="362">
        <v>470.97752618359652</v>
      </c>
      <c r="M39" s="363"/>
      <c r="N39" s="362">
        <v>1.0299824321795826E-11</v>
      </c>
      <c r="P39" s="76"/>
      <c r="Q39" s="76"/>
      <c r="R39" s="76"/>
      <c r="S39" s="76"/>
      <c r="U39" s="6"/>
      <c r="V39" s="6"/>
      <c r="W39" s="6"/>
      <c r="X39" s="6"/>
      <c r="Y39" s="6"/>
      <c r="Z39" s="6"/>
      <c r="AA39" s="6"/>
      <c r="AB39" s="6"/>
    </row>
    <row r="40" spans="1:28" ht="13.2" x14ac:dyDescent="0.25">
      <c r="A40" s="6"/>
      <c r="F40" s="20" t="s">
        <v>16</v>
      </c>
      <c r="L40" s="362">
        <v>71.204588503324516</v>
      </c>
      <c r="M40" s="363"/>
      <c r="N40" s="362">
        <v>3.099410620676347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7">
        <v>2</v>
      </c>
      <c r="C44" s="17" t="s">
        <v>24</v>
      </c>
      <c r="L44" s="74">
        <v>6998.0528736159868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7">
        <v>3</v>
      </c>
      <c r="C46" s="17" t="s">
        <v>25</v>
      </c>
      <c r="L46" s="74">
        <v>13433.505114826852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7">
        <v>4</v>
      </c>
      <c r="C48" s="17" t="s">
        <v>26</v>
      </c>
      <c r="H48" s="11"/>
      <c r="I48" s="6" t="s">
        <v>27</v>
      </c>
      <c r="L48" s="74">
        <v>18184.577065245543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7">
        <v>5</v>
      </c>
      <c r="C51" s="17" t="s">
        <v>91</v>
      </c>
      <c r="G51" s="11"/>
      <c r="L51" s="74">
        <v>16785.98764310803</v>
      </c>
      <c r="M51" s="74"/>
      <c r="N51" s="74">
        <v>10611.321276830004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12940.20258185003</v>
      </c>
      <c r="N56" s="7">
        <v>10611.321276830004</v>
      </c>
    </row>
    <row r="57" spans="1:28" s="24" customFormat="1" ht="15.75" customHeight="1" x14ac:dyDescent="0.25">
      <c r="G57" s="11" t="s">
        <v>30</v>
      </c>
      <c r="L57" s="75">
        <v>4234.4320354699994</v>
      </c>
      <c r="M57" s="75"/>
      <c r="N57" s="75">
        <v>753.1007810000001</v>
      </c>
      <c r="O57"/>
      <c r="P57" s="75"/>
      <c r="Q57" s="75"/>
      <c r="R57" s="75"/>
      <c r="S57" s="75"/>
      <c r="T57"/>
      <c r="U57"/>
      <c r="V57"/>
      <c r="W57"/>
      <c r="X57"/>
      <c r="Y57"/>
      <c r="Z57"/>
      <c r="AA57"/>
      <c r="AB57"/>
    </row>
    <row r="58" spans="1:28" ht="13.2" x14ac:dyDescent="0.25">
      <c r="A58" s="6"/>
      <c r="F58" s="6" t="s">
        <v>118</v>
      </c>
      <c r="L58" s="7">
        <v>3845.7850612580005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-22135.764748678201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-4058.1620319149729</v>
      </c>
      <c r="U74" s="6"/>
      <c r="V74" s="6"/>
      <c r="W74" s="6"/>
      <c r="X74" s="6"/>
      <c r="Y74" s="6"/>
      <c r="Z74" s="6"/>
      <c r="AA74" s="6"/>
      <c r="AB74" s="6"/>
    </row>
    <row r="75" spans="1:28" x14ac:dyDescent="0.3">
      <c r="I75" s="10"/>
      <c r="J75" s="28" t="s">
        <v>37</v>
      </c>
      <c r="K75" s="28"/>
      <c r="L75" s="365">
        <v>0</v>
      </c>
      <c r="N75" s="7">
        <v>-7966.3856666770971</v>
      </c>
      <c r="U75" s="6"/>
      <c r="V75" s="6"/>
      <c r="W75" s="6"/>
      <c r="X75" s="6"/>
      <c r="Y75" s="6"/>
      <c r="Z75" s="6"/>
      <c r="AA75" s="6"/>
      <c r="AB75" s="6"/>
    </row>
    <row r="76" spans="1:28" x14ac:dyDescent="0.3">
      <c r="I76" s="10"/>
      <c r="J76" s="27" t="s">
        <v>38</v>
      </c>
      <c r="K76" s="27"/>
      <c r="L76" s="365">
        <v>0</v>
      </c>
      <c r="N76" s="7">
        <v>-10111.217050086128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-18039.204578951445</v>
      </c>
      <c r="M79" s="74"/>
      <c r="N79" s="74">
        <v>-788.40641750201758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-34331.280923309954</v>
      </c>
      <c r="M81" s="74"/>
      <c r="N81" s="74">
        <v>-21456.169025351948</v>
      </c>
      <c r="P81" s="74"/>
      <c r="Q81" s="74"/>
      <c r="R81" s="74"/>
      <c r="S81" s="74"/>
    </row>
    <row r="82" spans="1:19" ht="9" customHeight="1" x14ac:dyDescent="0.25">
      <c r="A82" s="6"/>
      <c r="I82" s="10"/>
    </row>
    <row r="83" spans="1:19" ht="13.2" x14ac:dyDescent="0.25">
      <c r="A83" s="6"/>
      <c r="B83" s="6"/>
      <c r="I83" s="6" t="s">
        <v>29</v>
      </c>
      <c r="J83" s="27" t="s">
        <v>36</v>
      </c>
      <c r="K83" s="27"/>
      <c r="L83" s="7">
        <v>-7422.2220256416103</v>
      </c>
      <c r="M83" s="219"/>
      <c r="N83" s="7">
        <v>-3954.0862763098166</v>
      </c>
    </row>
    <row r="84" spans="1:19" ht="13.2" x14ac:dyDescent="0.25">
      <c r="A84" s="6"/>
      <c r="B84" s="6"/>
      <c r="I84" s="10"/>
      <c r="J84" s="28" t="s">
        <v>37</v>
      </c>
      <c r="K84" s="28"/>
      <c r="L84" s="7">
        <v>-9654.1003169664782</v>
      </c>
      <c r="M84" s="219"/>
      <c r="N84" s="7">
        <v>-7598.8621778397865</v>
      </c>
    </row>
    <row r="85" spans="1:19" ht="13.2" x14ac:dyDescent="0.25">
      <c r="A85" s="6"/>
      <c r="B85" s="6"/>
      <c r="I85" s="10"/>
      <c r="J85" s="27" t="s">
        <v>38</v>
      </c>
      <c r="K85" s="27"/>
      <c r="L85" s="7">
        <v>-17254.958580701867</v>
      </c>
      <c r="M85" s="219"/>
      <c r="N85" s="7">
        <v>-9903.2205712023442</v>
      </c>
    </row>
    <row r="86" spans="1:19" ht="13.5" customHeight="1" x14ac:dyDescent="0.25">
      <c r="A86" s="6"/>
      <c r="B86" s="6"/>
      <c r="I86" s="10"/>
      <c r="J86" s="27"/>
      <c r="K86" s="27"/>
    </row>
    <row r="87" spans="1:19" ht="13.2" x14ac:dyDescent="0.25">
      <c r="A87" s="6"/>
      <c r="B87" s="6"/>
      <c r="C87" s="6" t="s">
        <v>20</v>
      </c>
      <c r="D87" s="6" t="s">
        <v>43</v>
      </c>
      <c r="I87" s="12" t="s">
        <v>44</v>
      </c>
      <c r="J87" s="10"/>
      <c r="K87" s="10"/>
      <c r="L87" s="74">
        <v>16292.076344358511</v>
      </c>
      <c r="M87" s="74"/>
      <c r="N87" s="74">
        <v>20667.762607849931</v>
      </c>
      <c r="P87" s="74"/>
      <c r="Q87" s="74"/>
      <c r="R87" s="74"/>
      <c r="S87" s="74"/>
    </row>
    <row r="88" spans="1:19" ht="9" customHeight="1" x14ac:dyDescent="0.25">
      <c r="A88" s="6"/>
      <c r="B88" s="6"/>
      <c r="I88" s="10"/>
    </row>
    <row r="89" spans="1:19" ht="13.2" x14ac:dyDescent="0.25">
      <c r="A89" s="6"/>
      <c r="B89" s="6"/>
      <c r="I89" s="6" t="s">
        <v>29</v>
      </c>
      <c r="J89" s="27" t="s">
        <v>36</v>
      </c>
      <c r="K89" s="27"/>
      <c r="L89" s="7">
        <v>5692.8483011669259</v>
      </c>
      <c r="N89" s="7">
        <v>4023.354224987037</v>
      </c>
    </row>
    <row r="90" spans="1:19" ht="13.2" x14ac:dyDescent="0.25">
      <c r="A90" s="6"/>
      <c r="B90" s="6"/>
      <c r="I90" s="10"/>
      <c r="J90" s="28" t="s">
        <v>37</v>
      </c>
      <c r="K90" s="28"/>
      <c r="L90" s="7">
        <v>5515.0525730508898</v>
      </c>
      <c r="N90" s="7">
        <v>7627.3915492799997</v>
      </c>
    </row>
    <row r="91" spans="1:19" ht="13.2" x14ac:dyDescent="0.25">
      <c r="A91" s="6"/>
      <c r="B91" s="6"/>
      <c r="I91" s="10"/>
      <c r="J91" s="27" t="s">
        <v>38</v>
      </c>
      <c r="K91" s="27"/>
      <c r="L91" s="7">
        <v>5084.1754701406953</v>
      </c>
      <c r="N91" s="7">
        <v>9017.0168335828948</v>
      </c>
    </row>
    <row r="92" spans="1:19" ht="12" customHeight="1" x14ac:dyDescent="0.25">
      <c r="A92" s="6"/>
      <c r="B92" s="6"/>
      <c r="I92" s="10"/>
      <c r="J92" s="10"/>
      <c r="K92" s="10"/>
    </row>
    <row r="93" spans="1:19" ht="13.2" x14ac:dyDescent="0.25">
      <c r="A93" s="6"/>
      <c r="B93" s="25">
        <v>3</v>
      </c>
      <c r="C93" s="17" t="s">
        <v>118</v>
      </c>
      <c r="L93" s="74">
        <v>-15933.161378375302</v>
      </c>
      <c r="M93" s="74"/>
      <c r="N93" s="74">
        <v>0</v>
      </c>
      <c r="P93" s="74"/>
      <c r="Q93" s="74"/>
      <c r="R93" s="74"/>
      <c r="S93" s="74"/>
    </row>
    <row r="94" spans="1:19" ht="35.25" customHeight="1" x14ac:dyDescent="0.25">
      <c r="A94" s="6"/>
      <c r="B94" s="6"/>
      <c r="C94" s="6" t="s">
        <v>119</v>
      </c>
      <c r="I94" s="12" t="s">
        <v>44</v>
      </c>
      <c r="J94" s="10"/>
      <c r="K94" s="10"/>
      <c r="L94" s="14">
        <v>-15933.161378375302</v>
      </c>
      <c r="M94" s="14"/>
      <c r="N94" s="14">
        <v>0</v>
      </c>
      <c r="P94" s="14"/>
      <c r="Q94" s="14"/>
      <c r="R94" s="14"/>
      <c r="S94" s="14"/>
    </row>
    <row r="95" spans="1:19" ht="18.75" customHeight="1" x14ac:dyDescent="0.25">
      <c r="A95" s="6"/>
      <c r="B95" s="6"/>
      <c r="I95" s="6" t="s">
        <v>29</v>
      </c>
      <c r="J95" s="27" t="s">
        <v>36</v>
      </c>
      <c r="L95" s="7">
        <v>-10129.559707098044</v>
      </c>
      <c r="N95" s="7">
        <v>0</v>
      </c>
    </row>
    <row r="96" spans="1:19" ht="13.2" x14ac:dyDescent="0.25">
      <c r="A96" s="6"/>
      <c r="B96" s="6"/>
      <c r="J96" s="28" t="s">
        <v>37</v>
      </c>
      <c r="L96" s="7">
        <v>-5803.6016712772589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-33972.365957326751</v>
      </c>
      <c r="M113" s="14"/>
      <c r="N113" s="14">
        <v>-22924.171166180218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-403.93784299999999</v>
      </c>
      <c r="M146" s="35"/>
      <c r="N146" s="35">
        <v>-96.612544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15686.806131484875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15457.019804016054</v>
      </c>
      <c r="M149" s="366"/>
      <c r="N149" s="36">
        <v>10879.537981743706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-55868.834486791326</v>
      </c>
      <c r="M151" s="35"/>
      <c r="N151" s="35">
        <v>-923.18160657564545</v>
      </c>
      <c r="P151" s="35"/>
      <c r="Q151" s="35"/>
      <c r="R151" s="35"/>
      <c r="S151" s="35"/>
      <c r="U151" s="6"/>
      <c r="V151" s="6"/>
      <c r="W151" s="6"/>
      <c r="X151" s="6"/>
      <c r="Y151" s="6"/>
      <c r="Z151" s="6"/>
      <c r="AA151" s="6"/>
      <c r="AB151" s="6"/>
    </row>
    <row r="152" spans="1:28" x14ac:dyDescent="0.3">
      <c r="I152" s="6" t="s">
        <v>63</v>
      </c>
      <c r="J152" s="24"/>
      <c r="K152" s="24"/>
      <c r="L152" s="23">
        <v>-17.741242541330458</v>
      </c>
      <c r="M152" s="23"/>
      <c r="N152" s="23">
        <v>-847.25227860564542</v>
      </c>
      <c r="P152" s="23"/>
      <c r="Q152" s="23"/>
      <c r="R152" s="23"/>
      <c r="S152" s="23"/>
      <c r="U152" s="6"/>
      <c r="V152" s="6"/>
      <c r="W152" s="6"/>
      <c r="X152" s="6"/>
      <c r="Y152" s="6"/>
      <c r="Z152" s="6"/>
      <c r="AA152" s="6"/>
      <c r="AB152" s="6"/>
    </row>
    <row r="153" spans="1:28" x14ac:dyDescent="0.3">
      <c r="I153" s="6" t="s">
        <v>64</v>
      </c>
      <c r="J153" s="24"/>
      <c r="K153" s="24"/>
      <c r="L153" s="23">
        <v>-55578.293618719996</v>
      </c>
      <c r="M153" s="23"/>
      <c r="N153" s="23">
        <v>-94.517922350000092</v>
      </c>
      <c r="P153" s="23"/>
      <c r="Q153" s="23"/>
      <c r="R153" s="23"/>
      <c r="S153" s="23"/>
      <c r="U153" s="6"/>
      <c r="V153" s="6"/>
      <c r="W153" s="6"/>
      <c r="X153" s="6"/>
      <c r="Y153" s="6"/>
      <c r="Z153" s="6"/>
      <c r="AA153" s="6"/>
      <c r="AB153" s="6"/>
    </row>
    <row r="154" spans="1:28" x14ac:dyDescent="0.3">
      <c r="I154" s="6" t="s">
        <v>65</v>
      </c>
      <c r="J154" s="24"/>
      <c r="K154" s="24"/>
      <c r="L154" s="23">
        <v>-272.79962552999996</v>
      </c>
      <c r="M154" s="23"/>
      <c r="N154" s="23">
        <v>18.588594380000004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44348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62578.630151908794</v>
      </c>
      <c r="L8" s="241"/>
      <c r="M8" s="226">
        <v>3329.2655480300009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45382.319844320264</v>
      </c>
      <c r="L9" s="241"/>
      <c r="M9" s="226">
        <v>8189.4989682783917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13138.705687094884</v>
      </c>
      <c r="L10" s="241"/>
      <c r="M10" s="226">
        <v>3940.1918099160789</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24237.412370748454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533.52229132380455</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17618.486619969903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13104.517556266919</v>
      </c>
      <c r="L14" s="241"/>
      <c r="M14" s="226">
        <v>11727.955735643725</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176593.594521633</v>
      </c>
      <c r="L16" s="244"/>
      <c r="M16" s="243">
        <v>27186.912061868199</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-31872.969226399997</v>
      </c>
      <c r="L20" s="241"/>
      <c r="M20" s="226">
        <v>-3330.4946178999976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-20395.567347530472</v>
      </c>
      <c r="L21" s="241"/>
      <c r="M21" s="226">
        <v>-8184.9144483803329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-11587.820460311092</v>
      </c>
      <c r="L22" s="241"/>
      <c r="M22" s="226">
        <v>-3940.8118555928463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-14455.630930192039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-7473.347774233157</v>
      </c>
      <c r="L26" s="241"/>
      <c r="M26" s="226">
        <v>-11730.548560827036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-85785.335738666763</v>
      </c>
      <c r="L28" s="244"/>
      <c r="M28" s="243">
        <v>-27186.769482700212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163489.07696536608</v>
      </c>
      <c r="L32" s="8"/>
      <c r="M32" s="226">
        <v>15458.956326224472</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13104.517556266919</v>
      </c>
      <c r="L33" s="8"/>
      <c r="M33" s="226">
        <v>11727.955735643725</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176593.594521633</v>
      </c>
      <c r="L34" s="8"/>
      <c r="M34" s="245">
        <v>27186.912061868199</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158295.04111589398</v>
      </c>
      <c r="L36" s="226"/>
      <c r="M36" s="250"/>
      <c r="N36" s="249"/>
      <c r="O36" s="109"/>
      <c r="P36" s="109"/>
      <c r="Q36" s="109"/>
      <c r="V36" s="260">
        <v>-122932.51679580574</v>
      </c>
      <c r="W36" s="263"/>
      <c r="X36"/>
    </row>
    <row r="37" spans="3:26" s="246" customFormat="1" x14ac:dyDescent="0.3">
      <c r="I37" s="248" t="s">
        <v>349</v>
      </c>
      <c r="K37" s="266">
        <v>13104.517556266919</v>
      </c>
      <c r="L37" s="226"/>
      <c r="M37" s="250"/>
      <c r="N37" s="249"/>
      <c r="O37" s="109"/>
      <c r="P37" s="109"/>
      <c r="Q37" s="109"/>
      <c r="V37" s="260">
        <v>-129.17219425898475</v>
      </c>
      <c r="W37" s="263"/>
      <c r="X37"/>
    </row>
    <row r="38" spans="3:26" s="246" customFormat="1" x14ac:dyDescent="0.3">
      <c r="J38" s="224"/>
      <c r="K38" s="267">
        <v>171399.5586721609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27" priority="37" operator="between">
      <formula>0.49</formula>
      <formula>-0.49</formula>
    </cfRule>
    <cfRule type="cellIs" dxfId="226" priority="38" operator="notBetween">
      <formula>0.49</formula>
      <formula>-0.49</formula>
    </cfRule>
  </conditionalFormatting>
  <conditionalFormatting sqref="X8:X10 X14 V8:V14 V20:V24 V26 X20:X22 X26">
    <cfRule type="cellIs" dxfId="225" priority="35" operator="notEqual">
      <formula>0</formula>
    </cfRule>
    <cfRule type="cellIs" dxfId="224" priority="36" operator="equal">
      <formula>0</formula>
    </cfRule>
  </conditionalFormatting>
  <conditionalFormatting sqref="V8:V14 X8:X10 X14 V20:V24 V26 X20:X22 X26">
    <cfRule type="cellIs" dxfId="223" priority="33" operator="notBetween">
      <formula>1</formula>
      <formula>-1</formula>
    </cfRule>
    <cfRule type="cellIs" dxfId="222" priority="34" operator="between">
      <formula>1</formula>
      <formula>-1</formula>
    </cfRule>
  </conditionalFormatting>
  <conditionalFormatting sqref="X13">
    <cfRule type="cellIs" dxfId="221" priority="31" operator="notEqual">
      <formula>0</formula>
    </cfRule>
    <cfRule type="cellIs" dxfId="220" priority="32" operator="equal">
      <formula>0</formula>
    </cfRule>
  </conditionalFormatting>
  <conditionalFormatting sqref="X13">
    <cfRule type="cellIs" dxfId="219" priority="29" operator="notBetween">
      <formula>1</formula>
      <formula>-1</formula>
    </cfRule>
    <cfRule type="cellIs" dxfId="218" priority="30" operator="between">
      <formula>1</formula>
      <formula>-1</formula>
    </cfRule>
  </conditionalFormatting>
  <conditionalFormatting sqref="V16">
    <cfRule type="cellIs" dxfId="217" priority="27" operator="notEqual">
      <formula>0</formula>
    </cfRule>
    <cfRule type="cellIs" dxfId="216" priority="28" operator="equal">
      <formula>0</formula>
    </cfRule>
  </conditionalFormatting>
  <conditionalFormatting sqref="V16">
    <cfRule type="cellIs" dxfId="215" priority="25" operator="notBetween">
      <formula>1</formula>
      <formula>-1</formula>
    </cfRule>
    <cfRule type="cellIs" dxfId="214" priority="26" operator="between">
      <formula>1</formula>
      <formula>-1</formula>
    </cfRule>
  </conditionalFormatting>
  <conditionalFormatting sqref="X16">
    <cfRule type="cellIs" dxfId="213" priority="23" operator="notEqual">
      <formula>0</formula>
    </cfRule>
    <cfRule type="cellIs" dxfId="212" priority="24" operator="equal">
      <formula>0</formula>
    </cfRule>
  </conditionalFormatting>
  <conditionalFormatting sqref="X16">
    <cfRule type="cellIs" dxfId="211" priority="21" operator="notBetween">
      <formula>1</formula>
      <formula>-1</formula>
    </cfRule>
    <cfRule type="cellIs" dxfId="210" priority="22" operator="between">
      <formula>1</formula>
      <formula>-1</formula>
    </cfRule>
  </conditionalFormatting>
  <conditionalFormatting sqref="V28">
    <cfRule type="cellIs" dxfId="209" priority="19" operator="notEqual">
      <formula>0</formula>
    </cfRule>
    <cfRule type="cellIs" dxfId="208" priority="20" operator="equal">
      <formula>0</formula>
    </cfRule>
  </conditionalFormatting>
  <conditionalFormatting sqref="V28">
    <cfRule type="cellIs" dxfId="207" priority="17" operator="notBetween">
      <formula>1</formula>
      <formula>-1</formula>
    </cfRule>
    <cfRule type="cellIs" dxfId="206" priority="18" operator="between">
      <formula>1</formula>
      <formula>-1</formula>
    </cfRule>
  </conditionalFormatting>
  <conditionalFormatting sqref="X28">
    <cfRule type="cellIs" dxfId="205" priority="15" operator="notEqual">
      <formula>0</formula>
    </cfRule>
    <cfRule type="cellIs" dxfId="204" priority="16" operator="equal">
      <formula>0</formula>
    </cfRule>
  </conditionalFormatting>
  <conditionalFormatting sqref="X28">
    <cfRule type="cellIs" dxfId="203" priority="13" operator="notBetween">
      <formula>1</formula>
      <formula>-1</formula>
    </cfRule>
    <cfRule type="cellIs" dxfId="202" priority="14" operator="between">
      <formula>1</formula>
      <formula>-1</formula>
    </cfRule>
  </conditionalFormatting>
  <conditionalFormatting sqref="V32:V34">
    <cfRule type="cellIs" dxfId="201" priority="11" operator="notEqual">
      <formula>0</formula>
    </cfRule>
    <cfRule type="cellIs" dxfId="200" priority="12" operator="equal">
      <formula>0</formula>
    </cfRule>
  </conditionalFormatting>
  <conditionalFormatting sqref="V32:V34">
    <cfRule type="cellIs" dxfId="199" priority="9" operator="notBetween">
      <formula>1</formula>
      <formula>-1</formula>
    </cfRule>
    <cfRule type="cellIs" dxfId="198" priority="10" operator="between">
      <formula>1</formula>
      <formula>-1</formula>
    </cfRule>
  </conditionalFormatting>
  <conditionalFormatting sqref="X32:X34">
    <cfRule type="cellIs" dxfId="197" priority="7" operator="notEqual">
      <formula>0</formula>
    </cfRule>
    <cfRule type="cellIs" dxfId="196" priority="8" operator="equal">
      <formula>0</formula>
    </cfRule>
  </conditionalFormatting>
  <conditionalFormatting sqref="X32:X34">
    <cfRule type="cellIs" dxfId="195" priority="5" operator="notBetween">
      <formula>1</formula>
      <formula>-1</formula>
    </cfRule>
    <cfRule type="cellIs" dxfId="194" priority="6" operator="between">
      <formula>1</formula>
      <formula>-1</formula>
    </cfRule>
  </conditionalFormatting>
  <conditionalFormatting sqref="V36:V38">
    <cfRule type="cellIs" dxfId="193" priority="3" operator="notEqual">
      <formula>0</formula>
    </cfRule>
    <cfRule type="cellIs" dxfId="192" priority="4" operator="equal">
      <formula>0</formula>
    </cfRule>
  </conditionalFormatting>
  <conditionalFormatting sqref="V36:V38">
    <cfRule type="cellIs" dxfId="191" priority="1" operator="notBetween">
      <formula>1</formula>
      <formula>-1</formula>
    </cfRule>
    <cfRule type="cellIs" dxfId="19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zoomScaleNormal="100" zoomScaleSheetLayoutView="100" workbookViewId="0">
      <pane xSplit="4" ySplit="10" topLeftCell="E72" activePane="bottomRight" state="frozen"/>
      <selection activeCell="G15" sqref="G15"/>
      <selection pane="topRight" activeCell="G15" sqref="G15"/>
      <selection pane="bottomLeft" activeCell="G15" sqref="G15"/>
      <selection pane="bottomRight" activeCell="E97" sqref="E97"/>
    </sheetView>
  </sheetViews>
  <sheetFormatPr defaultColWidth="9.109375" defaultRowHeight="13.2" x14ac:dyDescent="0.25"/>
  <cols>
    <col min="1" max="1" width="4.44140625" style="78" customWidth="1"/>
    <col min="2" max="2" width="3.44140625" style="78" customWidth="1"/>
    <col min="3" max="3" width="8.44140625" style="78" customWidth="1"/>
    <col min="4" max="4" width="8.5546875" style="78" customWidth="1"/>
    <col min="5" max="5" width="12.88671875" style="78" customWidth="1"/>
    <col min="6" max="6" width="4.5546875" style="78" customWidth="1"/>
    <col min="7" max="7" width="11.5546875" style="123" customWidth="1"/>
    <col min="8" max="8" width="4.44140625" style="123" customWidth="1"/>
    <col min="9" max="9" width="11.88671875" style="123" customWidth="1"/>
    <col min="10" max="10" width="7" style="98" customWidth="1"/>
    <col min="11" max="11" width="7" style="124" customWidth="1"/>
    <col min="12" max="12" width="10.44140625" style="123" bestFit="1"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2:17" ht="17.399999999999999" x14ac:dyDescent="0.3">
      <c r="B3" s="122" t="s">
        <v>68</v>
      </c>
      <c r="L3" s="125"/>
      <c r="M3" s="125"/>
    </row>
    <row r="4" spans="2:17" ht="28.5" customHeight="1" x14ac:dyDescent="0.25"/>
    <row r="5" spans="2:17" x14ac:dyDescent="0.25">
      <c r="H5" s="127"/>
      <c r="I5" s="127"/>
      <c r="K5" s="128"/>
    </row>
    <row r="6" spans="2:17" x14ac:dyDescent="0.25">
      <c r="G6" s="127" t="s">
        <v>2</v>
      </c>
      <c r="N6" s="127" t="s">
        <v>3</v>
      </c>
    </row>
    <row r="7" spans="2:17" x14ac:dyDescent="0.25">
      <c r="B7" s="78" t="s">
        <v>69</v>
      </c>
    </row>
    <row r="8" spans="2:17" x14ac:dyDescent="0.25">
      <c r="C8" s="129"/>
      <c r="H8" s="127"/>
      <c r="I8" s="127"/>
      <c r="K8" s="128"/>
      <c r="N8" s="127"/>
      <c r="O8" s="80"/>
      <c r="P8" s="80"/>
    </row>
    <row r="9" spans="2:17" ht="22.5" customHeight="1" x14ac:dyDescent="0.3">
      <c r="E9" s="68" t="s">
        <v>70</v>
      </c>
      <c r="F9" s="68"/>
      <c r="G9" s="68" t="s">
        <v>71</v>
      </c>
      <c r="H9" s="130"/>
      <c r="I9" s="68" t="s">
        <v>72</v>
      </c>
      <c r="K9" s="99"/>
      <c r="L9" s="68" t="s">
        <v>70</v>
      </c>
      <c r="M9" s="68"/>
      <c r="N9" s="68" t="s">
        <v>71</v>
      </c>
      <c r="O9" s="130"/>
      <c r="P9" s="68" t="s">
        <v>72</v>
      </c>
    </row>
    <row r="10" spans="2:17" s="69" customFormat="1" ht="15" customHeight="1" x14ac:dyDescent="0.25">
      <c r="J10" s="98"/>
      <c r="K10" s="131"/>
      <c r="Q10" s="130"/>
    </row>
    <row r="11" spans="2:17" ht="15" customHeight="1" x14ac:dyDescent="0.25">
      <c r="C11" s="136" t="s">
        <v>368</v>
      </c>
      <c r="D11" s="86"/>
      <c r="E11" s="97">
        <v>144976.46118349375</v>
      </c>
      <c r="F11" s="86"/>
      <c r="G11" s="110">
        <v>-105839.99041671347</v>
      </c>
      <c r="H11" s="87"/>
      <c r="I11" s="97">
        <v>39136.470766780287</v>
      </c>
      <c r="J11" s="87"/>
      <c r="K11" s="138"/>
      <c r="L11" s="97">
        <v>28091.865073428718</v>
      </c>
      <c r="M11" s="97"/>
      <c r="N11" s="110">
        <v>-28094.809949348961</v>
      </c>
      <c r="O11" s="86"/>
      <c r="P11" s="110">
        <v>-2.9448759202423389</v>
      </c>
      <c r="Q11" s="78"/>
    </row>
    <row r="12" spans="2:17" ht="15" customHeight="1" x14ac:dyDescent="0.25">
      <c r="C12" s="136" t="s">
        <v>350</v>
      </c>
      <c r="D12" s="86"/>
      <c r="E12" s="97">
        <v>139957.47920760955</v>
      </c>
      <c r="F12" s="86"/>
      <c r="G12" s="110">
        <v>-101989.29573866144</v>
      </c>
      <c r="H12" s="87"/>
      <c r="I12" s="97">
        <v>37968.183468948104</v>
      </c>
      <c r="J12" s="87"/>
      <c r="K12" s="138"/>
      <c r="L12" s="97">
        <v>26560.905700273339</v>
      </c>
      <c r="M12" s="97"/>
      <c r="N12" s="110">
        <v>-26562.48458841514</v>
      </c>
      <c r="O12" s="86"/>
      <c r="P12" s="110">
        <v>-1.5788881418011442</v>
      </c>
      <c r="Q12" s="78"/>
    </row>
    <row r="13" spans="2:17" ht="15" customHeight="1" x14ac:dyDescent="0.25">
      <c r="C13" s="136" t="s">
        <v>351</v>
      </c>
      <c r="D13" s="86"/>
      <c r="E13" s="97">
        <v>143466.66705582791</v>
      </c>
      <c r="F13" s="86"/>
      <c r="G13" s="110">
        <v>-103879.42597334084</v>
      </c>
      <c r="H13" s="87"/>
      <c r="I13" s="97">
        <v>39587.241082487075</v>
      </c>
      <c r="J13" s="87"/>
      <c r="K13" s="138"/>
      <c r="L13" s="97">
        <v>25124.97546178244</v>
      </c>
      <c r="M13" s="97"/>
      <c r="N13" s="110">
        <v>-25126.697380345689</v>
      </c>
      <c r="O13" s="86"/>
      <c r="P13" s="110">
        <v>-1.7219185632493463</v>
      </c>
      <c r="Q13" s="78"/>
    </row>
    <row r="14" spans="2:17" ht="15" customHeight="1" x14ac:dyDescent="0.25">
      <c r="C14" s="136" t="s">
        <v>352</v>
      </c>
      <c r="D14" s="86"/>
      <c r="E14" s="97">
        <v>149048.32867523812</v>
      </c>
      <c r="F14" s="86"/>
      <c r="G14" s="110">
        <v>-109241.7613233108</v>
      </c>
      <c r="H14" s="87"/>
      <c r="I14" s="97">
        <v>39806.567351927326</v>
      </c>
      <c r="J14" s="87"/>
      <c r="K14" s="138"/>
      <c r="L14" s="97">
        <v>25174.344734918974</v>
      </c>
      <c r="M14" s="97"/>
      <c r="N14" s="110">
        <v>-25174.698055228881</v>
      </c>
      <c r="O14" s="86"/>
      <c r="P14" s="110">
        <v>-0.35332030990684871</v>
      </c>
      <c r="Q14" s="78"/>
    </row>
    <row r="15" spans="2:17" ht="15" customHeight="1" x14ac:dyDescent="0.25">
      <c r="C15" s="136" t="s">
        <v>355</v>
      </c>
      <c r="D15" s="86"/>
      <c r="E15" s="97">
        <v>147319.65630373225</v>
      </c>
      <c r="F15" s="86"/>
      <c r="G15" s="110">
        <v>-107976.01712023064</v>
      </c>
      <c r="H15" s="87"/>
      <c r="I15" s="97">
        <v>39343.639183501611</v>
      </c>
      <c r="J15" s="87"/>
      <c r="K15" s="138"/>
      <c r="L15" s="97">
        <v>25892.620100524418</v>
      </c>
      <c r="M15" s="97"/>
      <c r="N15" s="110">
        <v>-25894.820526828495</v>
      </c>
      <c r="O15" s="86"/>
      <c r="P15" s="110">
        <v>-2.2004263040762453</v>
      </c>
      <c r="Q15" s="78"/>
    </row>
    <row r="16" spans="2:17" ht="15" customHeight="1" x14ac:dyDescent="0.25">
      <c r="C16" s="136" t="s">
        <v>345</v>
      </c>
      <c r="D16" s="86"/>
      <c r="E16" s="97">
        <v>146730.01808728647</v>
      </c>
      <c r="F16" s="86"/>
      <c r="G16" s="110">
        <v>-106664.60036743179</v>
      </c>
      <c r="H16" s="87"/>
      <c r="I16" s="97">
        <v>40065.417719854682</v>
      </c>
      <c r="J16" s="87"/>
      <c r="K16" s="138"/>
      <c r="L16" s="97">
        <v>25549.500127977204</v>
      </c>
      <c r="M16" s="97"/>
      <c r="N16" s="110">
        <v>-25553.800901105544</v>
      </c>
      <c r="P16" s="110">
        <v>-4.3007731283396424</v>
      </c>
      <c r="Q16" s="78"/>
    </row>
    <row r="17" spans="3:17" ht="15" customHeight="1" x14ac:dyDescent="0.25">
      <c r="C17" s="136" t="s">
        <v>392</v>
      </c>
      <c r="D17" s="86"/>
      <c r="E17" s="97">
        <v>145908.99418024684</v>
      </c>
      <c r="F17" s="86"/>
      <c r="G17" s="110">
        <v>-106999.94225513891</v>
      </c>
      <c r="H17" s="87"/>
      <c r="I17" s="97">
        <v>38909.051925107924</v>
      </c>
      <c r="J17" s="273"/>
      <c r="K17" s="138"/>
      <c r="L17" s="97">
        <v>23108.418455325445</v>
      </c>
      <c r="M17" s="97"/>
      <c r="N17" s="110">
        <v>-23110.284298984359</v>
      </c>
      <c r="P17" s="110">
        <v>-1.8658436589139455</v>
      </c>
      <c r="Q17" s="78"/>
    </row>
    <row r="18" spans="3:17" ht="15" customHeight="1" x14ac:dyDescent="0.25">
      <c r="C18" s="136" t="s">
        <v>393</v>
      </c>
      <c r="D18" s="86"/>
      <c r="E18" s="97">
        <v>139903.70380114665</v>
      </c>
      <c r="F18" s="86"/>
      <c r="G18" s="110">
        <v>-102820.74550563942</v>
      </c>
      <c r="H18" s="87"/>
      <c r="I18" s="97">
        <v>37082.958295507196</v>
      </c>
      <c r="J18" s="273"/>
      <c r="K18" s="138"/>
      <c r="L18" s="97">
        <v>21821.503542478116</v>
      </c>
      <c r="M18" s="97"/>
      <c r="N18" s="110">
        <v>-21820.465807899087</v>
      </c>
      <c r="P18" s="110">
        <v>1.0377345790293475</v>
      </c>
      <c r="Q18" s="78"/>
    </row>
    <row r="19" spans="3:17" ht="15" customHeight="1" x14ac:dyDescent="0.25">
      <c r="C19" s="136" t="s">
        <v>394</v>
      </c>
      <c r="E19" s="259">
        <v>136586.03356106771</v>
      </c>
      <c r="G19" s="110">
        <v>-99473.721810392875</v>
      </c>
      <c r="H19" s="78"/>
      <c r="I19" s="97">
        <v>37112.311750674839</v>
      </c>
      <c r="J19" s="273"/>
      <c r="K19" s="78"/>
      <c r="L19" s="97">
        <v>21962.224161427595</v>
      </c>
      <c r="M19" s="78"/>
      <c r="N19" s="110">
        <v>-21963.344518749676</v>
      </c>
      <c r="P19" s="110">
        <v>-1.1203573220809631</v>
      </c>
      <c r="Q19" s="78"/>
    </row>
    <row r="20" spans="3:17" ht="15" customHeight="1" x14ac:dyDescent="0.25">
      <c r="C20" s="136" t="s">
        <v>395</v>
      </c>
      <c r="E20" s="259">
        <v>142571.64990923303</v>
      </c>
      <c r="G20" s="110">
        <v>-104649.31766389417</v>
      </c>
      <c r="H20" s="78"/>
      <c r="I20" s="97">
        <v>37922.332245338868</v>
      </c>
      <c r="J20" s="273"/>
      <c r="K20" s="78"/>
      <c r="L20" s="97">
        <v>21114.131419343394</v>
      </c>
      <c r="M20" s="78"/>
      <c r="N20" s="110">
        <v>-21113.363228744776</v>
      </c>
      <c r="P20" s="110">
        <v>0.76819059861736605</v>
      </c>
      <c r="Q20" s="78"/>
    </row>
    <row r="21" spans="3:17" x14ac:dyDescent="0.25">
      <c r="C21" s="136" t="s">
        <v>398</v>
      </c>
      <c r="E21" s="259">
        <v>142259.32160910044</v>
      </c>
      <c r="G21" s="110">
        <v>-103976.75472347993</v>
      </c>
      <c r="H21" s="78"/>
      <c r="I21" s="97">
        <v>38282.566885620516</v>
      </c>
      <c r="J21" s="273"/>
      <c r="K21" s="78"/>
      <c r="L21" s="97">
        <v>20691.707484481864</v>
      </c>
      <c r="M21" s="78"/>
      <c r="N21" s="110">
        <v>-20692.575689039997</v>
      </c>
      <c r="P21" s="110">
        <v>-0.86820455813358421</v>
      </c>
      <c r="Q21" s="78"/>
    </row>
    <row r="22" spans="3:17" x14ac:dyDescent="0.25">
      <c r="C22" s="136" t="s">
        <v>399</v>
      </c>
      <c r="E22" s="259">
        <v>143491.70338886706</v>
      </c>
      <c r="G22" s="110">
        <v>-105132.59420312347</v>
      </c>
      <c r="H22" s="78"/>
      <c r="I22" s="97">
        <v>38359.109185743582</v>
      </c>
      <c r="J22" s="273"/>
      <c r="K22" s="78"/>
      <c r="L22" s="97">
        <v>19951.750350497456</v>
      </c>
      <c r="M22" s="78"/>
      <c r="N22" s="110">
        <v>-19953.411794021886</v>
      </c>
      <c r="P22" s="110">
        <v>-1.6614435244300694</v>
      </c>
      <c r="Q22" s="78"/>
    </row>
    <row r="23" spans="3:17" x14ac:dyDescent="0.25">
      <c r="C23" s="272" t="s">
        <v>400</v>
      </c>
      <c r="E23" s="259">
        <v>152448.49320568296</v>
      </c>
      <c r="G23" s="110">
        <v>-112727.76940261702</v>
      </c>
      <c r="H23" s="78"/>
      <c r="I23" s="273">
        <v>39720.723803065935</v>
      </c>
      <c r="J23" s="273"/>
      <c r="K23" s="78"/>
      <c r="L23" s="97">
        <v>20303.178410227585</v>
      </c>
      <c r="M23" s="78"/>
      <c r="N23" s="110">
        <v>-20304.800173845451</v>
      </c>
      <c r="P23" s="110">
        <f>SUM(L23:O23)</f>
        <v>-1.621763617866236</v>
      </c>
      <c r="Q23" s="78"/>
    </row>
    <row r="24" spans="3:17" x14ac:dyDescent="0.25">
      <c r="C24" s="136" t="s">
        <v>401</v>
      </c>
      <c r="E24" s="259">
        <v>153973.88079735177</v>
      </c>
      <c r="G24" s="110">
        <v>-113138.29542541287</v>
      </c>
      <c r="H24" s="78"/>
      <c r="I24" s="273">
        <v>40835.585371938898</v>
      </c>
      <c r="J24" s="273"/>
      <c r="K24" s="78"/>
      <c r="L24" s="97">
        <v>21951.407817389638</v>
      </c>
      <c r="M24" s="78"/>
      <c r="N24" s="110">
        <v>-21950.859992964077</v>
      </c>
      <c r="P24" s="110">
        <f>SUM(L24:O24)</f>
        <v>0.54782442556097521</v>
      </c>
      <c r="Q24" s="78"/>
    </row>
    <row r="25" spans="3:17" x14ac:dyDescent="0.25">
      <c r="C25" s="136" t="s">
        <v>402</v>
      </c>
      <c r="E25" s="259">
        <v>150765.54994208633</v>
      </c>
      <c r="G25" s="110">
        <v>-109439.41</v>
      </c>
      <c r="H25" s="78"/>
      <c r="I25" s="273">
        <v>41326.139999999985</v>
      </c>
      <c r="J25" s="273"/>
      <c r="K25" s="78"/>
      <c r="L25" s="97">
        <v>22018.552054957865</v>
      </c>
      <c r="M25" s="78"/>
      <c r="N25" s="110">
        <v>-22019.287602730001</v>
      </c>
      <c r="P25" s="110">
        <f>SUM(L25:O25)</f>
        <v>-0.73554777213576017</v>
      </c>
      <c r="Q25" s="78"/>
    </row>
    <row r="26" spans="3:17" x14ac:dyDescent="0.25">
      <c r="C26" s="136" t="s">
        <v>403</v>
      </c>
      <c r="E26" s="88">
        <v>161311.29</v>
      </c>
      <c r="G26" s="110">
        <v>-118712.01</v>
      </c>
      <c r="H26" s="78"/>
      <c r="I26" s="273">
        <v>42599.280000000013</v>
      </c>
      <c r="J26" s="273"/>
      <c r="K26" s="78"/>
      <c r="L26" s="97">
        <v>22411.24</v>
      </c>
      <c r="M26" s="78"/>
      <c r="N26" s="110">
        <v>-22412.86</v>
      </c>
      <c r="P26" s="110">
        <f>SUM(L26:O26)</f>
        <v>-1.6199999999989814</v>
      </c>
      <c r="Q26" s="78"/>
    </row>
    <row r="27" spans="3:17" x14ac:dyDescent="0.25">
      <c r="C27" s="136" t="s">
        <v>404</v>
      </c>
      <c r="E27" s="88">
        <v>160799.22089409083</v>
      </c>
      <c r="G27" s="110">
        <v>-116597.14769297192</v>
      </c>
      <c r="H27" s="78"/>
      <c r="I27" s="273">
        <v>44202.07320111891</v>
      </c>
      <c r="J27" s="273"/>
      <c r="K27" s="78"/>
      <c r="L27" s="97">
        <v>24448.673255898451</v>
      </c>
      <c r="M27" s="78"/>
      <c r="N27" s="110">
        <v>-24446.809264627547</v>
      </c>
      <c r="P27" s="110">
        <v>1.86399127090408</v>
      </c>
      <c r="Q27" s="78"/>
    </row>
    <row r="28" spans="3:17" x14ac:dyDescent="0.25">
      <c r="C28" s="136" t="s">
        <v>406</v>
      </c>
      <c r="E28" s="88">
        <v>154314.89813756762</v>
      </c>
      <c r="G28" s="110">
        <v>-109558.57205771742</v>
      </c>
      <c r="H28" s="78"/>
      <c r="I28" s="273">
        <v>44756.326079850201</v>
      </c>
      <c r="J28" s="273"/>
      <c r="K28" s="78"/>
      <c r="L28" s="97">
        <v>24877.197578301562</v>
      </c>
      <c r="M28" s="78"/>
      <c r="N28" s="110">
        <v>-24877.290742345645</v>
      </c>
      <c r="P28" s="110">
        <v>-9.3164044083096087E-2</v>
      </c>
      <c r="Q28" s="78"/>
    </row>
    <row r="29" spans="3:17" x14ac:dyDescent="0.25">
      <c r="C29" s="136" t="s">
        <v>407</v>
      </c>
      <c r="E29" s="88">
        <v>153924.00281413877</v>
      </c>
      <c r="G29" s="110">
        <v>-109138.15518526787</v>
      </c>
      <c r="H29" s="78"/>
      <c r="I29" s="273">
        <v>44785.847628870906</v>
      </c>
      <c r="J29" s="273"/>
      <c r="K29" s="78"/>
      <c r="L29" s="97">
        <v>24372.052401995512</v>
      </c>
      <c r="M29" s="78"/>
      <c r="N29" s="110">
        <v>-24371.707100550972</v>
      </c>
      <c r="P29" s="110">
        <v>0.34530144454038236</v>
      </c>
      <c r="Q29" s="78"/>
    </row>
    <row r="30" spans="3:17" x14ac:dyDescent="0.25">
      <c r="C30" s="136" t="s">
        <v>408</v>
      </c>
      <c r="E30" s="88">
        <v>152867.84082886559</v>
      </c>
      <c r="G30" s="110">
        <v>-107217.93551329631</v>
      </c>
      <c r="H30" s="78"/>
      <c r="I30" s="273">
        <v>45649.905315569282</v>
      </c>
      <c r="J30" s="273"/>
      <c r="K30" s="78"/>
      <c r="L30" s="97">
        <v>24980.66126398409</v>
      </c>
      <c r="M30" s="78"/>
      <c r="N30" s="110">
        <v>-24980.770909511706</v>
      </c>
      <c r="P30" s="110">
        <v>-0.10964552761652158</v>
      </c>
      <c r="Q30" s="78"/>
    </row>
    <row r="31" spans="3:17" x14ac:dyDescent="0.25">
      <c r="C31" s="136" t="s">
        <v>409</v>
      </c>
      <c r="E31" s="88">
        <v>158549.55563893859</v>
      </c>
      <c r="G31" s="110">
        <v>-112943.98704661678</v>
      </c>
      <c r="H31" s="78"/>
      <c r="I31" s="273">
        <v>45605.568592321812</v>
      </c>
      <c r="J31" s="273"/>
      <c r="K31" s="78"/>
      <c r="L31" s="97">
        <v>25641.863964276727</v>
      </c>
      <c r="M31" s="78"/>
      <c r="N31" s="110">
        <v>-25642.981261244277</v>
      </c>
      <c r="P31" s="110">
        <v>-1.1172969675499189</v>
      </c>
      <c r="Q31" s="78"/>
    </row>
    <row r="32" spans="3:17" x14ac:dyDescent="0.25">
      <c r="C32" s="136" t="s">
        <v>410</v>
      </c>
      <c r="E32" s="88">
        <v>164278.24319419888</v>
      </c>
      <c r="G32" s="110">
        <v>-116963.71311977784</v>
      </c>
      <c r="H32" s="78"/>
      <c r="I32" s="273">
        <v>47314.53007442104</v>
      </c>
      <c r="J32" s="273"/>
      <c r="K32" s="78"/>
      <c r="L32" s="97">
        <v>24668.623342821069</v>
      </c>
      <c r="M32" s="78"/>
      <c r="N32" s="110">
        <v>-24668.524204953716</v>
      </c>
      <c r="P32" s="110">
        <v>9.9137867353420006E-2</v>
      </c>
      <c r="Q32" s="78"/>
    </row>
    <row r="33" spans="3:17" x14ac:dyDescent="0.25">
      <c r="C33" s="136" t="s">
        <v>411</v>
      </c>
      <c r="E33" s="88">
        <v>160965.55054361321</v>
      </c>
      <c r="G33" s="110">
        <v>-112999.80697647938</v>
      </c>
      <c r="H33" s="78"/>
      <c r="I33" s="273">
        <v>47965.743567133832</v>
      </c>
      <c r="J33" s="273"/>
      <c r="K33" s="78"/>
      <c r="L33" s="97">
        <v>26474.762221967856</v>
      </c>
      <c r="M33" s="78"/>
      <c r="N33" s="110">
        <v>-26475.488310130619</v>
      </c>
      <c r="P33" s="110">
        <v>-0.72608816276260768</v>
      </c>
      <c r="Q33" s="78"/>
    </row>
    <row r="34" spans="3:17" x14ac:dyDescent="0.25">
      <c r="C34" s="136" t="s">
        <v>412</v>
      </c>
      <c r="E34" s="88">
        <v>164209.80140029534</v>
      </c>
      <c r="G34" s="110">
        <v>-114750.66796663887</v>
      </c>
      <c r="H34" s="78"/>
      <c r="I34" s="273">
        <v>49459.133433656476</v>
      </c>
      <c r="J34" s="273"/>
      <c r="K34" s="78"/>
      <c r="L34" s="97">
        <v>26720.717006917759</v>
      </c>
      <c r="M34" s="78"/>
      <c r="N34" s="110">
        <v>-26718.365918757474</v>
      </c>
      <c r="P34" s="110">
        <v>2.3510881602851441</v>
      </c>
      <c r="Q34" s="78"/>
    </row>
    <row r="35" spans="3:17" x14ac:dyDescent="0.25">
      <c r="C35" s="136" t="s">
        <v>413</v>
      </c>
      <c r="E35" s="88">
        <v>162378.33006311295</v>
      </c>
      <c r="G35" s="110">
        <v>-112936.45833513756</v>
      </c>
      <c r="H35" s="78"/>
      <c r="I35" s="273">
        <v>49441.871727975391</v>
      </c>
      <c r="J35" s="273"/>
      <c r="K35" s="78"/>
      <c r="L35" s="97">
        <v>25881.678454305216</v>
      </c>
      <c r="M35" s="78"/>
      <c r="N35" s="110">
        <v>-25884.31500899807</v>
      </c>
      <c r="P35" s="110">
        <v>-2.6365546928536787</v>
      </c>
      <c r="Q35" s="78"/>
    </row>
    <row r="36" spans="3:17" x14ac:dyDescent="0.25">
      <c r="C36" s="136" t="s">
        <v>414</v>
      </c>
      <c r="E36" s="88">
        <v>164685.92938702367</v>
      </c>
      <c r="G36" s="110">
        <v>-114795.80070217147</v>
      </c>
      <c r="H36" s="78"/>
      <c r="I36" s="273">
        <v>49890.1286848522</v>
      </c>
      <c r="J36" s="273"/>
      <c r="K36" s="78"/>
      <c r="L36" s="97">
        <v>24960.109479691884</v>
      </c>
      <c r="M36" s="78"/>
      <c r="N36" s="110">
        <v>-24960.991838525882</v>
      </c>
      <c r="P36" s="110">
        <v>-0.88235883399829618</v>
      </c>
      <c r="Q36" s="78"/>
    </row>
    <row r="37" spans="3:17" x14ac:dyDescent="0.25">
      <c r="C37" s="136" t="s">
        <v>415</v>
      </c>
      <c r="E37" s="88">
        <v>162730.1513520705</v>
      </c>
      <c r="G37" s="110">
        <v>-112124.16587925298</v>
      </c>
      <c r="H37" s="78"/>
      <c r="I37" s="273">
        <v>50605.985472817527</v>
      </c>
      <c r="J37" s="273"/>
      <c r="K37" s="78"/>
      <c r="L37" s="97">
        <v>24866.927674977</v>
      </c>
      <c r="M37" s="78"/>
      <c r="N37" s="110">
        <v>-24864.321391208901</v>
      </c>
      <c r="P37" s="110">
        <v>2.6062837680983648</v>
      </c>
      <c r="Q37" s="78"/>
    </row>
    <row r="38" spans="3:17" x14ac:dyDescent="0.25">
      <c r="C38" s="136" t="s">
        <v>416</v>
      </c>
      <c r="E38" s="88">
        <v>160735.62114771752</v>
      </c>
      <c r="G38" s="110">
        <v>-109552.31433626794</v>
      </c>
      <c r="H38" s="78"/>
      <c r="I38" s="273">
        <v>51183.306811449584</v>
      </c>
      <c r="J38" s="273"/>
      <c r="K38" s="78"/>
      <c r="L38" s="97">
        <v>23594.98437234373</v>
      </c>
      <c r="M38" s="78"/>
      <c r="N38" s="110">
        <v>-23595.832440428054</v>
      </c>
      <c r="P38" s="110">
        <v>-0.84806808432404068</v>
      </c>
      <c r="Q38" s="78"/>
    </row>
    <row r="39" spans="3:17" x14ac:dyDescent="0.25">
      <c r="C39" s="136" t="s">
        <v>417</v>
      </c>
      <c r="E39" s="88">
        <v>163819.56078199812</v>
      </c>
      <c r="G39" s="110">
        <v>-112199.55796578173</v>
      </c>
      <c r="H39" s="78"/>
      <c r="I39" s="273">
        <v>51620.002816216394</v>
      </c>
      <c r="J39" s="273"/>
      <c r="K39" s="78"/>
      <c r="L39" s="97">
        <v>23560.285983061764</v>
      </c>
      <c r="M39" s="78"/>
      <c r="N39" s="110">
        <v>-23562.078051152403</v>
      </c>
      <c r="P39" s="110">
        <v>-1.7920680906390771</v>
      </c>
      <c r="Q39" s="78"/>
    </row>
    <row r="40" spans="3:17" x14ac:dyDescent="0.25">
      <c r="C40" s="136" t="s">
        <v>418</v>
      </c>
      <c r="E40" s="88">
        <v>161256.43149301797</v>
      </c>
      <c r="G40" s="110">
        <v>-109763.65034882183</v>
      </c>
      <c r="H40" s="78"/>
      <c r="I40" s="273">
        <v>51492.781144196138</v>
      </c>
      <c r="J40" s="273"/>
      <c r="K40" s="78"/>
      <c r="L40" s="97">
        <v>20710.990298427099</v>
      </c>
      <c r="M40" s="78"/>
      <c r="N40" s="110">
        <v>-20712.047390777228</v>
      </c>
      <c r="P40" s="110">
        <v>-1.0570923501290963</v>
      </c>
      <c r="Q40" s="78"/>
    </row>
    <row r="41" spans="3:17" x14ac:dyDescent="0.25">
      <c r="C41" s="136" t="s">
        <v>419</v>
      </c>
      <c r="E41" s="88">
        <v>164239.03285688013</v>
      </c>
      <c r="G41" s="110">
        <v>-111903.47367283171</v>
      </c>
      <c r="H41" s="78"/>
      <c r="I41" s="273">
        <v>52335.559184048427</v>
      </c>
      <c r="J41" s="273"/>
      <c r="K41" s="78"/>
      <c r="L41" s="97">
        <v>21009.874882171905</v>
      </c>
      <c r="M41" s="78"/>
      <c r="N41" s="110">
        <v>-21008.599605031322</v>
      </c>
      <c r="P41" s="110">
        <v>1.2752771405830572</v>
      </c>
      <c r="Q41" s="78"/>
    </row>
    <row r="42" spans="3:17" x14ac:dyDescent="0.25">
      <c r="C42" s="136" t="s">
        <v>420</v>
      </c>
      <c r="E42" s="88">
        <v>173215.06023087393</v>
      </c>
      <c r="G42" s="110">
        <v>-120345.24626159608</v>
      </c>
      <c r="H42" s="78"/>
      <c r="I42" s="273">
        <v>52869.81396927785</v>
      </c>
      <c r="J42" s="273"/>
      <c r="K42" s="78"/>
      <c r="L42" s="97">
        <v>20343.654547946866</v>
      </c>
      <c r="M42" s="78"/>
      <c r="N42" s="110">
        <v>-20347.348526795777</v>
      </c>
      <c r="P42" s="110">
        <v>-3.6939788489107741</v>
      </c>
      <c r="Q42" s="78"/>
    </row>
    <row r="43" spans="3:17" x14ac:dyDescent="0.25">
      <c r="C43" s="136" t="s">
        <v>421</v>
      </c>
      <c r="E43" s="88">
        <v>176576.55793902033</v>
      </c>
      <c r="G43" s="110">
        <v>-122319.84529304388</v>
      </c>
      <c r="H43" s="78"/>
      <c r="I43" s="273">
        <v>54256.712645976455</v>
      </c>
      <c r="J43" s="273"/>
      <c r="K43" s="78"/>
      <c r="L43" s="97">
        <v>20787.057597086627</v>
      </c>
      <c r="M43" s="78"/>
      <c r="N43" s="110">
        <v>-20788.015207816999</v>
      </c>
      <c r="P43" s="110">
        <v>-0.95761073037283495</v>
      </c>
      <c r="Q43" s="78"/>
    </row>
    <row r="44" spans="3:17" x14ac:dyDescent="0.25">
      <c r="C44" s="136" t="s">
        <v>422</v>
      </c>
      <c r="E44" s="88">
        <v>180845.17466973927</v>
      </c>
      <c r="G44" s="110">
        <v>-125053.1882110398</v>
      </c>
      <c r="H44" s="78"/>
      <c r="I44" s="273">
        <v>55791.986458699466</v>
      </c>
      <c r="J44" s="273"/>
      <c r="K44" s="78"/>
      <c r="L44" s="97">
        <v>17872.633362310662</v>
      </c>
      <c r="M44" s="78"/>
      <c r="N44" s="110">
        <v>-17877.580398207308</v>
      </c>
      <c r="P44" s="110">
        <v>-4.9470358966464119</v>
      </c>
      <c r="Q44" s="78"/>
    </row>
    <row r="45" spans="3:17" x14ac:dyDescent="0.25">
      <c r="C45" s="136" t="s">
        <v>423</v>
      </c>
      <c r="E45" s="88">
        <v>174993.48875431623</v>
      </c>
      <c r="G45" s="110">
        <v>-119128.92847313198</v>
      </c>
      <c r="H45" s="78"/>
      <c r="I45" s="273">
        <v>55864.560281184255</v>
      </c>
      <c r="J45" s="273"/>
      <c r="K45" s="78"/>
      <c r="L45" s="97">
        <v>19514.539330175008</v>
      </c>
      <c r="M45" s="78"/>
      <c r="N45" s="110">
        <v>-19522.167578649674</v>
      </c>
      <c r="P45" s="110">
        <v>-7.6282484746661794</v>
      </c>
      <c r="Q45" s="78"/>
    </row>
    <row r="46" spans="3:17" x14ac:dyDescent="0.25">
      <c r="C46" s="136" t="s">
        <v>424</v>
      </c>
      <c r="E46" s="88">
        <v>169493.01506535817</v>
      </c>
      <c r="G46" s="110">
        <v>-113800.20999945418</v>
      </c>
      <c r="H46" s="78"/>
      <c r="I46" s="273">
        <v>55692.805065903987</v>
      </c>
      <c r="J46" s="273"/>
      <c r="K46" s="78"/>
      <c r="L46" s="97">
        <v>19201.157483657484</v>
      </c>
      <c r="M46" s="78"/>
      <c r="N46" s="110">
        <v>-19204.298810183707</v>
      </c>
      <c r="P46" s="110">
        <v>-3.1413265262235655</v>
      </c>
      <c r="Q46" s="78"/>
    </row>
    <row r="47" spans="3:17" x14ac:dyDescent="0.25">
      <c r="C47" s="136" t="s">
        <v>425</v>
      </c>
      <c r="E47" s="88">
        <v>171971.37067815027</v>
      </c>
      <c r="G47" s="110">
        <v>-114761.17054659128</v>
      </c>
      <c r="H47" s="78"/>
      <c r="I47" s="273">
        <v>57210.200131558988</v>
      </c>
      <c r="J47" s="273"/>
      <c r="K47" s="78"/>
      <c r="L47" s="97">
        <v>18857.656404639067</v>
      </c>
      <c r="M47" s="78"/>
      <c r="N47" s="110">
        <v>-18865.105185302276</v>
      </c>
      <c r="P47" s="110">
        <v>-7.4487806632096181</v>
      </c>
      <c r="Q47" s="78"/>
    </row>
    <row r="48" spans="3:17" x14ac:dyDescent="0.25">
      <c r="C48" s="136" t="s">
        <v>426</v>
      </c>
      <c r="E48" s="88">
        <v>165203.57236037598</v>
      </c>
      <c r="G48" s="110">
        <v>-105684.48505228671</v>
      </c>
      <c r="H48" s="78"/>
      <c r="I48" s="273">
        <v>59519.087308089278</v>
      </c>
      <c r="J48" s="273"/>
      <c r="K48" s="78"/>
      <c r="L48" s="97">
        <v>18486.996497428267</v>
      </c>
      <c r="M48" s="78"/>
      <c r="N48" s="110">
        <v>-18494.761737971283</v>
      </c>
      <c r="P48" s="110">
        <v>-7.7652405430162617</v>
      </c>
      <c r="Q48" s="78"/>
    </row>
    <row r="49" spans="3:17" x14ac:dyDescent="0.25">
      <c r="C49" s="292">
        <v>43617</v>
      </c>
      <c r="E49" s="88">
        <v>168206.35824118988</v>
      </c>
      <c r="G49" s="110">
        <v>-105037.17423805516</v>
      </c>
      <c r="H49" s="78"/>
      <c r="I49" s="273">
        <v>63169.184003134724</v>
      </c>
      <c r="J49" s="273"/>
      <c r="K49" s="78"/>
      <c r="L49" s="97">
        <v>21651.675905657408</v>
      </c>
      <c r="M49" s="78"/>
      <c r="N49" s="110">
        <v>-21658.029871983217</v>
      </c>
      <c r="P49" s="110">
        <v>-6.3539663258088694</v>
      </c>
      <c r="Q49" s="78"/>
    </row>
    <row r="50" spans="3:17" x14ac:dyDescent="0.25">
      <c r="C50" s="292">
        <v>43647</v>
      </c>
      <c r="E50" s="88">
        <v>173886.53535701602</v>
      </c>
      <c r="G50" s="110">
        <v>-108968.40069584113</v>
      </c>
      <c r="H50" s="78"/>
      <c r="I50" s="273">
        <v>64918.134661174889</v>
      </c>
      <c r="J50" s="273"/>
      <c r="K50" s="78"/>
      <c r="L50" s="97">
        <v>22676.788705397776</v>
      </c>
      <c r="M50" s="78"/>
      <c r="N50" s="110">
        <v>-22696.222428267469</v>
      </c>
      <c r="P50" s="110">
        <v>-19.433722869693156</v>
      </c>
      <c r="Q50" s="78"/>
    </row>
    <row r="51" spans="3:17" x14ac:dyDescent="0.25">
      <c r="C51" s="292">
        <v>43678</v>
      </c>
      <c r="E51" s="88">
        <v>174374.64795688601</v>
      </c>
      <c r="G51" s="110">
        <v>-107538.77959018186</v>
      </c>
      <c r="H51" s="78"/>
      <c r="I51" s="273">
        <v>66835.868366704148</v>
      </c>
      <c r="J51" s="273"/>
      <c r="K51" s="78"/>
      <c r="L51" s="97">
        <v>23680.713866716636</v>
      </c>
      <c r="M51" s="78"/>
      <c r="N51" s="110">
        <v>-23689.917826175588</v>
      </c>
      <c r="P51" s="110">
        <v>-9.2039594589514309</v>
      </c>
      <c r="Q51" s="78"/>
    </row>
    <row r="52" spans="3:17" x14ac:dyDescent="0.25">
      <c r="C52" s="292">
        <v>43709</v>
      </c>
      <c r="E52" s="88">
        <v>162875.89781162259</v>
      </c>
      <c r="G52" s="110">
        <v>-95564.823348922815</v>
      </c>
      <c r="H52" s="78"/>
      <c r="I52" s="273">
        <v>67311.074462699777</v>
      </c>
      <c r="J52" s="273"/>
      <c r="K52" s="78"/>
      <c r="L52" s="97">
        <v>23929.712987223629</v>
      </c>
      <c r="M52" s="78"/>
      <c r="N52" s="110">
        <v>-23939.751397997796</v>
      </c>
      <c r="P52" s="110">
        <v>-10.03841077416655</v>
      </c>
      <c r="Q52" s="78"/>
    </row>
    <row r="53" spans="3:17" x14ac:dyDescent="0.25">
      <c r="C53" s="292">
        <v>43739</v>
      </c>
      <c r="E53" s="88">
        <v>179385.47941650666</v>
      </c>
      <c r="G53" s="110">
        <v>-109861.97859210879</v>
      </c>
      <c r="H53" s="78"/>
      <c r="I53" s="273">
        <v>69523.500824397866</v>
      </c>
      <c r="J53" s="273"/>
      <c r="K53" s="78"/>
      <c r="L53" s="97">
        <v>23595.481733710993</v>
      </c>
      <c r="M53" s="78"/>
      <c r="N53" s="110">
        <v>-23605.997469802704</v>
      </c>
      <c r="P53" s="110">
        <v>-10.515736091711005</v>
      </c>
      <c r="Q53" s="78"/>
    </row>
    <row r="54" spans="3:17" x14ac:dyDescent="0.25">
      <c r="C54" s="292">
        <v>43770</v>
      </c>
      <c r="E54" s="88">
        <v>177334.22204245356</v>
      </c>
      <c r="G54" s="110">
        <v>-107761.89526765177</v>
      </c>
      <c r="H54" s="78"/>
      <c r="I54" s="273">
        <v>69572.326774801797</v>
      </c>
      <c r="J54" s="273"/>
      <c r="K54" s="78"/>
      <c r="L54" s="97">
        <v>22977.748160553401</v>
      </c>
      <c r="M54" s="78"/>
      <c r="N54" s="110">
        <v>-22986.61385985107</v>
      </c>
      <c r="P54" s="110">
        <v>-8.8656992976575566</v>
      </c>
      <c r="Q54" s="78"/>
    </row>
    <row r="55" spans="3:17" x14ac:dyDescent="0.25">
      <c r="C55" s="292">
        <v>43800</v>
      </c>
      <c r="E55" s="88">
        <v>182716.16417031942</v>
      </c>
      <c r="G55" s="110">
        <v>-111000.6187268158</v>
      </c>
      <c r="H55" s="78"/>
      <c r="I55" s="273">
        <v>71715</v>
      </c>
      <c r="J55" s="273"/>
      <c r="K55" s="78"/>
      <c r="L55" s="97">
        <v>25593.092052793432</v>
      </c>
      <c r="M55" s="78"/>
      <c r="N55" s="110">
        <v>-25589.84900441597</v>
      </c>
      <c r="P55" s="110">
        <v>3.2430483774624008</v>
      </c>
      <c r="Q55" s="78"/>
    </row>
    <row r="56" spans="3:17" x14ac:dyDescent="0.25">
      <c r="C56" s="292">
        <v>43831</v>
      </c>
      <c r="E56" s="88">
        <v>176802.06841069838</v>
      </c>
      <c r="G56" s="110">
        <v>-102925.22679351384</v>
      </c>
      <c r="H56" s="78"/>
      <c r="I56" s="273">
        <v>73876.841617184546</v>
      </c>
      <c r="J56" s="273"/>
      <c r="K56" s="78"/>
      <c r="L56" s="97">
        <v>24103.609888016534</v>
      </c>
      <c r="M56" s="78"/>
      <c r="N56" s="110">
        <v>-24099.561365987633</v>
      </c>
      <c r="P56" s="110">
        <v>4.0485220289010613</v>
      </c>
      <c r="Q56" s="78"/>
    </row>
    <row r="57" spans="3:17" x14ac:dyDescent="0.25">
      <c r="C57" s="292">
        <v>43862</v>
      </c>
      <c r="E57" s="88">
        <v>172496.64671599824</v>
      </c>
      <c r="G57" s="110">
        <v>-96810.518752176387</v>
      </c>
      <c r="H57" s="78"/>
      <c r="I57" s="273">
        <v>75686.127963821855</v>
      </c>
      <c r="J57" s="273"/>
      <c r="K57" s="78"/>
      <c r="L57" s="97">
        <v>24028.238129594334</v>
      </c>
      <c r="M57" s="78"/>
      <c r="N57" s="110">
        <v>-24031.577458050349</v>
      </c>
      <c r="P57" s="110">
        <v>-3.3393284560152097</v>
      </c>
      <c r="Q57" s="78"/>
    </row>
    <row r="58" spans="3:17" x14ac:dyDescent="0.25">
      <c r="C58" s="292">
        <v>43891</v>
      </c>
      <c r="E58" s="88">
        <v>175121.550154453</v>
      </c>
      <c r="G58" s="110">
        <v>-97275.68055629736</v>
      </c>
      <c r="H58" s="78"/>
      <c r="I58" s="273">
        <v>77845.869598155638</v>
      </c>
      <c r="J58" s="273"/>
      <c r="K58" s="78"/>
      <c r="L58" s="97">
        <v>22229.549561723499</v>
      </c>
      <c r="M58" s="78"/>
      <c r="N58" s="110">
        <v>-22239.116477973024</v>
      </c>
      <c r="P58" s="110">
        <v>-9.566916249525093</v>
      </c>
      <c r="Q58" s="78"/>
    </row>
    <row r="59" spans="3:17" x14ac:dyDescent="0.25">
      <c r="C59" s="292">
        <v>43922</v>
      </c>
      <c r="E59" s="88">
        <v>178375.80469565131</v>
      </c>
      <c r="G59" s="110">
        <v>-99176.682150144043</v>
      </c>
      <c r="H59" s="78"/>
      <c r="I59" s="273">
        <v>79199.122545507271</v>
      </c>
      <c r="J59" s="273"/>
      <c r="K59" s="78"/>
      <c r="L59" s="97">
        <v>24664.060815946767</v>
      </c>
      <c r="M59" s="78"/>
      <c r="N59" s="110">
        <v>-24630.140384652535</v>
      </c>
      <c r="P59" s="110">
        <v>33.920431294231093</v>
      </c>
      <c r="Q59" s="78"/>
    </row>
    <row r="60" spans="3:17" x14ac:dyDescent="0.25">
      <c r="C60" s="292">
        <v>43952</v>
      </c>
      <c r="E60" s="88">
        <v>179224.94960325625</v>
      </c>
      <c r="G60" s="110">
        <v>-99080.19529817786</v>
      </c>
      <c r="H60" s="78"/>
      <c r="I60" s="273">
        <v>80144.754305078386</v>
      </c>
      <c r="J60" s="273"/>
      <c r="K60" s="78"/>
      <c r="L60" s="97">
        <v>28797.771386382847</v>
      </c>
      <c r="M60" s="78"/>
      <c r="N60" s="110">
        <v>-28790.989249978393</v>
      </c>
      <c r="P60" s="110">
        <v>6.7821364044539223</v>
      </c>
      <c r="Q60" s="78"/>
    </row>
    <row r="61" spans="3:17" x14ac:dyDescent="0.25">
      <c r="C61" s="292">
        <v>43983</v>
      </c>
      <c r="E61" s="88">
        <v>177643.15490664626</v>
      </c>
      <c r="G61" s="110">
        <v>-95678.013587226538</v>
      </c>
      <c r="H61" s="78"/>
      <c r="I61" s="273">
        <v>81965.141319419723</v>
      </c>
      <c r="J61" s="273"/>
      <c r="K61" s="78"/>
      <c r="L61" s="97">
        <v>29751.237904097019</v>
      </c>
      <c r="M61" s="78"/>
      <c r="N61" s="110">
        <v>-29755.126640022445</v>
      </c>
      <c r="P61" s="110">
        <v>-3.8887359254258627</v>
      </c>
      <c r="Q61" s="78"/>
    </row>
    <row r="62" spans="3:17" x14ac:dyDescent="0.25">
      <c r="C62" s="292">
        <v>44013</v>
      </c>
      <c r="E62" s="88">
        <v>183126.40733635856</v>
      </c>
      <c r="G62" s="110">
        <v>-97170.969262342333</v>
      </c>
      <c r="H62" s="78"/>
      <c r="I62" s="273">
        <v>85955.438074016231</v>
      </c>
      <c r="J62" s="273"/>
      <c r="K62" s="78"/>
      <c r="L62" s="97">
        <v>32148.563390090447</v>
      </c>
      <c r="M62" s="78"/>
      <c r="N62" s="110">
        <v>-32147.491547500973</v>
      </c>
      <c r="P62" s="110">
        <v>1.0718425894738175</v>
      </c>
      <c r="Q62" s="78"/>
    </row>
    <row r="63" spans="3:17" x14ac:dyDescent="0.25">
      <c r="C63" s="292">
        <v>44044</v>
      </c>
      <c r="E63" s="88">
        <v>182692.85617413415</v>
      </c>
      <c r="G63" s="110">
        <v>-96204.040204372868</v>
      </c>
      <c r="H63" s="78"/>
      <c r="I63" s="273">
        <v>86488.815969761286</v>
      </c>
      <c r="J63" s="273"/>
      <c r="K63" s="78"/>
      <c r="L63" s="97">
        <v>33931.121465345277</v>
      </c>
      <c r="M63" s="78"/>
      <c r="N63" s="110">
        <v>-33933.52429138311</v>
      </c>
      <c r="P63" s="110">
        <v>-2.4028260378327104</v>
      </c>
      <c r="Q63" s="78"/>
    </row>
    <row r="64" spans="3:17" x14ac:dyDescent="0.25">
      <c r="C64" s="292">
        <v>44075</v>
      </c>
      <c r="E64" s="88">
        <v>173643.71802598331</v>
      </c>
      <c r="G64" s="110">
        <v>-87235.822486293488</v>
      </c>
      <c r="H64" s="78"/>
      <c r="I64" s="273">
        <v>86407.895539689824</v>
      </c>
      <c r="J64" s="273"/>
      <c r="K64" s="78"/>
      <c r="L64" s="97">
        <v>34551.740555230615</v>
      </c>
      <c r="M64" s="78"/>
      <c r="N64" s="110">
        <v>-34550.144715533919</v>
      </c>
      <c r="P64" s="110">
        <v>1.5958396966962027</v>
      </c>
      <c r="Q64" s="78"/>
    </row>
    <row r="65" spans="3:17" x14ac:dyDescent="0.25">
      <c r="C65" s="292">
        <v>44105</v>
      </c>
      <c r="E65" s="88">
        <v>177702.45840384177</v>
      </c>
      <c r="G65" s="110">
        <v>-90379.649427103344</v>
      </c>
      <c r="H65" s="78"/>
      <c r="I65" s="273">
        <v>87322.808976738423</v>
      </c>
      <c r="J65" s="273"/>
      <c r="K65" s="78"/>
      <c r="L65" s="97">
        <v>32799.340843699043</v>
      </c>
      <c r="M65" s="78"/>
      <c r="N65" s="110">
        <v>-32798.049393766836</v>
      </c>
      <c r="P65" s="110">
        <v>1.2914499322068878</v>
      </c>
      <c r="Q65" s="78"/>
    </row>
    <row r="66" spans="3:17" x14ac:dyDescent="0.25">
      <c r="C66" s="292">
        <v>44136</v>
      </c>
      <c r="E66" s="88">
        <v>183005.14042206286</v>
      </c>
      <c r="G66" s="110">
        <v>-94654.405740947841</v>
      </c>
      <c r="H66" s="78"/>
      <c r="I66" s="273">
        <v>88350.73468111502</v>
      </c>
      <c r="J66" s="273"/>
      <c r="K66" s="78"/>
      <c r="L66" s="97">
        <v>33374.707073414698</v>
      </c>
      <c r="M66" s="78"/>
      <c r="N66" s="110">
        <v>-33378.170665364203</v>
      </c>
      <c r="P66" s="110">
        <v>-3.4635919495049166</v>
      </c>
      <c r="Q66" s="78"/>
    </row>
    <row r="67" spans="3:17" x14ac:dyDescent="0.25">
      <c r="C67" s="292">
        <v>44166</v>
      </c>
      <c r="E67" s="88">
        <v>186655.93257768379</v>
      </c>
      <c r="G67" s="110">
        <v>-95306.077237812249</v>
      </c>
      <c r="H67" s="78"/>
      <c r="I67" s="273">
        <v>91349.855339871545</v>
      </c>
      <c r="J67" s="273"/>
      <c r="K67" s="78"/>
      <c r="L67" s="97">
        <v>36449.9470293177</v>
      </c>
      <c r="M67" s="78"/>
      <c r="N67" s="110">
        <v>-36442.724890747522</v>
      </c>
      <c r="P67" s="110">
        <v>7.2221385701777763</v>
      </c>
      <c r="Q67" s="78"/>
    </row>
    <row r="68" spans="3:17" x14ac:dyDescent="0.25">
      <c r="C68" s="292">
        <v>44197</v>
      </c>
      <c r="E68" s="88">
        <v>181451.19821531529</v>
      </c>
      <c r="G68" s="110">
        <v>-90064.785929536709</v>
      </c>
      <c r="H68" s="78"/>
      <c r="I68" s="273">
        <v>91386.412285778584</v>
      </c>
      <c r="J68" s="273"/>
      <c r="K68" s="78"/>
      <c r="L68" s="97">
        <v>32005.163057567945</v>
      </c>
      <c r="M68" s="78"/>
      <c r="N68" s="110">
        <v>-31999.818615964323</v>
      </c>
      <c r="P68" s="110">
        <v>5.3444416036218172</v>
      </c>
      <c r="Q68" s="78"/>
    </row>
    <row r="69" spans="3:17" x14ac:dyDescent="0.25">
      <c r="C69" s="292">
        <v>44228</v>
      </c>
      <c r="E69" s="88">
        <v>178804.90938479669</v>
      </c>
      <c r="G69" s="110">
        <v>-88488.01839376126</v>
      </c>
      <c r="H69" s="78"/>
      <c r="I69" s="273">
        <v>90316.890991035427</v>
      </c>
      <c r="J69" s="273"/>
      <c r="K69" s="78"/>
      <c r="L69" s="97">
        <v>31125.887591829563</v>
      </c>
      <c r="M69" s="78"/>
      <c r="N69" s="110">
        <v>-31124.133833397846</v>
      </c>
      <c r="P69" s="110">
        <v>1.7537584317178698</v>
      </c>
      <c r="Q69" s="78"/>
    </row>
    <row r="70" spans="3:17" x14ac:dyDescent="0.25">
      <c r="C70" s="292">
        <v>44256</v>
      </c>
      <c r="E70" s="88">
        <v>178148.4926453045</v>
      </c>
      <c r="G70" s="110">
        <v>-88223.521535744789</v>
      </c>
      <c r="H70" s="78"/>
      <c r="I70" s="273">
        <v>89924.971109559716</v>
      </c>
      <c r="J70" s="273"/>
      <c r="K70" s="78"/>
      <c r="L70" s="97">
        <v>34166.385033906437</v>
      </c>
      <c r="M70" s="78"/>
      <c r="N70" s="110">
        <v>-34165.28763359219</v>
      </c>
      <c r="P70" s="110">
        <v>1.0974003142473521</v>
      </c>
      <c r="Q70" s="78"/>
    </row>
    <row r="71" spans="3:17" x14ac:dyDescent="0.25">
      <c r="C71" s="292">
        <v>44287</v>
      </c>
      <c r="E71" s="88">
        <v>178963.96817195212</v>
      </c>
      <c r="G71" s="110">
        <v>-87404.794938805149</v>
      </c>
      <c r="H71" s="78"/>
      <c r="I71" s="273">
        <v>91559.173233146968</v>
      </c>
      <c r="J71" s="273"/>
      <c r="K71" s="78"/>
      <c r="L71" s="97">
        <v>30790.999074931296</v>
      </c>
      <c r="M71" s="78"/>
      <c r="N71" s="110">
        <v>-30788.767087958353</v>
      </c>
      <c r="P71" s="110">
        <v>2.2319869729435595</v>
      </c>
      <c r="Q71" s="78"/>
    </row>
    <row r="72" spans="3:17" x14ac:dyDescent="0.25">
      <c r="C72" s="292">
        <v>44317</v>
      </c>
      <c r="E72" s="88">
        <v>180463.00524931878</v>
      </c>
      <c r="G72" s="110">
        <v>-87429.256740125289</v>
      </c>
      <c r="H72" s="78"/>
      <c r="I72" s="273">
        <v>93033.748509193494</v>
      </c>
      <c r="J72" s="273"/>
      <c r="K72" s="78"/>
      <c r="L72" s="97">
        <v>28038.743316181171</v>
      </c>
      <c r="M72" s="78"/>
      <c r="N72" s="110">
        <v>-28031.002370035829</v>
      </c>
      <c r="P72" s="110">
        <v>7.7409461453426047</v>
      </c>
      <c r="Q72" s="78"/>
    </row>
    <row r="73" spans="3:17" x14ac:dyDescent="0.25">
      <c r="C73" s="292">
        <v>44348</v>
      </c>
      <c r="E73" s="88">
        <v>176593.59451633474</v>
      </c>
      <c r="G73" s="110">
        <v>-85785.335738666734</v>
      </c>
      <c r="H73" s="78"/>
      <c r="I73" s="273">
        <f>E73+G73</f>
        <v>90808.258777668001</v>
      </c>
      <c r="J73" s="273"/>
      <c r="K73" s="78"/>
      <c r="L73" s="97">
        <v>27186.912061868228</v>
      </c>
      <c r="M73" s="78"/>
      <c r="N73" s="110">
        <v>-27186.769482700216</v>
      </c>
      <c r="P73" s="110">
        <f>L73+N73</f>
        <v>0.14257916801216197</v>
      </c>
    </row>
    <row r="74" spans="3:17" x14ac:dyDescent="0.25">
      <c r="C74" s="292">
        <v>44378</v>
      </c>
      <c r="E74" s="88">
        <v>178114.56408930235</v>
      </c>
      <c r="G74" s="110">
        <v>-86276.961708764022</v>
      </c>
      <c r="H74" s="78"/>
      <c r="I74" s="273">
        <v>91837.60238053833</v>
      </c>
      <c r="J74" s="273"/>
      <c r="K74" s="78"/>
      <c r="L74" s="97">
        <v>26628.998513357506</v>
      </c>
      <c r="M74" s="78"/>
      <c r="N74" s="110">
        <v>-26632.414419755645</v>
      </c>
      <c r="P74" s="110">
        <v>-3.415906398138759</v>
      </c>
      <c r="Q74" s="78"/>
    </row>
    <row r="75" spans="3:17" x14ac:dyDescent="0.25">
      <c r="C75" s="292">
        <v>44409</v>
      </c>
      <c r="E75" s="88">
        <v>201711.94186617344</v>
      </c>
      <c r="G75" s="110">
        <v>-110504.47034310467</v>
      </c>
      <c r="H75" s="78"/>
      <c r="I75" s="273">
        <v>91207.471523068773</v>
      </c>
      <c r="J75" s="273"/>
      <c r="K75" s="78"/>
      <c r="L75" s="97">
        <v>27856.419028094231</v>
      </c>
      <c r="M75" s="78"/>
      <c r="N75" s="110">
        <v>-27857.753168388568</v>
      </c>
      <c r="P75" s="110">
        <v>-1.3341402943369758</v>
      </c>
      <c r="Q75" s="78"/>
    </row>
    <row r="76" spans="3:17" x14ac:dyDescent="0.25">
      <c r="C76" s="292">
        <v>44440</v>
      </c>
      <c r="E76" s="88">
        <v>202168.67809290276</v>
      </c>
      <c r="G76" s="110">
        <v>-111849.61020097985</v>
      </c>
      <c r="H76" s="78"/>
      <c r="I76" s="273">
        <v>90319.06789192291</v>
      </c>
      <c r="J76" s="273"/>
      <c r="K76" s="78"/>
      <c r="L76" s="97">
        <v>27773.949078389702</v>
      </c>
      <c r="M76" s="78"/>
      <c r="N76" s="110">
        <v>-27772.429461522606</v>
      </c>
      <c r="P76" s="110">
        <v>1.5196168670954648</v>
      </c>
      <c r="Q76" s="78"/>
    </row>
    <row r="77" spans="3:17" x14ac:dyDescent="0.25">
      <c r="C77" s="292">
        <v>44470</v>
      </c>
      <c r="E77" s="88">
        <v>200923.27355949211</v>
      </c>
      <c r="G77" s="110">
        <v>-110704.14869065376</v>
      </c>
      <c r="H77" s="78"/>
      <c r="I77" s="273">
        <v>90219.124868838349</v>
      </c>
      <c r="J77" s="369"/>
      <c r="K77" s="369"/>
      <c r="L77" s="97">
        <v>30227.88068259279</v>
      </c>
      <c r="M77" s="78"/>
      <c r="N77" s="110">
        <v>-30234.592221797895</v>
      </c>
      <c r="P77" s="110">
        <v>-6.7115392051055096</v>
      </c>
      <c r="Q77" s="78"/>
    </row>
    <row r="78" spans="3:17" x14ac:dyDescent="0.25">
      <c r="C78" s="292">
        <v>44501</v>
      </c>
      <c r="E78" s="88">
        <v>202221.34985700139</v>
      </c>
      <c r="G78" s="110">
        <v>-113373.44355728483</v>
      </c>
      <c r="H78" s="78"/>
      <c r="I78" s="273">
        <v>88847.90629971656</v>
      </c>
      <c r="J78" s="369"/>
      <c r="K78" s="369"/>
      <c r="L78" s="97">
        <v>33351.996199934678</v>
      </c>
      <c r="M78" s="78"/>
      <c r="N78" s="110">
        <v>-33355.024757361825</v>
      </c>
      <c r="P78" s="110">
        <v>-3.0285574271474616</v>
      </c>
      <c r="Q78" s="78"/>
    </row>
    <row r="79" spans="3:17" x14ac:dyDescent="0.25">
      <c r="C79" s="292">
        <v>44531</v>
      </c>
      <c r="E79" s="88">
        <v>203709.23013321622</v>
      </c>
      <c r="G79" s="110">
        <v>-114524.73793914121</v>
      </c>
      <c r="H79" s="78"/>
      <c r="I79" s="273">
        <v>89184.492194075006</v>
      </c>
      <c r="J79" s="369"/>
      <c r="K79" s="369"/>
      <c r="L79" s="97">
        <v>35482.833882297418</v>
      </c>
      <c r="M79" s="78"/>
      <c r="N79" s="110">
        <v>-35474.8732984163</v>
      </c>
      <c r="P79" s="110">
        <v>7.9605838811185095</v>
      </c>
      <c r="Q79" s="78"/>
    </row>
    <row r="80" spans="3:17" x14ac:dyDescent="0.25">
      <c r="C80" s="292">
        <v>44562</v>
      </c>
      <c r="E80" s="88">
        <v>196480.43296196769</v>
      </c>
      <c r="G80" s="110">
        <v>-108670.92666253271</v>
      </c>
      <c r="H80" s="78"/>
      <c r="I80" s="273">
        <v>87809.506299434972</v>
      </c>
      <c r="J80" s="369"/>
      <c r="K80" s="369"/>
      <c r="L80" s="97">
        <v>31070.993334532737</v>
      </c>
      <c r="M80" s="78"/>
      <c r="N80" s="110">
        <v>-31062.278296350196</v>
      </c>
      <c r="P80" s="110">
        <v>8.7150381825413206</v>
      </c>
      <c r="Q80" s="78"/>
    </row>
    <row r="81" spans="3:17" x14ac:dyDescent="0.25">
      <c r="C81" s="292">
        <v>44593</v>
      </c>
      <c r="E81" s="88">
        <v>200892.47371829642</v>
      </c>
      <c r="G81" s="110">
        <v>-111884.18562918392</v>
      </c>
      <c r="H81" s="78"/>
      <c r="I81" s="273">
        <v>89008.288089112495</v>
      </c>
      <c r="J81" s="369"/>
      <c r="K81" s="369"/>
      <c r="L81" s="97">
        <v>28169.765624247571</v>
      </c>
      <c r="M81" s="78"/>
      <c r="N81" s="110">
        <v>-28172.990627707637</v>
      </c>
      <c r="P81" s="110">
        <v>-3.2250034600656363</v>
      </c>
      <c r="Q81" s="78"/>
    </row>
    <row r="82" spans="3:17" x14ac:dyDescent="0.25">
      <c r="C82" s="292">
        <v>44621</v>
      </c>
      <c r="E82" s="88">
        <v>200329.33130575845</v>
      </c>
      <c r="G82" s="110">
        <v>-113007.15885637759</v>
      </c>
      <c r="H82" s="78"/>
      <c r="I82" s="273">
        <v>87322.172449380858</v>
      </c>
      <c r="J82" s="369"/>
      <c r="K82" s="369"/>
      <c r="L82" s="97">
        <v>30963.59135767282</v>
      </c>
      <c r="M82" s="78"/>
      <c r="N82" s="110">
        <v>-30964.06560584189</v>
      </c>
      <c r="P82" s="110">
        <v>-0.47424816907005152</v>
      </c>
      <c r="Q82" s="78"/>
    </row>
    <row r="83" spans="3:17" x14ac:dyDescent="0.25">
      <c r="C83" s="292">
        <v>44652</v>
      </c>
      <c r="E83" s="88">
        <v>190766.26709063663</v>
      </c>
      <c r="G83" s="110">
        <v>-106545.54328429389</v>
      </c>
      <c r="H83" s="78"/>
      <c r="I83" s="273">
        <v>84220.723806342736</v>
      </c>
      <c r="J83" s="369"/>
      <c r="K83" s="369"/>
      <c r="L83" s="97">
        <v>29791.286507026525</v>
      </c>
      <c r="M83" s="78"/>
      <c r="N83" s="110">
        <v>-29797.537507426543</v>
      </c>
      <c r="P83" s="110">
        <v>-6.2510004000178014</v>
      </c>
      <c r="Q83" s="78"/>
    </row>
    <row r="84" spans="3:17" x14ac:dyDescent="0.25">
      <c r="C84" s="292">
        <v>44682</v>
      </c>
      <c r="E84" s="88">
        <v>187988.29917233795</v>
      </c>
      <c r="G84" s="110">
        <v>-104132.42435608606</v>
      </c>
      <c r="H84" s="78"/>
      <c r="I84" s="273">
        <v>83855.87481625189</v>
      </c>
      <c r="J84" s="369"/>
      <c r="K84" s="369"/>
      <c r="L84" s="97">
        <v>29409.947526512762</v>
      </c>
      <c r="M84" s="78"/>
      <c r="N84" s="110">
        <v>-29412.688224346392</v>
      </c>
      <c r="P84" s="110">
        <v>-2.7406978336293832</v>
      </c>
      <c r="Q84" s="78"/>
    </row>
    <row r="85" spans="3:17" x14ac:dyDescent="0.25">
      <c r="C85" s="292">
        <v>44713</v>
      </c>
      <c r="E85" s="88">
        <v>185229.72051842805</v>
      </c>
      <c r="G85" s="110">
        <v>-102709.57388970183</v>
      </c>
      <c r="H85" s="78"/>
      <c r="I85" s="273">
        <v>82520.146628726216</v>
      </c>
      <c r="J85" s="369"/>
      <c r="K85" s="369"/>
      <c r="L85" s="97">
        <v>26466.887664191978</v>
      </c>
      <c r="M85" s="78"/>
      <c r="N85" s="110">
        <v>-26482.481997859519</v>
      </c>
      <c r="P85" s="110">
        <v>-15.594333667540923</v>
      </c>
      <c r="Q85" s="78"/>
    </row>
    <row r="86" spans="3:17" x14ac:dyDescent="0.25">
      <c r="C86" s="292">
        <v>44743</v>
      </c>
      <c r="E86" s="88">
        <v>184043.27417967113</v>
      </c>
      <c r="G86" s="110">
        <v>-101492.59264910506</v>
      </c>
      <c r="H86" s="78"/>
      <c r="I86" s="273">
        <v>82550.681530566071</v>
      </c>
      <c r="J86" s="369"/>
      <c r="K86" s="369"/>
      <c r="L86" s="97">
        <v>24758.325019807788</v>
      </c>
      <c r="M86" s="78"/>
      <c r="N86" s="110">
        <v>-24768.100378223233</v>
      </c>
      <c r="P86" s="110">
        <v>-9.7753584154452255</v>
      </c>
      <c r="Q86" s="78"/>
    </row>
    <row r="87" spans="3:17" x14ac:dyDescent="0.25">
      <c r="C87" s="292">
        <v>44774</v>
      </c>
      <c r="E87" s="88">
        <v>180781.63015327026</v>
      </c>
      <c r="G87" s="110">
        <v>-100028.99956278117</v>
      </c>
      <c r="H87" s="78"/>
      <c r="I87" s="273">
        <v>80752.630590489091</v>
      </c>
      <c r="J87" s="369"/>
      <c r="K87" s="369"/>
      <c r="L87" s="97">
        <v>21508.803452894623</v>
      </c>
      <c r="M87" s="78"/>
      <c r="N87" s="110">
        <v>-21512.738383942051</v>
      </c>
      <c r="P87" s="110">
        <v>-3.9349310474281083</v>
      </c>
      <c r="Q87" s="78"/>
    </row>
    <row r="88" spans="3:17" x14ac:dyDescent="0.25">
      <c r="C88" s="292">
        <v>44805</v>
      </c>
      <c r="E88" s="88">
        <v>171551.19590476458</v>
      </c>
      <c r="G88" s="110">
        <v>-93148.708966771432</v>
      </c>
      <c r="H88" s="78"/>
      <c r="I88" s="273">
        <v>78402.486937993148</v>
      </c>
      <c r="J88" s="369"/>
      <c r="K88" s="369"/>
      <c r="L88" s="97">
        <v>20671.95310225492</v>
      </c>
      <c r="M88" s="78"/>
      <c r="N88" s="110">
        <v>-20678.887734123153</v>
      </c>
      <c r="P88" s="110">
        <v>-6.9346318682328274</v>
      </c>
      <c r="Q88" s="78"/>
    </row>
    <row r="89" spans="3:17" x14ac:dyDescent="0.25">
      <c r="C89" s="292">
        <v>44835</v>
      </c>
      <c r="E89" s="88">
        <v>176103.91988828673</v>
      </c>
      <c r="G89" s="110">
        <v>-98480.931306129336</v>
      </c>
      <c r="H89" s="78"/>
      <c r="I89" s="273">
        <v>77622.988582157399</v>
      </c>
      <c r="J89" s="369"/>
      <c r="K89" s="369"/>
      <c r="L89" s="97">
        <v>20215.914950205261</v>
      </c>
      <c r="M89" s="78"/>
      <c r="N89" s="110">
        <v>-20216.234773259941</v>
      </c>
      <c r="P89" s="110">
        <v>-0.31982305468045524</v>
      </c>
      <c r="Q89" s="78"/>
    </row>
    <row r="90" spans="3:17" x14ac:dyDescent="0.25">
      <c r="C90" s="292">
        <v>44866</v>
      </c>
      <c r="E90" s="88">
        <v>182789.90637884501</v>
      </c>
      <c r="G90" s="110">
        <v>-102233.8626463926</v>
      </c>
      <c r="H90" s="78"/>
      <c r="I90" s="273">
        <v>80556.04373245241</v>
      </c>
      <c r="J90" s="369"/>
      <c r="K90" s="369"/>
      <c r="L90" s="97">
        <v>21356.077400955732</v>
      </c>
      <c r="M90" s="78"/>
      <c r="N90" s="110">
        <v>-21356.758788369225</v>
      </c>
      <c r="P90" s="110">
        <v>-0.68138741349321208</v>
      </c>
      <c r="Q90" s="78"/>
    </row>
    <row r="91" spans="3:17" x14ac:dyDescent="0.25">
      <c r="C91" s="292">
        <v>44896</v>
      </c>
      <c r="E91" s="88">
        <v>185564.55540145357</v>
      </c>
      <c r="G91" s="110">
        <v>-103804.55168686954</v>
      </c>
      <c r="H91" s="78"/>
      <c r="I91" s="273">
        <v>81760.003714584032</v>
      </c>
      <c r="J91" s="369"/>
      <c r="K91" s="369"/>
      <c r="L91" s="97">
        <v>22596.663324256449</v>
      </c>
      <c r="M91" s="78"/>
      <c r="N91" s="110">
        <v>-22600.951611396114</v>
      </c>
      <c r="P91" s="110">
        <v>-4.2882871396650444</v>
      </c>
      <c r="Q91" s="78"/>
    </row>
    <row r="92" spans="3:17" x14ac:dyDescent="0.25">
      <c r="C92" s="292">
        <v>44927</v>
      </c>
      <c r="E92" s="88">
        <v>187697.85759474477</v>
      </c>
      <c r="G92" s="110">
        <v>-103425.8934420869</v>
      </c>
      <c r="H92" s="78"/>
      <c r="I92" s="273">
        <v>84271.964152657863</v>
      </c>
      <c r="J92" s="369"/>
      <c r="K92" s="369"/>
      <c r="L92" s="97">
        <v>21836.917236318051</v>
      </c>
      <c r="M92" s="78"/>
      <c r="N92" s="110">
        <v>-21841.222864632226</v>
      </c>
      <c r="P92" s="110">
        <v>-4.3056283141741005</v>
      </c>
      <c r="Q92" s="78"/>
    </row>
    <row r="93" spans="3:17" x14ac:dyDescent="0.25">
      <c r="C93" s="292">
        <v>44958</v>
      </c>
      <c r="E93" s="88">
        <v>180181.06209399347</v>
      </c>
      <c r="G93" s="110">
        <v>-99272.516116777595</v>
      </c>
      <c r="H93" s="78"/>
      <c r="I93" s="273">
        <v>80908.545977215879</v>
      </c>
      <c r="J93" s="369"/>
      <c r="K93" s="369"/>
      <c r="L93" s="97">
        <v>23463.055196319921</v>
      </c>
      <c r="M93" s="78"/>
      <c r="N93" s="110">
        <v>-23478.860383633117</v>
      </c>
      <c r="P93" s="110">
        <v>-15.805187313195347</v>
      </c>
      <c r="Q93" s="78"/>
    </row>
    <row r="94" spans="3:17" x14ac:dyDescent="0.25">
      <c r="C94" s="292">
        <v>44986</v>
      </c>
      <c r="E94" s="88">
        <v>186090.07238014883</v>
      </c>
      <c r="G94" s="110">
        <v>-101911.25137301326</v>
      </c>
      <c r="H94" s="78"/>
      <c r="I94" s="273">
        <v>84178.821007135572</v>
      </c>
      <c r="J94" s="369"/>
      <c r="K94" s="369"/>
      <c r="L94" s="97">
        <v>24547.808603671259</v>
      </c>
      <c r="M94" s="78"/>
      <c r="N94" s="110">
        <v>-24574.868263934863</v>
      </c>
      <c r="P94" s="110">
        <v>-27.059660263603291</v>
      </c>
      <c r="Q94" s="78"/>
    </row>
    <row r="95" spans="3:17" x14ac:dyDescent="0.25">
      <c r="C95" s="292">
        <v>45017</v>
      </c>
      <c r="E95" s="88">
        <v>188758.14503396765</v>
      </c>
      <c r="G95" s="110">
        <v>-104034.28085155881</v>
      </c>
      <c r="H95" s="78"/>
      <c r="I95" s="273">
        <v>84723.864182408841</v>
      </c>
      <c r="J95" s="369"/>
      <c r="K95" s="369"/>
      <c r="L95" s="97">
        <v>22093.584976105267</v>
      </c>
      <c r="M95" s="78"/>
      <c r="N95" s="110">
        <v>-22117.167665541449</v>
      </c>
      <c r="P95" s="110">
        <v>-23.582689436181681</v>
      </c>
      <c r="Q95" s="78"/>
    </row>
    <row r="96" spans="3:17" x14ac:dyDescent="0.25">
      <c r="C96" s="292">
        <v>45047</v>
      </c>
      <c r="E96" s="88">
        <v>183320.23035825076</v>
      </c>
      <c r="G96" s="110">
        <v>-99580.150620267319</v>
      </c>
      <c r="H96" s="78"/>
      <c r="I96" s="273">
        <v>83740.07973798344</v>
      </c>
      <c r="J96" s="369"/>
      <c r="K96" s="369"/>
      <c r="L96" s="97">
        <v>20723.098444493033</v>
      </c>
      <c r="M96" s="78"/>
      <c r="N96" s="110">
        <v>-20740.974116098623</v>
      </c>
      <c r="P96" s="110">
        <v>-17.875671605590469</v>
      </c>
      <c r="Q96" s="78"/>
    </row>
    <row r="97" spans="3:17" x14ac:dyDescent="0.25">
      <c r="C97" s="292">
        <v>45078</v>
      </c>
      <c r="E97" s="88">
        <v>184503.97436084456</v>
      </c>
      <c r="G97" s="110">
        <v>-100780.99562189991</v>
      </c>
      <c r="H97" s="78"/>
      <c r="I97" s="273">
        <v>83722.978738944643</v>
      </c>
      <c r="J97" s="369"/>
      <c r="K97" s="369"/>
      <c r="L97" s="97">
        <v>22541.470884691764</v>
      </c>
      <c r="M97" s="78"/>
      <c r="N97" s="110">
        <v>-22548.536133345722</v>
      </c>
      <c r="P97" s="110">
        <v>-7.0652486539584061</v>
      </c>
      <c r="Q97" s="78"/>
    </row>
    <row r="98" spans="3:17" x14ac:dyDescent="0.25">
      <c r="G98" s="78"/>
      <c r="H98" s="78"/>
      <c r="I98" s="78"/>
      <c r="J98" s="78"/>
      <c r="K98" s="78"/>
      <c r="L98" s="78"/>
      <c r="M98" s="78"/>
      <c r="N98" s="78"/>
      <c r="Q98" s="78"/>
    </row>
    <row r="99" spans="3:17" x14ac:dyDescent="0.25">
      <c r="G99" s="78"/>
      <c r="H99" s="78"/>
      <c r="I99" s="78"/>
      <c r="J99" s="78"/>
      <c r="K99" s="78"/>
      <c r="L99" s="142"/>
      <c r="M99" s="78"/>
      <c r="N99" s="78"/>
      <c r="Q99" s="78"/>
    </row>
    <row r="100" spans="3:17" x14ac:dyDescent="0.25">
      <c r="G100" s="78"/>
      <c r="H100" s="78"/>
      <c r="I100" s="78"/>
      <c r="J100" s="78"/>
      <c r="K100" s="78"/>
      <c r="L100" s="78"/>
      <c r="M100" s="78"/>
      <c r="N100" s="78"/>
      <c r="Q100" s="78"/>
    </row>
    <row r="101" spans="3:17" x14ac:dyDescent="0.25">
      <c r="G101" s="78"/>
      <c r="H101" s="78"/>
      <c r="I101" s="78"/>
      <c r="J101" s="78"/>
      <c r="K101" s="78"/>
      <c r="L101" s="78"/>
      <c r="M101" s="78"/>
      <c r="N101" s="78"/>
      <c r="Q101" s="78"/>
    </row>
    <row r="102" spans="3:17" x14ac:dyDescent="0.25">
      <c r="G102" s="78"/>
      <c r="H102" s="78"/>
      <c r="I102" s="78"/>
      <c r="J102" s="78"/>
      <c r="K102" s="78"/>
      <c r="L102" s="78"/>
      <c r="M102" s="78"/>
      <c r="N102" s="78"/>
      <c r="Q102" s="78"/>
    </row>
    <row r="103" spans="3:17" x14ac:dyDescent="0.25">
      <c r="G103" s="78"/>
      <c r="H103" s="78"/>
      <c r="I103" s="78"/>
      <c r="J103" s="78"/>
      <c r="K103" s="78"/>
      <c r="L103" s="78"/>
      <c r="M103" s="78"/>
      <c r="N103" s="78"/>
      <c r="Q103" s="78"/>
    </row>
    <row r="104" spans="3:17" x14ac:dyDescent="0.25">
      <c r="G104" s="78"/>
      <c r="H104" s="78"/>
      <c r="I104" s="78"/>
      <c r="J104" s="78"/>
      <c r="K104" s="78"/>
      <c r="L104" s="78"/>
      <c r="M104" s="78"/>
      <c r="N104" s="78"/>
      <c r="Q104" s="78"/>
    </row>
    <row r="105" spans="3:17" x14ac:dyDescent="0.25">
      <c r="G105" s="78"/>
      <c r="H105" s="78"/>
      <c r="I105" s="78"/>
      <c r="J105" s="78"/>
      <c r="K105" s="78"/>
      <c r="L105" s="78"/>
      <c r="M105" s="78"/>
      <c r="N105" s="78"/>
      <c r="Q105" s="78"/>
    </row>
    <row r="106" spans="3:17" x14ac:dyDescent="0.25">
      <c r="G106" s="78"/>
      <c r="H106" s="78"/>
      <c r="I106" s="78"/>
      <c r="J106" s="78"/>
      <c r="K106" s="78"/>
      <c r="L106" s="78"/>
      <c r="M106" s="78"/>
      <c r="N106" s="78"/>
      <c r="Q106" s="78"/>
    </row>
    <row r="107" spans="3:17" x14ac:dyDescent="0.25">
      <c r="G107" s="78"/>
      <c r="H107" s="78"/>
      <c r="I107" s="78"/>
      <c r="J107" s="78"/>
      <c r="K107" s="78"/>
      <c r="L107" s="78"/>
      <c r="M107" s="78"/>
      <c r="N107" s="78"/>
      <c r="Q107" s="78"/>
    </row>
    <row r="108" spans="3:17" x14ac:dyDescent="0.25">
      <c r="G108" s="78"/>
      <c r="H108" s="78"/>
      <c r="I108" s="78"/>
      <c r="J108" s="78"/>
      <c r="K108" s="78"/>
      <c r="L108" s="78"/>
      <c r="M108" s="78"/>
      <c r="N108" s="78"/>
      <c r="Q108" s="78"/>
    </row>
    <row r="109" spans="3:17" x14ac:dyDescent="0.25">
      <c r="G109" s="78"/>
      <c r="H109" s="78"/>
      <c r="I109" s="78"/>
      <c r="J109" s="78"/>
      <c r="K109" s="78"/>
      <c r="L109" s="78"/>
      <c r="M109" s="78"/>
      <c r="N109" s="78"/>
      <c r="Q109" s="78"/>
    </row>
    <row r="110" spans="3:17" x14ac:dyDescent="0.25">
      <c r="G110" s="78"/>
      <c r="H110" s="78"/>
      <c r="I110" s="78"/>
      <c r="J110" s="78"/>
      <c r="K110" s="78"/>
      <c r="L110" s="78"/>
      <c r="M110" s="78"/>
      <c r="N110" s="78"/>
      <c r="Q110" s="78"/>
    </row>
    <row r="111" spans="3:17" x14ac:dyDescent="0.25">
      <c r="G111" s="78"/>
      <c r="H111" s="78"/>
      <c r="I111" s="78"/>
      <c r="J111" s="78"/>
      <c r="K111" s="78"/>
      <c r="L111" s="78"/>
      <c r="M111" s="78"/>
      <c r="N111" s="78"/>
      <c r="Q111" s="78"/>
    </row>
    <row r="112" spans="3:17" x14ac:dyDescent="0.25">
      <c r="G112" s="78"/>
      <c r="H112" s="78"/>
      <c r="I112" s="78"/>
      <c r="J112" s="78"/>
      <c r="K112" s="78"/>
      <c r="L112" s="78"/>
      <c r="M112" s="78"/>
      <c r="N112" s="78"/>
      <c r="Q112" s="78"/>
    </row>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row r="143" s="78" customFormat="1" x14ac:dyDescent="0.25"/>
    <row r="144" s="78" customFormat="1" x14ac:dyDescent="0.25"/>
    <row r="145" s="78" customFormat="1" x14ac:dyDescent="0.25"/>
    <row r="146" s="78" customFormat="1" x14ac:dyDescent="0.25"/>
    <row r="147" s="78" customFormat="1" x14ac:dyDescent="0.25"/>
    <row r="148" s="78" customFormat="1" x14ac:dyDescent="0.25"/>
    <row r="149" s="78" customFormat="1" x14ac:dyDescent="0.25"/>
    <row r="150" s="78" customFormat="1" x14ac:dyDescent="0.25"/>
    <row r="151" s="78" customFormat="1" x14ac:dyDescent="0.25"/>
    <row r="152" s="78" customFormat="1" x14ac:dyDescent="0.25"/>
    <row r="153" s="78" customFormat="1" x14ac:dyDescent="0.25"/>
    <row r="154" s="78" customFormat="1" x14ac:dyDescent="0.25"/>
    <row r="155" s="78" customFormat="1" x14ac:dyDescent="0.25"/>
    <row r="156" s="78" customFormat="1" x14ac:dyDescent="0.25"/>
    <row r="157" s="78" customFormat="1" x14ac:dyDescent="0.25"/>
    <row r="158" s="78" customFormat="1" x14ac:dyDescent="0.25"/>
    <row r="159" s="78" customFormat="1" x14ac:dyDescent="0.25"/>
    <row r="160" s="78" customFormat="1" x14ac:dyDescent="0.25"/>
    <row r="161" s="78" customFormat="1" x14ac:dyDescent="0.25"/>
    <row r="162" s="78" customFormat="1" x14ac:dyDescent="0.25"/>
    <row r="163" s="78" customFormat="1" x14ac:dyDescent="0.25"/>
    <row r="164" s="78" customFormat="1" x14ac:dyDescent="0.25"/>
    <row r="165" s="78" customFormat="1" x14ac:dyDescent="0.25"/>
    <row r="166" s="78" customFormat="1" x14ac:dyDescent="0.25"/>
    <row r="167" s="78" customFormat="1" x14ac:dyDescent="0.25"/>
    <row r="168" s="78" customFormat="1" x14ac:dyDescent="0.25"/>
    <row r="169" s="78" customFormat="1" x14ac:dyDescent="0.25"/>
    <row r="170" s="78" customFormat="1" x14ac:dyDescent="0.25"/>
    <row r="171" s="78" customFormat="1" x14ac:dyDescent="0.25"/>
    <row r="172" s="78" customFormat="1" x14ac:dyDescent="0.25"/>
    <row r="173" s="78" customFormat="1" x14ac:dyDescent="0.25"/>
    <row r="174" s="78" customFormat="1" x14ac:dyDescent="0.25"/>
    <row r="175" s="78" customFormat="1" x14ac:dyDescent="0.25"/>
    <row r="176" s="78" customFormat="1" x14ac:dyDescent="0.25"/>
    <row r="177" s="78" customFormat="1" x14ac:dyDescent="0.25"/>
    <row r="178" s="78" customFormat="1" x14ac:dyDescent="0.25"/>
    <row r="179" s="78" customFormat="1" x14ac:dyDescent="0.25"/>
    <row r="180" s="78" customFormat="1" x14ac:dyDescent="0.25"/>
    <row r="181" s="78" customFormat="1" x14ac:dyDescent="0.25"/>
    <row r="182" s="78" customFormat="1" x14ac:dyDescent="0.25"/>
    <row r="183" s="78" customFormat="1" x14ac:dyDescent="0.25"/>
    <row r="184" s="78" customFormat="1" x14ac:dyDescent="0.25"/>
    <row r="185" s="78" customFormat="1" x14ac:dyDescent="0.25"/>
    <row r="186" s="78" customFormat="1" x14ac:dyDescent="0.25"/>
    <row r="187" s="78" customFormat="1" x14ac:dyDescent="0.25"/>
    <row r="188" s="78" customFormat="1" x14ac:dyDescent="0.25"/>
    <row r="189" s="78" customFormat="1" x14ac:dyDescent="0.25"/>
    <row r="190" s="78" customFormat="1" x14ac:dyDescent="0.25"/>
    <row r="191" s="78" customFormat="1" x14ac:dyDescent="0.25"/>
    <row r="192" s="78" customFormat="1" x14ac:dyDescent="0.25"/>
    <row r="193" s="78" customFormat="1" x14ac:dyDescent="0.25"/>
    <row r="194" s="78" customFormat="1" x14ac:dyDescent="0.25"/>
    <row r="195" s="78" customFormat="1" x14ac:dyDescent="0.25"/>
    <row r="196" s="78" customFormat="1" x14ac:dyDescent="0.25"/>
    <row r="197" s="78" customFormat="1" x14ac:dyDescent="0.25"/>
    <row r="198" s="78" customFormat="1" x14ac:dyDescent="0.25"/>
    <row r="199" s="78" customFormat="1" x14ac:dyDescent="0.25"/>
    <row r="200" s="78" customFormat="1" x14ac:dyDescent="0.25"/>
    <row r="201" s="78" customFormat="1" x14ac:dyDescent="0.25"/>
    <row r="202" s="78" customFormat="1" x14ac:dyDescent="0.25"/>
    <row r="203" s="78" customFormat="1" x14ac:dyDescent="0.25"/>
    <row r="204" s="78" customFormat="1" x14ac:dyDescent="0.25"/>
    <row r="205" s="78" customFormat="1" x14ac:dyDescent="0.25"/>
    <row r="206" s="78" customFormat="1" x14ac:dyDescent="0.25"/>
    <row r="207" s="78" customFormat="1" x14ac:dyDescent="0.25"/>
    <row r="208" s="78" customFormat="1" x14ac:dyDescent="0.25"/>
    <row r="209" s="78" customFormat="1" x14ac:dyDescent="0.25"/>
    <row r="210" s="78" customFormat="1" x14ac:dyDescent="0.25"/>
    <row r="211" s="78" customFormat="1" x14ac:dyDescent="0.25"/>
    <row r="212" s="78" customFormat="1" x14ac:dyDescent="0.25"/>
    <row r="213" s="78" customFormat="1" x14ac:dyDescent="0.25"/>
    <row r="214" s="78" customFormat="1" x14ac:dyDescent="0.25"/>
    <row r="215" s="78" customFormat="1" x14ac:dyDescent="0.25"/>
    <row r="216" s="78" customFormat="1" x14ac:dyDescent="0.25"/>
    <row r="217" s="78" customFormat="1" x14ac:dyDescent="0.25"/>
    <row r="218" s="78" customFormat="1" x14ac:dyDescent="0.25"/>
    <row r="219" s="78" customFormat="1" x14ac:dyDescent="0.25"/>
    <row r="220" s="78" customFormat="1" x14ac:dyDescent="0.25"/>
    <row r="221" s="78" customFormat="1" x14ac:dyDescent="0.25"/>
    <row r="222" s="78" customFormat="1" x14ac:dyDescent="0.25"/>
    <row r="223" s="78" customFormat="1" x14ac:dyDescent="0.25"/>
    <row r="224" s="78" customFormat="1" x14ac:dyDescent="0.25"/>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18"/>
  <sheetViews>
    <sheetView showGridLines="0" zoomScaleNormal="100" zoomScaleSheetLayoutView="71"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35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44348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176593.59451633474</v>
      </c>
      <c r="M8" s="71"/>
      <c r="N8" s="71">
        <v>27186.912061868228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9">
        <v>1</v>
      </c>
      <c r="C10" s="17" t="s">
        <v>7</v>
      </c>
      <c r="L10" s="74">
        <v>120836.25938138466</v>
      </c>
      <c r="M10" s="74"/>
      <c r="N10" s="74">
        <v>15371.857744838224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117197.22049380999</v>
      </c>
      <c r="M12" s="74"/>
      <c r="N12" s="74">
        <v>14788.684424050003</v>
      </c>
      <c r="P12" s="74"/>
      <c r="Q12" s="74"/>
      <c r="R12" s="74"/>
      <c r="S12" s="74"/>
    </row>
    <row r="13" spans="1:28" ht="7.5" customHeight="1" x14ac:dyDescent="0.3"/>
    <row r="14" spans="1:28" ht="15" customHeight="1" x14ac:dyDescent="0.3">
      <c r="D14" s="6" t="s">
        <v>10</v>
      </c>
      <c r="L14" s="14">
        <v>113902.42555895999</v>
      </c>
      <c r="M14" s="14"/>
      <c r="N14" s="14">
        <v>5433.8933771900029</v>
      </c>
      <c r="P14" s="14"/>
      <c r="Q14" s="14"/>
      <c r="R14" s="14"/>
      <c r="S14" s="14"/>
    </row>
    <row r="15" spans="1:28" ht="15" customHeight="1" x14ac:dyDescent="0.3">
      <c r="D15" s="18" t="s">
        <v>11</v>
      </c>
      <c r="E15" s="19" t="s">
        <v>12</v>
      </c>
      <c r="L15" s="14">
        <v>109786.54579264</v>
      </c>
      <c r="N15" s="14">
        <v>5433.8933771900029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4115.8797663199994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4115.8797663199994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3294.7949348499992</v>
      </c>
      <c r="M23" s="14"/>
      <c r="N23" s="14">
        <v>9354.7910468600003</v>
      </c>
      <c r="P23" s="14"/>
      <c r="Q23" s="14"/>
      <c r="R23" s="14"/>
      <c r="S23" s="14"/>
      <c r="U23" s="6"/>
      <c r="V23" s="6"/>
      <c r="W23" s="6"/>
      <c r="X23" s="6"/>
      <c r="Y23" s="6"/>
      <c r="Z23" s="6"/>
      <c r="AA23" s="6"/>
      <c r="AB23" s="6"/>
    </row>
    <row r="24" spans="1:28" ht="15" customHeight="1" x14ac:dyDescent="0.25">
      <c r="A24" s="6"/>
      <c r="B24" s="6"/>
      <c r="D24" s="18" t="s">
        <v>11</v>
      </c>
      <c r="E24" s="19" t="s">
        <v>12</v>
      </c>
      <c r="L24" s="7">
        <v>2544.7844268499994</v>
      </c>
      <c r="N24" s="7">
        <v>8456.9883631100001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750.01050799999996</v>
      </c>
      <c r="N28" s="7">
        <v>897.80268375000003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750.01050799999996</v>
      </c>
      <c r="M30" s="75"/>
      <c r="N30" s="75">
        <v>897.80268375000003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3639.0388875746758</v>
      </c>
      <c r="M32" s="14"/>
      <c r="N32" s="14">
        <v>583.17332078822096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3097.065771431036</v>
      </c>
      <c r="N34" s="360">
        <v>580.24473484039243</v>
      </c>
      <c r="U34" s="6"/>
      <c r="V34" s="6"/>
      <c r="W34" s="6"/>
      <c r="X34" s="6"/>
      <c r="Y34" s="6"/>
      <c r="Z34" s="6"/>
      <c r="AA34" s="6"/>
      <c r="AB34" s="6"/>
    </row>
    <row r="35" spans="1:28" ht="13.2" x14ac:dyDescent="0.25">
      <c r="A35" s="6"/>
      <c r="D35" s="18" t="s">
        <v>13</v>
      </c>
      <c r="E35" s="6" t="s">
        <v>22</v>
      </c>
      <c r="L35" s="360">
        <v>5.0962288695355014</v>
      </c>
      <c r="M35" s="361"/>
      <c r="N35" s="360">
        <v>0</v>
      </c>
      <c r="U35" s="6"/>
      <c r="V35" s="6"/>
      <c r="W35" s="6"/>
      <c r="X35" s="6"/>
      <c r="Y35" s="6"/>
      <c r="Z35" s="6"/>
      <c r="AA35" s="6"/>
      <c r="AB35" s="6"/>
    </row>
    <row r="36" spans="1:28" ht="15.75" customHeight="1" x14ac:dyDescent="0.25">
      <c r="A36" s="6"/>
      <c r="F36" s="20" t="s">
        <v>15</v>
      </c>
      <c r="L36" s="362">
        <v>2.4621994164407456E-3</v>
      </c>
      <c r="M36" s="361"/>
      <c r="N36" s="362">
        <v>0</v>
      </c>
      <c r="P36" s="76"/>
      <c r="Q36" s="76"/>
      <c r="R36" s="76"/>
      <c r="S36" s="76"/>
      <c r="U36" s="6"/>
      <c r="V36" s="6"/>
      <c r="W36" s="6"/>
      <c r="X36" s="6"/>
      <c r="Y36" s="6"/>
      <c r="Z36" s="6"/>
      <c r="AA36" s="6"/>
      <c r="AB36" s="6"/>
    </row>
    <row r="37" spans="1:28" ht="13.2" x14ac:dyDescent="0.25">
      <c r="A37" s="6"/>
      <c r="F37" s="20" t="s">
        <v>16</v>
      </c>
      <c r="L37" s="362">
        <v>5.0937666701190603</v>
      </c>
      <c r="M37" s="361"/>
      <c r="N37" s="362">
        <v>0</v>
      </c>
      <c r="P37" s="76"/>
      <c r="Q37" s="76"/>
      <c r="R37" s="76"/>
      <c r="S37" s="76"/>
      <c r="U37" s="6"/>
      <c r="V37" s="6"/>
      <c r="W37" s="6"/>
      <c r="X37" s="6"/>
      <c r="Y37" s="6"/>
      <c r="Z37" s="6"/>
      <c r="AA37" s="6"/>
      <c r="AB37" s="6"/>
    </row>
    <row r="38" spans="1:28" ht="13.2" x14ac:dyDescent="0.25">
      <c r="A38" s="6"/>
      <c r="D38" s="18" t="s">
        <v>17</v>
      </c>
      <c r="E38" s="6" t="s">
        <v>23</v>
      </c>
      <c r="L38" s="360">
        <v>536.87688727410443</v>
      </c>
      <c r="N38" s="360">
        <v>2.928585947828481</v>
      </c>
      <c r="U38" s="6"/>
      <c r="V38" s="6"/>
      <c r="W38" s="6"/>
      <c r="X38" s="6"/>
      <c r="Y38" s="6"/>
      <c r="Z38" s="6"/>
      <c r="AA38" s="6"/>
      <c r="AB38" s="6"/>
    </row>
    <row r="39" spans="1:28" ht="13.2" x14ac:dyDescent="0.25">
      <c r="A39" s="6"/>
      <c r="F39" s="20" t="s">
        <v>15</v>
      </c>
      <c r="L39" s="362">
        <v>466.07842548267803</v>
      </c>
      <c r="M39" s="363"/>
      <c r="N39" s="362">
        <v>1.0300258764032345E-11</v>
      </c>
      <c r="P39" s="76"/>
      <c r="Q39" s="76"/>
      <c r="R39" s="76"/>
      <c r="S39" s="76"/>
      <c r="U39" s="6"/>
      <c r="V39" s="6"/>
      <c r="W39" s="6"/>
      <c r="X39" s="6"/>
      <c r="Y39" s="6"/>
      <c r="Z39" s="6"/>
      <c r="AA39" s="6"/>
      <c r="AB39" s="6"/>
    </row>
    <row r="40" spans="1:28" ht="13.2" x14ac:dyDescent="0.25">
      <c r="A40" s="6"/>
      <c r="F40" s="20" t="s">
        <v>16</v>
      </c>
      <c r="L40" s="362">
        <v>70.798461791426405</v>
      </c>
      <c r="M40" s="363"/>
      <c r="N40" s="362">
        <v>2.9285859478181808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9">
        <v>2</v>
      </c>
      <c r="C44" s="17" t="s">
        <v>24</v>
      </c>
      <c r="L44" s="74">
        <v>6986.5426765562779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9">
        <v>3</v>
      </c>
      <c r="C46" s="17" t="s">
        <v>25</v>
      </c>
      <c r="L46" s="74">
        <v>13399.567218074175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9">
        <v>4</v>
      </c>
      <c r="C48" s="17" t="s">
        <v>26</v>
      </c>
      <c r="H48" s="11"/>
      <c r="I48" s="6" t="s">
        <v>27</v>
      </c>
      <c r="L48" s="74">
        <v>17618.486614671652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9">
        <v>5</v>
      </c>
      <c r="C51" s="17" t="s">
        <v>91</v>
      </c>
      <c r="G51" s="11"/>
      <c r="L51" s="74">
        <v>17752.738625647966</v>
      </c>
      <c r="M51" s="74"/>
      <c r="N51" s="74">
        <v>11815.054317030004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13901.436149529967</v>
      </c>
      <c r="N56" s="7">
        <v>11815.054317030004</v>
      </c>
    </row>
    <row r="57" spans="1:28" s="24" customFormat="1" ht="15.75" customHeight="1" x14ac:dyDescent="0.25">
      <c r="G57" s="11" t="s">
        <v>30</v>
      </c>
      <c r="L57" s="75">
        <v>4727.9549617900002</v>
      </c>
      <c r="M57" s="75"/>
      <c r="N57" s="75">
        <v>912.8882646400001</v>
      </c>
      <c r="O57"/>
      <c r="P57" s="75"/>
      <c r="Q57" s="75"/>
      <c r="R57" s="75"/>
      <c r="S57" s="75"/>
      <c r="T57"/>
      <c r="U57"/>
      <c r="V57"/>
      <c r="W57"/>
      <c r="X57"/>
      <c r="Y57"/>
      <c r="Z57"/>
      <c r="AA57"/>
      <c r="AB57"/>
    </row>
    <row r="58" spans="1:28" ht="13.2" x14ac:dyDescent="0.25">
      <c r="A58" s="6"/>
      <c r="F58" s="6" t="s">
        <v>118</v>
      </c>
      <c r="L58" s="7">
        <v>3851.302476118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-22846.842588752137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-7145.5498477800002</v>
      </c>
      <c r="U74" s="6"/>
      <c r="V74" s="6"/>
      <c r="W74" s="6"/>
      <c r="X74" s="6"/>
      <c r="Y74" s="6"/>
      <c r="Z74" s="6"/>
      <c r="AA74" s="6"/>
      <c r="AB74" s="6"/>
    </row>
    <row r="75" spans="1:28" x14ac:dyDescent="0.3">
      <c r="I75" s="10"/>
      <c r="J75" s="28" t="s">
        <v>37</v>
      </c>
      <c r="K75" s="28"/>
      <c r="L75" s="365">
        <v>0</v>
      </c>
      <c r="N75" s="7">
        <v>-7018.0701274118455</v>
      </c>
      <c r="U75" s="6"/>
      <c r="V75" s="6"/>
      <c r="W75" s="6"/>
      <c r="X75" s="6"/>
      <c r="Y75" s="6"/>
      <c r="Z75" s="6"/>
      <c r="AA75" s="6"/>
      <c r="AB75" s="6"/>
    </row>
    <row r="76" spans="1:28" x14ac:dyDescent="0.3">
      <c r="I76" s="10"/>
      <c r="J76" s="27" t="s">
        <v>38</v>
      </c>
      <c r="K76" s="27"/>
      <c r="L76" s="365">
        <v>0</v>
      </c>
      <c r="N76" s="7">
        <v>-8683.2226135602887</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-17623.323992106027</v>
      </c>
      <c r="M79" s="74"/>
      <c r="N79" s="74">
        <v>-744.80606921059371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-36694.623881174804</v>
      </c>
      <c r="M81" s="74"/>
      <c r="N81" s="74">
        <v>-22042.307940781007</v>
      </c>
      <c r="P81" s="74"/>
      <c r="Q81" s="74"/>
      <c r="R81" s="74"/>
      <c r="S81" s="74"/>
    </row>
    <row r="82" spans="1:19" ht="9" customHeight="1" x14ac:dyDescent="0.25">
      <c r="A82" s="6"/>
      <c r="I82" s="10"/>
    </row>
    <row r="83" spans="1:19" ht="13.2" x14ac:dyDescent="0.25">
      <c r="A83" s="6"/>
      <c r="B83" s="6"/>
      <c r="I83" s="6" t="s">
        <v>29</v>
      </c>
      <c r="J83" s="27" t="s">
        <v>36</v>
      </c>
      <c r="K83" s="27"/>
      <c r="L83" s="7">
        <v>-10214.473495820299</v>
      </c>
      <c r="M83" s="219"/>
      <c r="N83" s="7">
        <v>-6750.9749448688071</v>
      </c>
    </row>
    <row r="84" spans="1:19" ht="13.2" x14ac:dyDescent="0.25">
      <c r="A84" s="6"/>
      <c r="B84" s="6"/>
      <c r="I84" s="10"/>
      <c r="J84" s="28" t="s">
        <v>37</v>
      </c>
      <c r="K84" s="28"/>
      <c r="L84" s="7">
        <v>-8212.6161363438823</v>
      </c>
      <c r="M84" s="219"/>
      <c r="N84" s="7">
        <v>-6817.3370583747756</v>
      </c>
    </row>
    <row r="85" spans="1:19" ht="13.2" x14ac:dyDescent="0.25">
      <c r="A85" s="6"/>
      <c r="B85" s="6"/>
      <c r="I85" s="10"/>
      <c r="J85" s="27" t="s">
        <v>38</v>
      </c>
      <c r="K85" s="27"/>
      <c r="L85" s="7">
        <v>-18267.53424901062</v>
      </c>
      <c r="M85" s="219"/>
      <c r="N85" s="7">
        <v>-8473.9959375374256</v>
      </c>
    </row>
    <row r="86" spans="1:19" ht="13.5" customHeight="1" x14ac:dyDescent="0.25">
      <c r="A86" s="6"/>
      <c r="B86" s="6"/>
      <c r="I86" s="10"/>
      <c r="J86" s="27"/>
      <c r="K86" s="27"/>
    </row>
    <row r="87" spans="1:19" ht="13.2" x14ac:dyDescent="0.25">
      <c r="A87" s="6"/>
      <c r="B87" s="6"/>
      <c r="C87" s="6" t="s">
        <v>20</v>
      </c>
      <c r="D87" s="6" t="s">
        <v>43</v>
      </c>
      <c r="I87" s="12" t="s">
        <v>44</v>
      </c>
      <c r="J87" s="10"/>
      <c r="K87" s="10"/>
      <c r="L87" s="74">
        <v>19071.299889068778</v>
      </c>
      <c r="M87" s="74"/>
      <c r="N87" s="74">
        <v>21297.501871570414</v>
      </c>
      <c r="P87" s="74"/>
      <c r="Q87" s="74"/>
      <c r="R87" s="74"/>
      <c r="S87" s="74"/>
    </row>
    <row r="88" spans="1:19" ht="9" customHeight="1" x14ac:dyDescent="0.25">
      <c r="A88" s="6"/>
      <c r="B88" s="6"/>
      <c r="I88" s="10"/>
    </row>
    <row r="89" spans="1:19" ht="13.2" x14ac:dyDescent="0.25">
      <c r="A89" s="6"/>
      <c r="B89" s="6"/>
      <c r="I89" s="6" t="s">
        <v>29</v>
      </c>
      <c r="J89" s="27" t="s">
        <v>36</v>
      </c>
      <c r="K89" s="27"/>
      <c r="L89" s="7">
        <v>9904.8874604055454</v>
      </c>
      <c r="N89" s="7">
        <v>6806.6230441671642</v>
      </c>
    </row>
    <row r="90" spans="1:19" ht="13.2" x14ac:dyDescent="0.25">
      <c r="A90" s="6"/>
      <c r="B90" s="6"/>
      <c r="I90" s="10"/>
      <c r="J90" s="28" t="s">
        <v>37</v>
      </c>
      <c r="K90" s="28"/>
      <c r="L90" s="7">
        <v>3745.0435120033062</v>
      </c>
      <c r="N90" s="7">
        <v>6901.9500290276665</v>
      </c>
    </row>
    <row r="91" spans="1:19" ht="13.2" x14ac:dyDescent="0.25">
      <c r="A91" s="6"/>
      <c r="B91" s="6"/>
      <c r="I91" s="10"/>
      <c r="J91" s="27" t="s">
        <v>38</v>
      </c>
      <c r="K91" s="27"/>
      <c r="L91" s="7">
        <v>5421.3689166599243</v>
      </c>
      <c r="N91" s="7">
        <v>7588.9287983755812</v>
      </c>
    </row>
    <row r="92" spans="1:19" ht="12" customHeight="1" x14ac:dyDescent="0.25">
      <c r="A92" s="6"/>
      <c r="B92" s="6"/>
      <c r="I92" s="10"/>
      <c r="J92" s="10"/>
      <c r="K92" s="10"/>
    </row>
    <row r="93" spans="1:19" ht="13.2" x14ac:dyDescent="0.25">
      <c r="A93" s="6"/>
      <c r="B93" s="25">
        <v>3</v>
      </c>
      <c r="C93" s="17" t="s">
        <v>118</v>
      </c>
      <c r="L93" s="74">
        <v>-17176.389279053368</v>
      </c>
      <c r="M93" s="74"/>
      <c r="N93" s="74">
        <v>0</v>
      </c>
      <c r="P93" s="74"/>
      <c r="Q93" s="74"/>
      <c r="R93" s="74"/>
      <c r="S93" s="74"/>
    </row>
    <row r="94" spans="1:19" ht="35.25" customHeight="1" x14ac:dyDescent="0.25">
      <c r="A94" s="6"/>
      <c r="B94" s="6"/>
      <c r="C94" s="6" t="s">
        <v>119</v>
      </c>
      <c r="I94" s="12" t="s">
        <v>44</v>
      </c>
      <c r="J94" s="10"/>
      <c r="K94" s="10"/>
      <c r="L94" s="14">
        <v>-17176.389279053368</v>
      </c>
      <c r="M94" s="14"/>
      <c r="N94" s="14">
        <v>0</v>
      </c>
      <c r="P94" s="14"/>
      <c r="Q94" s="14"/>
      <c r="R94" s="14"/>
      <c r="S94" s="14"/>
    </row>
    <row r="95" spans="1:19" ht="18.75" customHeight="1" x14ac:dyDescent="0.25">
      <c r="A95" s="6"/>
      <c r="B95" s="6"/>
      <c r="I95" s="6" t="s">
        <v>29</v>
      </c>
      <c r="J95" s="27" t="s">
        <v>36</v>
      </c>
      <c r="L95" s="7">
        <v>-13808.088949664238</v>
      </c>
      <c r="N95" s="7">
        <v>0</v>
      </c>
    </row>
    <row r="96" spans="1:19" ht="13.2" x14ac:dyDescent="0.25">
      <c r="A96" s="6"/>
      <c r="B96" s="6"/>
      <c r="J96" s="28" t="s">
        <v>37</v>
      </c>
      <c r="L96" s="7">
        <v>-3368.3003293891311</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-34799.713271159395</v>
      </c>
      <c r="M113" s="14"/>
      <c r="N113" s="14">
        <v>-23591.648657962731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-335.30109099999999</v>
      </c>
      <c r="M146" s="35"/>
      <c r="N146" s="35">
        <v>-82.945239999999998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16823.510746084539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16425.934841256858</v>
      </c>
      <c r="M149" s="366"/>
      <c r="N149" s="36">
        <v>12024.6090386004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-54157.197173584696</v>
      </c>
      <c r="M151" s="35"/>
      <c r="N151" s="35">
        <v>-871.33302993021744</v>
      </c>
      <c r="P151" s="35"/>
      <c r="Q151" s="35"/>
      <c r="R151" s="35"/>
      <c r="S151" s="35"/>
      <c r="U151" s="6"/>
      <c r="V151" s="6"/>
      <c r="W151" s="6"/>
      <c r="X151" s="6"/>
      <c r="Y151" s="6"/>
      <c r="Z151" s="6"/>
      <c r="AA151" s="6"/>
      <c r="AB151" s="6"/>
    </row>
    <row r="152" spans="1:28" x14ac:dyDescent="0.3">
      <c r="I152" s="6" t="s">
        <v>63</v>
      </c>
      <c r="J152" s="24"/>
      <c r="K152" s="24"/>
      <c r="L152" s="23">
        <v>167.44412467529082</v>
      </c>
      <c r="M152" s="23"/>
      <c r="N152" s="23">
        <v>-810.0964885802174</v>
      </c>
      <c r="P152" s="23"/>
      <c r="Q152" s="23"/>
      <c r="R152" s="23"/>
      <c r="S152" s="23"/>
      <c r="U152" s="6"/>
      <c r="V152" s="6"/>
      <c r="W152" s="6"/>
      <c r="X152" s="6"/>
      <c r="Y152" s="6"/>
      <c r="Z152" s="6"/>
      <c r="AA152" s="6"/>
      <c r="AB152" s="6"/>
    </row>
    <row r="153" spans="1:28" x14ac:dyDescent="0.3">
      <c r="I153" s="6" t="s">
        <v>64</v>
      </c>
      <c r="J153" s="24"/>
      <c r="K153" s="24"/>
      <c r="L153" s="23">
        <v>-54117.384782279987</v>
      </c>
      <c r="M153" s="23"/>
      <c r="N153" s="23">
        <v>-79.682244320000052</v>
      </c>
      <c r="P153" s="23"/>
      <c r="Q153" s="23"/>
      <c r="R153" s="23"/>
      <c r="S153" s="23"/>
      <c r="U153" s="6"/>
      <c r="V153" s="6"/>
      <c r="W153" s="6"/>
      <c r="X153" s="6"/>
      <c r="Y153" s="6"/>
      <c r="Z153" s="6"/>
      <c r="AA153" s="6"/>
      <c r="AB153" s="6"/>
    </row>
    <row r="154" spans="1:28" x14ac:dyDescent="0.3">
      <c r="I154" s="6" t="s">
        <v>65</v>
      </c>
      <c r="J154" s="24"/>
      <c r="K154" s="24"/>
      <c r="L154" s="23">
        <v>-207.25651597999993</v>
      </c>
      <c r="M154" s="23"/>
      <c r="N154" s="23">
        <v>18.445702970000003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zoomScaleNormal="100" zoomScaleSheetLayoutView="71" workbookViewId="0">
      <pane ySplit="4" topLeftCell="A68" activePane="bottomLeft" state="frozen"/>
      <selection pane="bottomLeft" activeCell="Q90" sqref="Q90"/>
    </sheetView>
  </sheetViews>
  <sheetFormatPr defaultColWidth="9.109375" defaultRowHeight="15.6" x14ac:dyDescent="0.3"/>
  <cols>
    <col min="1" max="1" width="2.88671875" style="1" customWidth="1"/>
    <col min="2" max="2" width="5" style="35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44317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180463.00524931878</v>
      </c>
      <c r="M8" s="71"/>
      <c r="N8" s="71">
        <v>28038.743316181171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8">
        <v>1</v>
      </c>
      <c r="C10" s="17" t="s">
        <v>7</v>
      </c>
      <c r="L10" s="74">
        <v>125467.68066398971</v>
      </c>
      <c r="M10" s="74"/>
      <c r="N10" s="74">
        <v>17154.462843521167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121304.48967136024</v>
      </c>
      <c r="M12" s="74"/>
      <c r="N12" s="74">
        <v>16210.539527449997</v>
      </c>
      <c r="P12" s="74"/>
      <c r="Q12" s="74"/>
      <c r="R12" s="74"/>
      <c r="S12" s="74"/>
    </row>
    <row r="13" spans="1:28" ht="7.5" customHeight="1" x14ac:dyDescent="0.3"/>
    <row r="14" spans="1:28" ht="15" customHeight="1" x14ac:dyDescent="0.3">
      <c r="D14" s="6" t="s">
        <v>10</v>
      </c>
      <c r="L14" s="14">
        <v>115880.94634772024</v>
      </c>
      <c r="M14" s="14"/>
      <c r="N14" s="14">
        <v>6261.3122388299971</v>
      </c>
      <c r="P14" s="14"/>
      <c r="Q14" s="14"/>
      <c r="R14" s="14"/>
      <c r="S14" s="14"/>
    </row>
    <row r="15" spans="1:28" ht="15" customHeight="1" x14ac:dyDescent="0.3">
      <c r="D15" s="18" t="s">
        <v>11</v>
      </c>
      <c r="E15" s="19" t="s">
        <v>12</v>
      </c>
      <c r="L15" s="7">
        <v>111572.98821302023</v>
      </c>
      <c r="N15" s="7">
        <v>6261.3122388299971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4307.9581346999994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4307.9581346999994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5423.5433236399995</v>
      </c>
      <c r="M23" s="14"/>
      <c r="N23" s="14">
        <v>9949.2272886199989</v>
      </c>
      <c r="P23" s="14"/>
      <c r="Q23" s="14"/>
      <c r="R23" s="14"/>
      <c r="S23" s="14"/>
      <c r="U23" s="6"/>
      <c r="V23" s="6"/>
      <c r="W23" s="6"/>
      <c r="X23" s="6"/>
      <c r="Y23" s="6"/>
      <c r="Z23" s="6"/>
      <c r="AA23" s="6"/>
      <c r="AB23" s="6"/>
    </row>
    <row r="24" spans="1:28" ht="15" customHeight="1" x14ac:dyDescent="0.25">
      <c r="A24" s="6"/>
      <c r="B24" s="6"/>
      <c r="D24" s="18" t="s">
        <v>11</v>
      </c>
      <c r="E24" s="19" t="s">
        <v>12</v>
      </c>
      <c r="L24" s="7">
        <v>4148.9331055499997</v>
      </c>
      <c r="N24" s="7">
        <v>9040.4294036399988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1274.61021809</v>
      </c>
      <c r="N28" s="7">
        <v>908.79788498000005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1274.61021809</v>
      </c>
      <c r="M30" s="75"/>
      <c r="N30" s="75">
        <v>908.79788498000005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4163.1909926294684</v>
      </c>
      <c r="M32" s="14"/>
      <c r="N32" s="14">
        <v>943.92331607117001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3617.3142041350966</v>
      </c>
      <c r="N34" s="7">
        <v>940.15615045978382</v>
      </c>
      <c r="U34" s="6"/>
      <c r="V34" s="6"/>
      <c r="W34" s="6"/>
      <c r="X34" s="6"/>
      <c r="Y34" s="6"/>
      <c r="Z34" s="6"/>
      <c r="AA34" s="6"/>
      <c r="AB34" s="6"/>
    </row>
    <row r="35" spans="1:28" ht="13.2" x14ac:dyDescent="0.25">
      <c r="A35" s="6"/>
      <c r="D35" s="18" t="s">
        <v>13</v>
      </c>
      <c r="E35" s="6" t="s">
        <v>22</v>
      </c>
      <c r="L35" s="7">
        <v>2.6117944650358846</v>
      </c>
      <c r="N35" s="7">
        <v>0</v>
      </c>
      <c r="U35" s="6"/>
      <c r="V35" s="6"/>
      <c r="W35" s="6"/>
      <c r="X35" s="6"/>
      <c r="Y35" s="6"/>
      <c r="Z35" s="6"/>
      <c r="AA35" s="6"/>
      <c r="AB35" s="6"/>
    </row>
    <row r="36" spans="1:28" ht="15.75" customHeight="1" x14ac:dyDescent="0.25">
      <c r="A36" s="6"/>
      <c r="F36" s="20" t="s">
        <v>15</v>
      </c>
      <c r="L36" s="76">
        <v>2.497494916824803E-3</v>
      </c>
      <c r="M36" s="76"/>
      <c r="N36" s="76">
        <v>0</v>
      </c>
      <c r="P36" s="76"/>
      <c r="Q36" s="76"/>
      <c r="R36" s="76"/>
      <c r="S36" s="76"/>
      <c r="U36" s="6"/>
      <c r="V36" s="6"/>
      <c r="W36" s="6"/>
      <c r="X36" s="6"/>
      <c r="Y36" s="6"/>
      <c r="Z36" s="6"/>
      <c r="AA36" s="6"/>
      <c r="AB36" s="6"/>
    </row>
    <row r="37" spans="1:28" ht="13.2" x14ac:dyDescent="0.25">
      <c r="A37" s="6"/>
      <c r="F37" s="20" t="s">
        <v>16</v>
      </c>
      <c r="L37" s="76">
        <v>2.6092969701190598</v>
      </c>
      <c r="M37" s="76"/>
      <c r="N37" s="76">
        <v>0</v>
      </c>
      <c r="P37" s="76"/>
      <c r="Q37" s="76"/>
      <c r="R37" s="76"/>
      <c r="S37" s="76"/>
      <c r="U37" s="6"/>
      <c r="V37" s="6"/>
      <c r="W37" s="6"/>
      <c r="X37" s="6"/>
      <c r="Y37" s="6"/>
      <c r="Z37" s="6"/>
      <c r="AA37" s="6"/>
      <c r="AB37" s="6"/>
    </row>
    <row r="38" spans="1:28" ht="13.2" x14ac:dyDescent="0.25">
      <c r="A38" s="6"/>
      <c r="D38" s="18" t="s">
        <v>17</v>
      </c>
      <c r="E38" s="6" t="s">
        <v>23</v>
      </c>
      <c r="L38" s="7">
        <v>543.26499402933575</v>
      </c>
      <c r="N38" s="7">
        <v>3.7671656113861784</v>
      </c>
      <c r="U38" s="6"/>
      <c r="V38" s="6"/>
      <c r="W38" s="6"/>
      <c r="X38" s="6"/>
      <c r="Y38" s="6"/>
      <c r="Z38" s="6"/>
      <c r="AA38" s="6"/>
      <c r="AB38" s="6"/>
    </row>
    <row r="39" spans="1:28" ht="13.2" x14ac:dyDescent="0.25">
      <c r="A39" s="6"/>
      <c r="F39" s="20" t="s">
        <v>15</v>
      </c>
      <c r="L39" s="76">
        <v>400.76094259480055</v>
      </c>
      <c r="M39" s="76"/>
      <c r="N39" s="76">
        <v>1.057950111418471E-11</v>
      </c>
      <c r="P39" s="76"/>
      <c r="Q39" s="76"/>
      <c r="R39" s="76"/>
      <c r="S39" s="76"/>
      <c r="U39" s="6"/>
      <c r="V39" s="6"/>
      <c r="W39" s="6"/>
      <c r="X39" s="6"/>
      <c r="Y39" s="6"/>
      <c r="Z39" s="6"/>
      <c r="AA39" s="6"/>
      <c r="AB39" s="6"/>
    </row>
    <row r="40" spans="1:28" ht="13.2" x14ac:dyDescent="0.25">
      <c r="A40" s="6"/>
      <c r="F40" s="20" t="s">
        <v>16</v>
      </c>
      <c r="L40" s="76">
        <v>142.5040514345352</v>
      </c>
      <c r="M40" s="76"/>
      <c r="N40" s="76">
        <v>3.7671656113755989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8">
        <v>2</v>
      </c>
      <c r="C44" s="17" t="s">
        <v>24</v>
      </c>
      <c r="L44" s="74">
        <v>7084.2421318818178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8">
        <v>3</v>
      </c>
      <c r="C46" s="17" t="s">
        <v>25</v>
      </c>
      <c r="L46" s="74">
        <v>14331.733175966005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8">
        <v>4</v>
      </c>
      <c r="C48" s="17" t="s">
        <v>26</v>
      </c>
      <c r="H48" s="11"/>
      <c r="I48" s="6" t="s">
        <v>27</v>
      </c>
      <c r="L48" s="74">
        <v>18899.160887161273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8">
        <v>5</v>
      </c>
      <c r="C51" s="17" t="s">
        <v>91</v>
      </c>
      <c r="G51" s="11"/>
      <c r="L51" s="74">
        <v>14680.188390319972</v>
      </c>
      <c r="M51" s="74"/>
      <c r="N51" s="74">
        <v>10884.280472660006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11569.891096699972</v>
      </c>
      <c r="N56" s="7">
        <v>10884.280472660006</v>
      </c>
    </row>
    <row r="57" spans="1:28" s="24" customFormat="1" ht="15.75" customHeight="1" x14ac:dyDescent="0.25">
      <c r="G57" s="11" t="s">
        <v>30</v>
      </c>
      <c r="L57" s="75">
        <v>5769.3813998799988</v>
      </c>
      <c r="M57" s="75"/>
      <c r="N57" s="75">
        <v>751.87306642999999</v>
      </c>
      <c r="O57"/>
      <c r="P57" s="75"/>
      <c r="Q57" s="75"/>
      <c r="R57" s="75"/>
      <c r="S57" s="75"/>
      <c r="T57"/>
      <c r="U57"/>
      <c r="V57"/>
      <c r="W57"/>
      <c r="X57"/>
      <c r="Y57"/>
      <c r="Z57"/>
      <c r="AA57"/>
      <c r="AB57"/>
    </row>
    <row r="58" spans="1:28" ht="13.2" x14ac:dyDescent="0.25">
      <c r="A58" s="6"/>
      <c r="F58" s="6" t="s">
        <v>118</v>
      </c>
      <c r="L58" s="7">
        <v>3110.2972936199999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-23247.76289229055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-7907.6652729195403</v>
      </c>
      <c r="U74" s="6"/>
      <c r="V74" s="6"/>
      <c r="W74" s="6"/>
      <c r="X74" s="6"/>
      <c r="Y74" s="6"/>
      <c r="Z74" s="6"/>
      <c r="AA74" s="6"/>
      <c r="AB74" s="6"/>
    </row>
    <row r="75" spans="1:28" x14ac:dyDescent="0.3">
      <c r="I75" s="10"/>
      <c r="J75" s="28" t="s">
        <v>37</v>
      </c>
      <c r="K75" s="28"/>
      <c r="L75" s="7">
        <v>0</v>
      </c>
      <c r="N75" s="7">
        <v>-7627.3014190263302</v>
      </c>
      <c r="U75" s="6"/>
      <c r="V75" s="6"/>
      <c r="W75" s="6"/>
      <c r="X75" s="6"/>
      <c r="Y75" s="6"/>
      <c r="Z75" s="6"/>
      <c r="AA75" s="6"/>
      <c r="AB75" s="6"/>
    </row>
    <row r="76" spans="1:28" x14ac:dyDescent="0.3">
      <c r="I76" s="10"/>
      <c r="J76" s="27" t="s">
        <v>38</v>
      </c>
      <c r="K76" s="27"/>
      <c r="L76" s="7">
        <v>0</v>
      </c>
      <c r="N76" s="7">
        <v>-7712.7962003446801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-18947.838915194963</v>
      </c>
      <c r="M79" s="74"/>
      <c r="N79" s="74">
        <v>-871.08694355091575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-36152.326887518735</v>
      </c>
      <c r="M81" s="74"/>
      <c r="N81" s="74">
        <v>-21660.037812416471</v>
      </c>
      <c r="P81" s="74"/>
      <c r="Q81" s="74"/>
      <c r="R81" s="74"/>
      <c r="S81" s="74"/>
    </row>
    <row r="82" spans="1:19" ht="9" customHeight="1" x14ac:dyDescent="0.25">
      <c r="A82" s="6"/>
      <c r="I82" s="10"/>
    </row>
    <row r="83" spans="1:19" ht="13.2" x14ac:dyDescent="0.25">
      <c r="A83" s="6"/>
      <c r="B83" s="6"/>
      <c r="I83" s="6" t="s">
        <v>29</v>
      </c>
      <c r="J83" s="27" t="s">
        <v>36</v>
      </c>
      <c r="K83" s="27"/>
      <c r="L83" s="7">
        <v>-7315.3057841439741</v>
      </c>
      <c r="N83" s="7">
        <v>-7494.9150429304273</v>
      </c>
    </row>
    <row r="84" spans="1:19" ht="13.2" x14ac:dyDescent="0.25">
      <c r="A84" s="6"/>
      <c r="B84" s="6"/>
      <c r="I84" s="10"/>
      <c r="J84" s="28" t="s">
        <v>37</v>
      </c>
      <c r="K84" s="28"/>
      <c r="L84" s="7">
        <v>-8451.0651778305546</v>
      </c>
      <c r="N84" s="7">
        <v>-7095.0418254102788</v>
      </c>
    </row>
    <row r="85" spans="1:19" ht="13.2" x14ac:dyDescent="0.25">
      <c r="A85" s="6"/>
      <c r="B85" s="6"/>
      <c r="I85" s="10"/>
      <c r="J85" s="27" t="s">
        <v>38</v>
      </c>
      <c r="K85" s="27"/>
      <c r="L85" s="7">
        <v>-20385.955925544207</v>
      </c>
      <c r="N85" s="7">
        <v>-7070.0809440757657</v>
      </c>
    </row>
    <row r="86" spans="1:19" ht="13.5" customHeight="1" x14ac:dyDescent="0.25">
      <c r="A86" s="6"/>
      <c r="B86" s="6"/>
      <c r="I86" s="10"/>
      <c r="J86" s="27"/>
      <c r="K86" s="27"/>
    </row>
    <row r="87" spans="1:19" ht="13.2" x14ac:dyDescent="0.25">
      <c r="A87" s="6"/>
      <c r="B87" s="6"/>
      <c r="C87" s="6" t="s">
        <v>20</v>
      </c>
      <c r="D87" s="6" t="s">
        <v>43</v>
      </c>
      <c r="I87" s="12" t="s">
        <v>44</v>
      </c>
      <c r="J87" s="10"/>
      <c r="K87" s="10"/>
      <c r="L87" s="74">
        <v>17204.487972323772</v>
      </c>
      <c r="M87" s="74"/>
      <c r="N87" s="74">
        <v>20788.950868865555</v>
      </c>
      <c r="P87" s="74"/>
      <c r="Q87" s="74"/>
      <c r="R87" s="74"/>
      <c r="S87" s="74"/>
    </row>
    <row r="88" spans="1:19" ht="9" customHeight="1" x14ac:dyDescent="0.25">
      <c r="A88" s="6"/>
      <c r="B88" s="6"/>
      <c r="I88" s="10"/>
    </row>
    <row r="89" spans="1:19" ht="13.2" x14ac:dyDescent="0.25">
      <c r="A89" s="6"/>
      <c r="B89" s="6"/>
      <c r="I89" s="6" t="s">
        <v>29</v>
      </c>
      <c r="J89" s="27" t="s">
        <v>36</v>
      </c>
      <c r="K89" s="27"/>
      <c r="L89" s="7">
        <v>5273.1790183651183</v>
      </c>
      <c r="N89" s="7">
        <v>7142.1545962874352</v>
      </c>
    </row>
    <row r="90" spans="1:19" ht="13.2" x14ac:dyDescent="0.25">
      <c r="A90" s="6"/>
      <c r="B90" s="6"/>
      <c r="I90" s="10"/>
      <c r="J90" s="28" t="s">
        <v>37</v>
      </c>
      <c r="K90" s="28"/>
      <c r="L90" s="7">
        <v>6239.5606485277485</v>
      </c>
      <c r="N90" s="7">
        <v>7021.8127317851395</v>
      </c>
    </row>
    <row r="91" spans="1:19" ht="13.2" x14ac:dyDescent="0.25">
      <c r="A91" s="6"/>
      <c r="B91" s="6"/>
      <c r="I91" s="10"/>
      <c r="J91" s="27" t="s">
        <v>38</v>
      </c>
      <c r="K91" s="27"/>
      <c r="L91" s="7">
        <v>5691.7483054309041</v>
      </c>
      <c r="N91" s="7">
        <v>6624.9835407929813</v>
      </c>
    </row>
    <row r="92" spans="1:19" ht="12" customHeight="1" x14ac:dyDescent="0.25">
      <c r="A92" s="6"/>
      <c r="B92" s="6"/>
      <c r="I92" s="10"/>
      <c r="J92" s="10"/>
      <c r="K92" s="10"/>
    </row>
    <row r="93" spans="1:19" ht="13.2" x14ac:dyDescent="0.25">
      <c r="A93" s="6"/>
      <c r="B93" s="25">
        <v>3</v>
      </c>
      <c r="C93" s="17" t="s">
        <v>118</v>
      </c>
      <c r="L93" s="74">
        <v>-17741.260500053239</v>
      </c>
      <c r="M93" s="74"/>
      <c r="N93" s="74">
        <v>-184.04613079884751</v>
      </c>
      <c r="P93" s="74"/>
      <c r="Q93" s="74"/>
      <c r="R93" s="74"/>
      <c r="S93" s="74"/>
    </row>
    <row r="94" spans="1:19" ht="35.25" customHeight="1" x14ac:dyDescent="0.25">
      <c r="A94" s="6"/>
      <c r="B94" s="6"/>
      <c r="C94" s="6" t="s">
        <v>119</v>
      </c>
      <c r="I94" s="12" t="s">
        <v>44</v>
      </c>
      <c r="J94" s="10"/>
      <c r="K94" s="10"/>
      <c r="L94" s="14">
        <v>-17741.260500053239</v>
      </c>
      <c r="M94" s="14"/>
      <c r="N94" s="14">
        <v>-184.04613079884751</v>
      </c>
      <c r="P94" s="14"/>
      <c r="Q94" s="14"/>
      <c r="R94" s="14"/>
      <c r="S94" s="14"/>
    </row>
    <row r="95" spans="1:19" ht="18.75" customHeight="1" x14ac:dyDescent="0.25">
      <c r="A95" s="6"/>
      <c r="B95" s="6"/>
      <c r="I95" s="6" t="s">
        <v>29</v>
      </c>
      <c r="J95" s="27" t="s">
        <v>36</v>
      </c>
      <c r="L95" s="7">
        <v>-10055.258789425334</v>
      </c>
      <c r="N95" s="7">
        <v>-184.04613079884751</v>
      </c>
    </row>
    <row r="96" spans="1:19" ht="13.2" x14ac:dyDescent="0.25">
      <c r="A96" s="6"/>
      <c r="B96" s="6"/>
      <c r="J96" s="28" t="s">
        <v>37</v>
      </c>
      <c r="L96" s="7">
        <v>-7686.0017106279056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-36689.099415248202</v>
      </c>
      <c r="M113" s="14"/>
      <c r="N113" s="14">
        <v>-24302.895966640313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-502.99192799999997</v>
      </c>
      <c r="M146" s="35"/>
      <c r="N146" s="35">
        <v>-483.135874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17335.045093905279</v>
      </c>
      <c r="M148" s="36"/>
      <c r="N148" s="36">
        <v>183.12407310000003</v>
      </c>
      <c r="P148" s="36"/>
      <c r="Q148" s="36"/>
      <c r="R148" s="36"/>
      <c r="S148" s="36"/>
      <c r="U148" s="6"/>
      <c r="V148" s="6"/>
      <c r="W148" s="6"/>
      <c r="X148" s="6"/>
      <c r="Y148" s="6"/>
      <c r="Z148" s="6"/>
      <c r="AA148" s="6"/>
      <c r="AB148" s="6"/>
    </row>
    <row r="149" spans="1:28" x14ac:dyDescent="0.3">
      <c r="D149" s="6" t="s">
        <v>61</v>
      </c>
      <c r="I149" s="24"/>
      <c r="J149" s="24"/>
      <c r="K149" s="24"/>
      <c r="L149" s="36">
        <v>14761.984785899904</v>
      </c>
      <c r="M149" s="36"/>
      <c r="N149" s="36">
        <v>11065.911574831101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-55063.833588579189</v>
      </c>
      <c r="M151" s="35"/>
      <c r="N151" s="35">
        <v>-1036.8801781658292</v>
      </c>
      <c r="P151" s="35"/>
      <c r="Q151" s="35"/>
      <c r="R151" s="35"/>
      <c r="S151" s="35"/>
      <c r="U151" s="6"/>
      <c r="V151" s="6"/>
      <c r="W151" s="6"/>
      <c r="X151" s="6"/>
      <c r="Y151" s="6"/>
      <c r="Z151" s="6"/>
      <c r="AA151" s="6"/>
      <c r="AB151" s="6"/>
    </row>
    <row r="152" spans="1:28" x14ac:dyDescent="0.3">
      <c r="I152" s="6" t="s">
        <v>63</v>
      </c>
      <c r="J152" s="24"/>
      <c r="K152" s="24"/>
      <c r="L152" s="23">
        <v>45.085546970830293</v>
      </c>
      <c r="M152" s="23"/>
      <c r="N152" s="23">
        <v>-923.09442254582905</v>
      </c>
      <c r="P152" s="23"/>
      <c r="Q152" s="23"/>
      <c r="R152" s="23"/>
      <c r="S152" s="23"/>
      <c r="U152" s="6"/>
      <c r="V152" s="6"/>
      <c r="W152" s="6"/>
      <c r="X152" s="6"/>
      <c r="Y152" s="6"/>
      <c r="Z152" s="6"/>
      <c r="AA152" s="6"/>
      <c r="AB152" s="6"/>
    </row>
    <row r="153" spans="1:28" x14ac:dyDescent="0.3">
      <c r="I153" s="6" t="s">
        <v>64</v>
      </c>
      <c r="J153" s="24"/>
      <c r="K153" s="24"/>
      <c r="L153" s="23">
        <v>-54879.48010060002</v>
      </c>
      <c r="M153" s="23"/>
      <c r="N153" s="23">
        <v>-132.37436377000012</v>
      </c>
      <c r="P153" s="23"/>
      <c r="Q153" s="23"/>
      <c r="R153" s="23"/>
      <c r="S153" s="23"/>
      <c r="U153" s="6"/>
      <c r="V153" s="6"/>
      <c r="W153" s="6"/>
      <c r="X153" s="6"/>
      <c r="Y153" s="6"/>
      <c r="Z153" s="6"/>
      <c r="AA153" s="6"/>
      <c r="AB153" s="6"/>
    </row>
    <row r="154" spans="1:28" x14ac:dyDescent="0.3">
      <c r="I154" s="6" t="s">
        <v>65</v>
      </c>
      <c r="J154" s="24"/>
      <c r="K154" s="24"/>
      <c r="L154" s="23">
        <v>-229.43903494999972</v>
      </c>
      <c r="M154" s="23"/>
      <c r="N154" s="23">
        <v>18.588608150000006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zoomScaleNormal="100" zoomScaleSheetLayoutView="71" workbookViewId="0">
      <pane ySplit="4" topLeftCell="A100" activePane="bottomLeft" state="frozen"/>
      <selection pane="bottomLeft" activeCell="N131" sqref="N131"/>
    </sheetView>
  </sheetViews>
  <sheetFormatPr defaultColWidth="9.109375" defaultRowHeight="15.6" x14ac:dyDescent="0.3"/>
  <cols>
    <col min="1" max="1" width="2.88671875" style="1" customWidth="1"/>
    <col min="2" max="2" width="5" style="35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44287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178963.96817195212</v>
      </c>
      <c r="M8" s="71"/>
      <c r="N8" s="71">
        <v>30790.999074931296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7">
        <v>1</v>
      </c>
      <c r="C10" s="17" t="s">
        <v>7</v>
      </c>
      <c r="L10" s="74">
        <v>123325.08918042318</v>
      </c>
      <c r="M10" s="74"/>
      <c r="N10" s="74">
        <v>19001.015602361294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119766.03582013956</v>
      </c>
      <c r="M12" s="74"/>
      <c r="N12" s="74">
        <v>18027.625344890002</v>
      </c>
      <c r="P12" s="74"/>
      <c r="Q12" s="74"/>
      <c r="R12" s="74"/>
      <c r="S12" s="74"/>
    </row>
    <row r="13" spans="1:28" ht="7.5" customHeight="1" x14ac:dyDescent="0.3"/>
    <row r="14" spans="1:28" ht="15" customHeight="1" x14ac:dyDescent="0.3">
      <c r="D14" s="6" t="s">
        <v>10</v>
      </c>
      <c r="L14" s="14">
        <v>114803.68950907956</v>
      </c>
      <c r="M14" s="14"/>
      <c r="N14" s="14">
        <v>6235.1368478700006</v>
      </c>
      <c r="P14" s="14"/>
      <c r="Q14" s="14"/>
      <c r="R14" s="14"/>
      <c r="S14" s="14"/>
    </row>
    <row r="15" spans="1:28" ht="15" customHeight="1" x14ac:dyDescent="0.3">
      <c r="D15" s="18" t="s">
        <v>11</v>
      </c>
      <c r="E15" s="19" t="s">
        <v>12</v>
      </c>
      <c r="L15" s="7">
        <v>110374.53542967956</v>
      </c>
      <c r="N15" s="7">
        <v>6235.1368478700006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4429.1540794000011</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4429.1540794000011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4962.3463110600005</v>
      </c>
      <c r="M23" s="14"/>
      <c r="N23" s="14">
        <v>11792.488497020002</v>
      </c>
      <c r="P23" s="14"/>
      <c r="Q23" s="14"/>
      <c r="R23" s="14"/>
      <c r="S23" s="14"/>
      <c r="U23" s="6"/>
      <c r="V23" s="6"/>
      <c r="W23" s="6"/>
      <c r="X23" s="6"/>
      <c r="Y23" s="6"/>
      <c r="Z23" s="6"/>
      <c r="AA23" s="6"/>
      <c r="AB23" s="6"/>
    </row>
    <row r="24" spans="1:28" ht="15" customHeight="1" x14ac:dyDescent="0.25">
      <c r="A24" s="6"/>
      <c r="B24" s="6"/>
      <c r="D24" s="18" t="s">
        <v>11</v>
      </c>
      <c r="E24" s="19" t="s">
        <v>12</v>
      </c>
      <c r="L24" s="7">
        <v>3668.9163521600008</v>
      </c>
      <c r="N24" s="7">
        <v>10910.833165470001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1293.4299589000002</v>
      </c>
      <c r="N28" s="7">
        <v>881.65533154999991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1293.4299589000002</v>
      </c>
      <c r="M30" s="75"/>
      <c r="N30" s="75">
        <v>881.65533154999991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3559.053360283624</v>
      </c>
      <c r="M32" s="14"/>
      <c r="N32" s="14">
        <v>973.39025747129301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3021.7744208025561</v>
      </c>
      <c r="N34" s="7">
        <v>969.51568796163065</v>
      </c>
      <c r="U34" s="6"/>
      <c r="V34" s="6"/>
      <c r="W34" s="6"/>
      <c r="X34" s="6"/>
      <c r="Y34" s="6"/>
      <c r="Z34" s="6"/>
      <c r="AA34" s="6"/>
      <c r="AB34" s="6"/>
    </row>
    <row r="35" spans="1:28" ht="13.2" x14ac:dyDescent="0.25">
      <c r="A35" s="6"/>
      <c r="D35" s="18" t="s">
        <v>13</v>
      </c>
      <c r="E35" s="6" t="s">
        <v>22</v>
      </c>
      <c r="L35" s="7">
        <v>3.6562762823271542</v>
      </c>
      <c r="N35" s="7">
        <v>0</v>
      </c>
      <c r="U35" s="6"/>
      <c r="V35" s="6"/>
      <c r="W35" s="6"/>
      <c r="X35" s="6"/>
      <c r="Y35" s="6"/>
      <c r="Z35" s="6"/>
      <c r="AA35" s="6"/>
      <c r="AB35" s="6"/>
    </row>
    <row r="36" spans="1:28" ht="15.75" customHeight="1" x14ac:dyDescent="0.25">
      <c r="A36" s="6"/>
      <c r="F36" s="20" t="s">
        <v>15</v>
      </c>
      <c r="L36" s="76">
        <v>2.4591922080938462E-3</v>
      </c>
      <c r="M36" s="76"/>
      <c r="N36" s="76">
        <v>0</v>
      </c>
      <c r="P36" s="76"/>
      <c r="Q36" s="76"/>
      <c r="R36" s="76"/>
      <c r="S36" s="76"/>
      <c r="U36" s="6"/>
      <c r="V36" s="6"/>
      <c r="W36" s="6"/>
      <c r="X36" s="6"/>
      <c r="Y36" s="6"/>
      <c r="Z36" s="6"/>
      <c r="AA36" s="6"/>
      <c r="AB36" s="6"/>
    </row>
    <row r="37" spans="1:28" ht="13.2" x14ac:dyDescent="0.25">
      <c r="A37" s="6"/>
      <c r="F37" s="20" t="s">
        <v>16</v>
      </c>
      <c r="L37" s="76">
        <v>3.6538170901190603</v>
      </c>
      <c r="M37" s="76"/>
      <c r="N37" s="76">
        <v>0</v>
      </c>
      <c r="P37" s="76"/>
      <c r="Q37" s="76"/>
      <c r="R37" s="76"/>
      <c r="S37" s="76"/>
      <c r="U37" s="6"/>
      <c r="V37" s="6"/>
      <c r="W37" s="6"/>
      <c r="X37" s="6"/>
      <c r="Y37" s="6"/>
      <c r="Z37" s="6"/>
      <c r="AA37" s="6"/>
      <c r="AB37" s="6"/>
    </row>
    <row r="38" spans="1:28" ht="13.2" x14ac:dyDescent="0.25">
      <c r="A38" s="6"/>
      <c r="D38" s="18" t="s">
        <v>17</v>
      </c>
      <c r="E38" s="6" t="s">
        <v>23</v>
      </c>
      <c r="L38" s="7">
        <v>533.62266319874072</v>
      </c>
      <c r="N38" s="7">
        <v>3.8745695096623622</v>
      </c>
      <c r="U38" s="6"/>
      <c r="V38" s="6"/>
      <c r="W38" s="6"/>
      <c r="X38" s="6"/>
      <c r="Y38" s="6"/>
      <c r="Z38" s="6"/>
      <c r="AA38" s="6"/>
      <c r="AB38" s="6"/>
    </row>
    <row r="39" spans="1:28" ht="13.2" x14ac:dyDescent="0.25">
      <c r="A39" s="6"/>
      <c r="F39" s="20" t="s">
        <v>15</v>
      </c>
      <c r="L39" s="76">
        <v>393.78240129961802</v>
      </c>
      <c r="M39" s="76"/>
      <c r="N39" s="76">
        <v>1.0456599717778563E-11</v>
      </c>
      <c r="P39" s="76"/>
      <c r="Q39" s="76"/>
      <c r="R39" s="76"/>
      <c r="S39" s="76"/>
      <c r="U39" s="6"/>
      <c r="V39" s="6"/>
      <c r="W39" s="6"/>
      <c r="X39" s="6"/>
      <c r="Y39" s="6"/>
      <c r="Z39" s="6"/>
      <c r="AA39" s="6"/>
      <c r="AB39" s="6"/>
    </row>
    <row r="40" spans="1:28" ht="13.2" x14ac:dyDescent="0.25">
      <c r="A40" s="6"/>
      <c r="F40" s="20" t="s">
        <v>16</v>
      </c>
      <c r="L40" s="76">
        <v>139.84026189912268</v>
      </c>
      <c r="M40" s="76"/>
      <c r="N40" s="76">
        <v>3.8745695096519057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7">
        <v>2</v>
      </c>
      <c r="C44" s="17" t="s">
        <v>24</v>
      </c>
      <c r="L44" s="74">
        <v>7047.7760173483621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7">
        <v>3</v>
      </c>
      <c r="C46" s="17" t="s">
        <v>25</v>
      </c>
      <c r="L46" s="74">
        <v>14256.47436392489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7">
        <v>4</v>
      </c>
      <c r="C48" s="17" t="s">
        <v>26</v>
      </c>
      <c r="H48" s="11"/>
      <c r="I48" s="6" t="s">
        <v>27</v>
      </c>
      <c r="L48" s="74">
        <v>17666.122210785677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7">
        <v>5</v>
      </c>
      <c r="C51" s="17" t="s">
        <v>91</v>
      </c>
      <c r="G51" s="11"/>
      <c r="L51" s="74">
        <v>16668.506399469999</v>
      </c>
      <c r="M51" s="74"/>
      <c r="N51" s="74">
        <v>11789.983472570002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13573.70957513</v>
      </c>
      <c r="N56" s="7">
        <v>11789.983472570002</v>
      </c>
    </row>
    <row r="57" spans="1:28" s="24" customFormat="1" ht="15.75" customHeight="1" x14ac:dyDescent="0.25">
      <c r="G57" s="11" t="s">
        <v>30</v>
      </c>
      <c r="L57" s="75">
        <v>3393.8450939699997</v>
      </c>
      <c r="M57" s="75"/>
      <c r="N57" s="75">
        <v>799.62795310000001</v>
      </c>
      <c r="O57"/>
      <c r="P57" s="75"/>
      <c r="Q57" s="75"/>
      <c r="R57" s="75"/>
      <c r="S57" s="75"/>
      <c r="T57"/>
      <c r="U57"/>
      <c r="V57"/>
      <c r="W57"/>
      <c r="X57"/>
      <c r="Y57"/>
      <c r="Z57"/>
      <c r="AA57"/>
      <c r="AB57"/>
    </row>
    <row r="58" spans="1:28" ht="13.2" x14ac:dyDescent="0.25">
      <c r="A58" s="6"/>
      <c r="F58" s="6" t="s">
        <v>118</v>
      </c>
      <c r="L58" s="7">
        <v>3094.7968243400001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-26198.495321475839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-9058.9150167397329</v>
      </c>
      <c r="U74" s="6"/>
      <c r="V74" s="6"/>
      <c r="W74" s="6"/>
      <c r="X74" s="6"/>
      <c r="Y74" s="6"/>
      <c r="Z74" s="6"/>
      <c r="AA74" s="6"/>
      <c r="AB74" s="6"/>
    </row>
    <row r="75" spans="1:28" x14ac:dyDescent="0.3">
      <c r="I75" s="10"/>
      <c r="J75" s="28" t="s">
        <v>37</v>
      </c>
      <c r="K75" s="28"/>
      <c r="L75" s="7">
        <v>0</v>
      </c>
      <c r="N75" s="7">
        <v>-11274.362741439165</v>
      </c>
      <c r="U75" s="6"/>
      <c r="V75" s="6"/>
      <c r="W75" s="6"/>
      <c r="X75" s="6"/>
      <c r="Y75" s="6"/>
      <c r="Z75" s="6"/>
      <c r="AA75" s="6"/>
      <c r="AB75" s="6"/>
    </row>
    <row r="76" spans="1:28" x14ac:dyDescent="0.3">
      <c r="I76" s="10"/>
      <c r="J76" s="27" t="s">
        <v>38</v>
      </c>
      <c r="K76" s="27"/>
      <c r="L76" s="7">
        <v>0</v>
      </c>
      <c r="N76" s="7">
        <v>-5865.2175632969402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-18484.606757329566</v>
      </c>
      <c r="M79" s="74"/>
      <c r="N79" s="74">
        <v>-748.37250658309131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-37945.055502230171</v>
      </c>
      <c r="M81" s="74"/>
      <c r="N81" s="74">
        <v>-24549.626510765593</v>
      </c>
      <c r="P81" s="74"/>
      <c r="Q81" s="74"/>
      <c r="R81" s="74"/>
      <c r="S81" s="74"/>
    </row>
    <row r="82" spans="1:19" ht="9" customHeight="1" x14ac:dyDescent="0.25">
      <c r="A82" s="6"/>
      <c r="I82" s="10"/>
    </row>
    <row r="83" spans="1:19" ht="13.2" x14ac:dyDescent="0.25">
      <c r="A83" s="6"/>
      <c r="B83" s="6"/>
      <c r="I83" s="6" t="s">
        <v>29</v>
      </c>
      <c r="J83" s="27" t="s">
        <v>36</v>
      </c>
      <c r="K83" s="27"/>
      <c r="L83" s="7">
        <v>-10040.803118234227</v>
      </c>
      <c r="N83" s="7">
        <v>-8519.4108612110467</v>
      </c>
    </row>
    <row r="84" spans="1:19" ht="13.2" x14ac:dyDescent="0.25">
      <c r="A84" s="6"/>
      <c r="B84" s="6"/>
      <c r="I84" s="10"/>
      <c r="J84" s="28" t="s">
        <v>37</v>
      </c>
      <c r="K84" s="28"/>
      <c r="L84" s="7">
        <v>-7363.9119168638672</v>
      </c>
      <c r="N84" s="7">
        <v>-10592.401335838556</v>
      </c>
    </row>
    <row r="85" spans="1:19" ht="13.2" x14ac:dyDescent="0.25">
      <c r="A85" s="6"/>
      <c r="B85" s="6"/>
      <c r="I85" s="10"/>
      <c r="J85" s="27" t="s">
        <v>38</v>
      </c>
      <c r="K85" s="27"/>
      <c r="L85" s="7">
        <v>-20540.340467132075</v>
      </c>
      <c r="N85" s="7">
        <v>-5437.8143137159914</v>
      </c>
    </row>
    <row r="86" spans="1:19" ht="13.5" customHeight="1" x14ac:dyDescent="0.25">
      <c r="A86" s="6"/>
      <c r="B86" s="6"/>
      <c r="I86" s="10"/>
      <c r="J86" s="27"/>
      <c r="K86" s="27"/>
    </row>
    <row r="87" spans="1:19" ht="13.2" x14ac:dyDescent="0.25">
      <c r="A87" s="6"/>
      <c r="B87" s="6"/>
      <c r="C87" s="6" t="s">
        <v>20</v>
      </c>
      <c r="D87" s="6" t="s">
        <v>43</v>
      </c>
      <c r="I87" s="12" t="s">
        <v>44</v>
      </c>
      <c r="J87" s="10"/>
      <c r="K87" s="10"/>
      <c r="L87" s="74">
        <v>19460.448744900605</v>
      </c>
      <c r="M87" s="74"/>
      <c r="N87" s="74">
        <v>23801.254004182501</v>
      </c>
      <c r="P87" s="74"/>
      <c r="Q87" s="74"/>
      <c r="R87" s="74"/>
      <c r="S87" s="74"/>
    </row>
    <row r="88" spans="1:19" ht="9" customHeight="1" x14ac:dyDescent="0.25">
      <c r="A88" s="6"/>
      <c r="B88" s="6"/>
      <c r="I88" s="10"/>
    </row>
    <row r="89" spans="1:19" ht="13.2" x14ac:dyDescent="0.25">
      <c r="A89" s="6"/>
      <c r="B89" s="6"/>
      <c r="I89" s="6" t="s">
        <v>29</v>
      </c>
      <c r="J89" s="27" t="s">
        <v>36</v>
      </c>
      <c r="K89" s="27"/>
      <c r="L89" s="7">
        <v>8473.7265462686773</v>
      </c>
      <c r="N89" s="7">
        <v>8426.5328462886337</v>
      </c>
    </row>
    <row r="90" spans="1:19" ht="13.2" x14ac:dyDescent="0.25">
      <c r="A90" s="6"/>
      <c r="B90" s="6"/>
      <c r="I90" s="10"/>
      <c r="J90" s="28" t="s">
        <v>37</v>
      </c>
      <c r="K90" s="28"/>
      <c r="L90" s="7">
        <v>4858.5440431660045</v>
      </c>
      <c r="N90" s="7">
        <v>10304.324612254</v>
      </c>
    </row>
    <row r="91" spans="1:19" ht="13.2" x14ac:dyDescent="0.25">
      <c r="A91" s="6"/>
      <c r="B91" s="6"/>
      <c r="I91" s="10"/>
      <c r="J91" s="27" t="s">
        <v>38</v>
      </c>
      <c r="K91" s="27"/>
      <c r="L91" s="7">
        <v>6128.1781554659237</v>
      </c>
      <c r="N91" s="7">
        <v>5070.3965456398691</v>
      </c>
    </row>
    <row r="92" spans="1:19" ht="12" customHeight="1" x14ac:dyDescent="0.25">
      <c r="A92" s="6"/>
      <c r="B92" s="6"/>
      <c r="I92" s="10"/>
      <c r="J92" s="10"/>
      <c r="K92" s="10"/>
    </row>
    <row r="93" spans="1:19" ht="13.2" x14ac:dyDescent="0.25">
      <c r="A93" s="6"/>
      <c r="B93" s="25">
        <v>3</v>
      </c>
      <c r="C93" s="17" t="s">
        <v>118</v>
      </c>
      <c r="L93" s="74">
        <v>-18686.524801957552</v>
      </c>
      <c r="M93" s="74"/>
      <c r="N93" s="74">
        <v>0</v>
      </c>
      <c r="P93" s="74"/>
      <c r="Q93" s="74"/>
      <c r="R93" s="74"/>
      <c r="S93" s="74"/>
    </row>
    <row r="94" spans="1:19" ht="35.25" customHeight="1" x14ac:dyDescent="0.25">
      <c r="A94" s="6"/>
      <c r="B94" s="6"/>
      <c r="C94" s="6" t="s">
        <v>119</v>
      </c>
      <c r="I94" s="12" t="s">
        <v>44</v>
      </c>
      <c r="J94" s="10"/>
      <c r="K94" s="10"/>
      <c r="L94" s="14">
        <v>-18686.524801957552</v>
      </c>
      <c r="M94" s="14"/>
      <c r="N94" s="14">
        <v>0</v>
      </c>
      <c r="P94" s="14"/>
      <c r="Q94" s="14"/>
      <c r="R94" s="14"/>
      <c r="S94" s="14"/>
    </row>
    <row r="95" spans="1:19" ht="18.75" customHeight="1" x14ac:dyDescent="0.25">
      <c r="A95" s="6"/>
      <c r="B95" s="6"/>
      <c r="I95" s="6" t="s">
        <v>29</v>
      </c>
      <c r="J95" s="27" t="s">
        <v>36</v>
      </c>
      <c r="L95" s="7">
        <v>-13462.388131299202</v>
      </c>
      <c r="N95" s="7">
        <v>0</v>
      </c>
    </row>
    <row r="96" spans="1:19" ht="13.2" x14ac:dyDescent="0.25">
      <c r="A96" s="6"/>
      <c r="B96" s="6"/>
      <c r="J96" s="28" t="s">
        <v>37</v>
      </c>
      <c r="L96" s="7">
        <v>-5224.1366706583485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-37171.131559287118</v>
      </c>
      <c r="M113" s="14"/>
      <c r="N113" s="14">
        <v>-26946.86782805893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18035.990910733231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16693.501467443915</v>
      </c>
      <c r="M149" s="36"/>
      <c r="N149" s="36">
        <v>11952.506579396655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-54339.228896970766</v>
      </c>
      <c r="M151" s="35"/>
      <c r="N151" s="35">
        <v>-918.35294163834999</v>
      </c>
      <c r="P151" s="35"/>
      <c r="Q151" s="35"/>
      <c r="R151" s="35"/>
      <c r="S151" s="35"/>
      <c r="U151" s="6"/>
      <c r="V151" s="6"/>
      <c r="W151" s="6"/>
      <c r="X151" s="6"/>
      <c r="Y151" s="6"/>
      <c r="Z151" s="6"/>
      <c r="AA151" s="6"/>
      <c r="AB151" s="6"/>
    </row>
    <row r="152" spans="1:28" x14ac:dyDescent="0.3">
      <c r="I152" s="6" t="s">
        <v>63</v>
      </c>
      <c r="J152" s="24"/>
      <c r="K152" s="24"/>
      <c r="L152" s="23">
        <v>165.78069293926154</v>
      </c>
      <c r="M152" s="23"/>
      <c r="N152" s="23">
        <v>-801.62420896834999</v>
      </c>
      <c r="P152" s="23"/>
      <c r="Q152" s="23"/>
      <c r="R152" s="23"/>
      <c r="S152" s="23"/>
      <c r="U152" s="6"/>
      <c r="V152" s="6"/>
      <c r="W152" s="6"/>
      <c r="X152" s="6"/>
      <c r="Y152" s="6"/>
      <c r="Z152" s="6"/>
      <c r="AA152" s="6"/>
      <c r="AB152" s="6"/>
    </row>
    <row r="153" spans="1:28" x14ac:dyDescent="0.3">
      <c r="I153" s="6" t="s">
        <v>64</v>
      </c>
      <c r="J153" s="24"/>
      <c r="K153" s="24"/>
      <c r="L153" s="23">
        <v>-54295.905375200025</v>
      </c>
      <c r="M153" s="23"/>
      <c r="N153" s="23">
        <v>-134.55763608999996</v>
      </c>
      <c r="P153" s="23"/>
      <c r="Q153" s="23"/>
      <c r="R153" s="23"/>
      <c r="S153" s="23"/>
      <c r="U153" s="6"/>
      <c r="V153" s="6"/>
      <c r="W153" s="6"/>
      <c r="X153" s="6"/>
      <c r="Y153" s="6"/>
      <c r="Z153" s="6"/>
      <c r="AA153" s="6"/>
      <c r="AB153" s="6"/>
    </row>
    <row r="154" spans="1:28" x14ac:dyDescent="0.3">
      <c r="I154" s="6" t="s">
        <v>65</v>
      </c>
      <c r="J154" s="24"/>
      <c r="K154" s="24"/>
      <c r="L154" s="23">
        <v>-209.10421471000009</v>
      </c>
      <c r="M154" s="23"/>
      <c r="N154" s="23">
        <v>17.828903419999989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44256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66027.857545238949</v>
      </c>
      <c r="L8" s="241"/>
      <c r="M8" s="226">
        <v>3970.332456170001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47054.665920604828</v>
      </c>
      <c r="L9" s="241"/>
      <c r="M9" s="226">
        <v>19070.986453313366</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13650.894602394686</v>
      </c>
      <c r="L10" s="241"/>
      <c r="M10" s="226">
        <v>2943.1369840339748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24017.597140091202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521.77203976730084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17002.765364882624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9872.9400374384022</v>
      </c>
      <c r="L14" s="241"/>
      <c r="M14" s="226">
        <v>8181.9291403890857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178148.49265041802</v>
      </c>
      <c r="L16" s="244"/>
      <c r="M16" s="243">
        <v>34166.385033906423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-32954.435614450005</v>
      </c>
      <c r="L20" s="241"/>
      <c r="M20" s="226">
        <v>-3973.7907722400132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-22101.640396458602</v>
      </c>
      <c r="L21" s="241"/>
      <c r="M21" s="226">
        <v>-19066.990731202732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-11882.300338534307</v>
      </c>
      <c r="L22" s="241"/>
      <c r="M22" s="226">
        <v>-2944.750885585443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-14362.294913544021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-6922.8502727577279</v>
      </c>
      <c r="L26" s="241"/>
      <c r="M26" s="226">
        <v>-8179.7552445640131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-88223.521535744658</v>
      </c>
      <c r="L28" s="244"/>
      <c r="M28" s="243">
        <v>-34165.287633592197</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168275.55261297961</v>
      </c>
      <c r="L32" s="8"/>
      <c r="M32" s="226">
        <v>25984.455893517341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9872.9400374384022</v>
      </c>
      <c r="L33" s="8"/>
      <c r="M33" s="226">
        <v>8181.9291403890857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178148.49265041802</v>
      </c>
      <c r="L34" s="8"/>
      <c r="M34" s="245">
        <v>34166.385033906423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164644.53521252587</v>
      </c>
      <c r="L36" s="226"/>
      <c r="M36" s="250"/>
      <c r="N36" s="249"/>
      <c r="O36" s="109"/>
      <c r="P36" s="109"/>
      <c r="Q36" s="109"/>
      <c r="V36" s="260">
        <v>-122932.51679580574</v>
      </c>
      <c r="W36" s="263"/>
      <c r="X36"/>
    </row>
    <row r="37" spans="3:26" s="246" customFormat="1" x14ac:dyDescent="0.3">
      <c r="I37" s="248" t="s">
        <v>349</v>
      </c>
      <c r="K37" s="266">
        <v>9633.0653521584027</v>
      </c>
      <c r="L37" s="226"/>
      <c r="M37" s="250"/>
      <c r="N37" s="249"/>
      <c r="O37" s="109"/>
      <c r="P37" s="109"/>
      <c r="Q37" s="109"/>
      <c r="V37" s="260">
        <v>-129.17219425898475</v>
      </c>
      <c r="W37" s="263"/>
      <c r="X37"/>
    </row>
    <row r="38" spans="3:26" s="246" customFormat="1" x14ac:dyDescent="0.3">
      <c r="J38" s="224"/>
      <c r="K38" s="267">
        <v>174277.60056468425</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89" priority="37" operator="between">
      <formula>0.49</formula>
      <formula>-0.49</formula>
    </cfRule>
    <cfRule type="cellIs" dxfId="188" priority="38" operator="notBetween">
      <formula>0.49</formula>
      <formula>-0.49</formula>
    </cfRule>
  </conditionalFormatting>
  <conditionalFormatting sqref="X8:X10 X14 V8:V14 V20:V24 V26 X20:X22 X26">
    <cfRule type="cellIs" dxfId="187" priority="35" operator="notEqual">
      <formula>0</formula>
    </cfRule>
    <cfRule type="cellIs" dxfId="186" priority="36" operator="equal">
      <formula>0</formula>
    </cfRule>
  </conditionalFormatting>
  <conditionalFormatting sqref="V8:V14 X8:X10 X14 V20:V24 V26 X20:X22 X26">
    <cfRule type="cellIs" dxfId="185" priority="33" operator="notBetween">
      <formula>1</formula>
      <formula>-1</formula>
    </cfRule>
    <cfRule type="cellIs" dxfId="184" priority="34" operator="between">
      <formula>1</formula>
      <formula>-1</formula>
    </cfRule>
  </conditionalFormatting>
  <conditionalFormatting sqref="X13">
    <cfRule type="cellIs" dxfId="183" priority="31" operator="notEqual">
      <formula>0</formula>
    </cfRule>
    <cfRule type="cellIs" dxfId="182" priority="32" operator="equal">
      <formula>0</formula>
    </cfRule>
  </conditionalFormatting>
  <conditionalFormatting sqref="X13">
    <cfRule type="cellIs" dxfId="181" priority="29" operator="notBetween">
      <formula>1</formula>
      <formula>-1</formula>
    </cfRule>
    <cfRule type="cellIs" dxfId="180" priority="30" operator="between">
      <formula>1</formula>
      <formula>-1</formula>
    </cfRule>
  </conditionalFormatting>
  <conditionalFormatting sqref="V16">
    <cfRule type="cellIs" dxfId="179" priority="27" operator="notEqual">
      <formula>0</formula>
    </cfRule>
    <cfRule type="cellIs" dxfId="178" priority="28" operator="equal">
      <formula>0</formula>
    </cfRule>
  </conditionalFormatting>
  <conditionalFormatting sqref="V16">
    <cfRule type="cellIs" dxfId="177" priority="25" operator="notBetween">
      <formula>1</formula>
      <formula>-1</formula>
    </cfRule>
    <cfRule type="cellIs" dxfId="176" priority="26" operator="between">
      <formula>1</formula>
      <formula>-1</formula>
    </cfRule>
  </conditionalFormatting>
  <conditionalFormatting sqref="X16">
    <cfRule type="cellIs" dxfId="175" priority="23" operator="notEqual">
      <formula>0</formula>
    </cfRule>
    <cfRule type="cellIs" dxfId="174" priority="24" operator="equal">
      <formula>0</formula>
    </cfRule>
  </conditionalFormatting>
  <conditionalFormatting sqref="X16">
    <cfRule type="cellIs" dxfId="173" priority="21" operator="notBetween">
      <formula>1</formula>
      <formula>-1</formula>
    </cfRule>
    <cfRule type="cellIs" dxfId="172" priority="22" operator="between">
      <formula>1</formula>
      <formula>-1</formula>
    </cfRule>
  </conditionalFormatting>
  <conditionalFormatting sqref="V28">
    <cfRule type="cellIs" dxfId="171" priority="19" operator="notEqual">
      <formula>0</formula>
    </cfRule>
    <cfRule type="cellIs" dxfId="170" priority="20" operator="equal">
      <formula>0</formula>
    </cfRule>
  </conditionalFormatting>
  <conditionalFormatting sqref="V28">
    <cfRule type="cellIs" dxfId="169" priority="17" operator="notBetween">
      <formula>1</formula>
      <formula>-1</formula>
    </cfRule>
    <cfRule type="cellIs" dxfId="168" priority="18" operator="between">
      <formula>1</formula>
      <formula>-1</formula>
    </cfRule>
  </conditionalFormatting>
  <conditionalFormatting sqref="X28">
    <cfRule type="cellIs" dxfId="167" priority="15" operator="notEqual">
      <formula>0</formula>
    </cfRule>
    <cfRule type="cellIs" dxfId="166" priority="16" operator="equal">
      <formula>0</formula>
    </cfRule>
  </conditionalFormatting>
  <conditionalFormatting sqref="X28">
    <cfRule type="cellIs" dxfId="165" priority="13" operator="notBetween">
      <formula>1</formula>
      <formula>-1</formula>
    </cfRule>
    <cfRule type="cellIs" dxfId="164" priority="14" operator="between">
      <formula>1</formula>
      <formula>-1</formula>
    </cfRule>
  </conditionalFormatting>
  <conditionalFormatting sqref="V32:V34">
    <cfRule type="cellIs" dxfId="163" priority="11" operator="notEqual">
      <formula>0</formula>
    </cfRule>
    <cfRule type="cellIs" dxfId="162" priority="12" operator="equal">
      <formula>0</formula>
    </cfRule>
  </conditionalFormatting>
  <conditionalFormatting sqref="V32:V34">
    <cfRule type="cellIs" dxfId="161" priority="9" operator="notBetween">
      <formula>1</formula>
      <formula>-1</formula>
    </cfRule>
    <cfRule type="cellIs" dxfId="160" priority="10" operator="between">
      <formula>1</formula>
      <formula>-1</formula>
    </cfRule>
  </conditionalFormatting>
  <conditionalFormatting sqref="X32:X34">
    <cfRule type="cellIs" dxfId="159" priority="7" operator="notEqual">
      <formula>0</formula>
    </cfRule>
    <cfRule type="cellIs" dxfId="158" priority="8" operator="equal">
      <formula>0</formula>
    </cfRule>
  </conditionalFormatting>
  <conditionalFormatting sqref="X32:X34">
    <cfRule type="cellIs" dxfId="157" priority="5" operator="notBetween">
      <formula>1</formula>
      <formula>-1</formula>
    </cfRule>
    <cfRule type="cellIs" dxfId="156" priority="6" operator="between">
      <formula>1</formula>
      <formula>-1</formula>
    </cfRule>
  </conditionalFormatting>
  <conditionalFormatting sqref="V36:V38">
    <cfRule type="cellIs" dxfId="155" priority="3" operator="notEqual">
      <formula>0</formula>
    </cfRule>
    <cfRule type="cellIs" dxfId="154" priority="4" operator="equal">
      <formula>0</formula>
    </cfRule>
  </conditionalFormatting>
  <conditionalFormatting sqref="V36:V38">
    <cfRule type="cellIs" dxfId="153" priority="1" operator="notBetween">
      <formula>1</formula>
      <formula>-1</formula>
    </cfRule>
    <cfRule type="cellIs" dxfId="15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218"/>
  <sheetViews>
    <sheetView showGridLines="0" zoomScaleNormal="100" zoomScaleSheetLayoutView="71"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35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44256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178148.4926453045</v>
      </c>
      <c r="M8" s="71"/>
      <c r="N8" s="71">
        <v>34166.385033906437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6">
        <v>1</v>
      </c>
      <c r="C10" s="17" t="s">
        <v>7</v>
      </c>
      <c r="L10" s="74">
        <v>123372.69463666377</v>
      </c>
      <c r="M10" s="74"/>
      <c r="N10" s="74">
        <v>18984.939749746442</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119394.89209925976</v>
      </c>
      <c r="M12" s="74"/>
      <c r="N12" s="74">
        <v>17062.808134609993</v>
      </c>
      <c r="P12" s="74"/>
      <c r="Q12" s="74"/>
      <c r="R12" s="74"/>
      <c r="S12" s="74"/>
    </row>
    <row r="13" spans="1:28" ht="7.5" customHeight="1" x14ac:dyDescent="0.3"/>
    <row r="14" spans="1:28" ht="15" customHeight="1" x14ac:dyDescent="0.3">
      <c r="D14" s="6" t="s">
        <v>10</v>
      </c>
      <c r="L14" s="14">
        <v>113014.15570506976</v>
      </c>
      <c r="M14" s="14"/>
      <c r="N14" s="14">
        <v>6122.3964542799986</v>
      </c>
      <c r="P14" s="14"/>
      <c r="Q14" s="14"/>
      <c r="R14" s="14"/>
      <c r="S14" s="14"/>
    </row>
    <row r="15" spans="1:28" ht="15" customHeight="1" x14ac:dyDescent="0.3">
      <c r="D15" s="18" t="s">
        <v>11</v>
      </c>
      <c r="E15" s="19" t="s">
        <v>12</v>
      </c>
      <c r="L15" s="7">
        <v>108841.20895647976</v>
      </c>
      <c r="N15" s="7">
        <v>6122.3964542799986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4172.9467485900013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4172.9467485900013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6380.7363941900003</v>
      </c>
      <c r="M23" s="14"/>
      <c r="N23" s="14">
        <v>10940.411680329993</v>
      </c>
      <c r="P23" s="14"/>
      <c r="Q23" s="14"/>
      <c r="R23" s="14"/>
      <c r="S23" s="14"/>
      <c r="U23" s="6"/>
      <c r="V23" s="6"/>
      <c r="W23" s="6"/>
      <c r="X23" s="6"/>
      <c r="Y23" s="6"/>
      <c r="Z23" s="6"/>
      <c r="AA23" s="6"/>
      <c r="AB23" s="6"/>
    </row>
    <row r="24" spans="1:28" ht="15" customHeight="1" x14ac:dyDescent="0.25">
      <c r="A24" s="6"/>
      <c r="B24" s="6"/>
      <c r="D24" s="18" t="s">
        <v>11</v>
      </c>
      <c r="E24" s="19" t="s">
        <v>12</v>
      </c>
      <c r="L24" s="7">
        <v>5673.9005645500001</v>
      </c>
      <c r="N24" s="7">
        <v>10616.701232399993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706.83582963999993</v>
      </c>
      <c r="N28" s="7">
        <v>323.71044792999999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706.83582963999993</v>
      </c>
      <c r="M30" s="75"/>
      <c r="N30" s="75">
        <v>323.71044792999999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3977.8025374040199</v>
      </c>
      <c r="M32" s="14"/>
      <c r="N32" s="14">
        <v>1922.1316151364467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3446.273924396372</v>
      </c>
      <c r="N34" s="7">
        <v>1918.1268281854448</v>
      </c>
      <c r="U34" s="6"/>
      <c r="V34" s="6"/>
      <c r="W34" s="6"/>
      <c r="X34" s="6"/>
      <c r="Y34" s="6"/>
      <c r="Z34" s="6"/>
      <c r="AA34" s="6"/>
      <c r="AB34" s="6"/>
    </row>
    <row r="35" spans="1:28" ht="13.2" x14ac:dyDescent="0.25">
      <c r="A35" s="6"/>
      <c r="D35" s="18" t="s">
        <v>13</v>
      </c>
      <c r="E35" s="6" t="s">
        <v>22</v>
      </c>
      <c r="L35" s="7">
        <v>4.881649177797768</v>
      </c>
      <c r="N35" s="7">
        <v>0</v>
      </c>
      <c r="U35" s="6"/>
      <c r="V35" s="6"/>
      <c r="W35" s="6"/>
      <c r="X35" s="6"/>
      <c r="Y35" s="6"/>
      <c r="Z35" s="6"/>
      <c r="AA35" s="6"/>
      <c r="AB35" s="6"/>
    </row>
    <row r="36" spans="1:28" ht="15.75" customHeight="1" x14ac:dyDescent="0.25">
      <c r="A36" s="6"/>
      <c r="F36" s="20" t="s">
        <v>15</v>
      </c>
      <c r="L36" s="76">
        <v>2.4244276787079699E-3</v>
      </c>
      <c r="M36" s="76"/>
      <c r="N36" s="76">
        <v>0</v>
      </c>
      <c r="P36" s="76"/>
      <c r="Q36" s="76"/>
      <c r="R36" s="76"/>
      <c r="S36" s="76"/>
      <c r="U36" s="6"/>
      <c r="V36" s="6"/>
      <c r="W36" s="6"/>
      <c r="X36" s="6"/>
      <c r="Y36" s="6"/>
      <c r="Z36" s="6"/>
      <c r="AA36" s="6"/>
      <c r="AB36" s="6"/>
    </row>
    <row r="37" spans="1:28" ht="13.2" x14ac:dyDescent="0.25">
      <c r="A37" s="6"/>
      <c r="F37" s="20" t="s">
        <v>16</v>
      </c>
      <c r="L37" s="76">
        <v>4.87922475011906</v>
      </c>
      <c r="M37" s="76"/>
      <c r="N37" s="76">
        <v>0</v>
      </c>
      <c r="P37" s="76"/>
      <c r="Q37" s="76"/>
      <c r="R37" s="76"/>
      <c r="S37" s="76"/>
      <c r="U37" s="6"/>
      <c r="V37" s="6"/>
      <c r="W37" s="6"/>
      <c r="X37" s="6"/>
      <c r="Y37" s="6"/>
      <c r="Z37" s="6"/>
      <c r="AA37" s="6"/>
      <c r="AB37" s="6"/>
    </row>
    <row r="38" spans="1:28" ht="13.2" x14ac:dyDescent="0.25">
      <c r="A38" s="6"/>
      <c r="D38" s="18" t="s">
        <v>17</v>
      </c>
      <c r="E38" s="6" t="s">
        <v>23</v>
      </c>
      <c r="L38" s="7">
        <v>526.64696382984994</v>
      </c>
      <c r="N38" s="7">
        <v>4.0047869510019343</v>
      </c>
      <c r="U38" s="6"/>
      <c r="V38" s="6"/>
      <c r="W38" s="6"/>
      <c r="X38" s="6"/>
      <c r="Y38" s="6"/>
      <c r="Z38" s="6"/>
      <c r="AA38" s="6"/>
      <c r="AB38" s="6"/>
    </row>
    <row r="39" spans="1:28" ht="13.2" x14ac:dyDescent="0.25">
      <c r="A39" s="6"/>
      <c r="F39" s="20" t="s">
        <v>15</v>
      </c>
      <c r="L39" s="76">
        <v>374.70178010606406</v>
      </c>
      <c r="M39" s="76"/>
      <c r="N39" s="76">
        <v>1.0207322688201005E-11</v>
      </c>
      <c r="P39" s="76"/>
      <c r="Q39" s="76"/>
      <c r="R39" s="76"/>
      <c r="S39" s="76"/>
      <c r="U39" s="6"/>
      <c r="V39" s="6"/>
      <c r="W39" s="6"/>
      <c r="X39" s="6"/>
      <c r="Y39" s="6"/>
      <c r="Z39" s="6"/>
      <c r="AA39" s="6"/>
      <c r="AB39" s="6"/>
    </row>
    <row r="40" spans="1:28" ht="13.2" x14ac:dyDescent="0.25">
      <c r="A40" s="6"/>
      <c r="F40" s="20" t="s">
        <v>16</v>
      </c>
      <c r="L40" s="76">
        <v>151.94518372378585</v>
      </c>
      <c r="M40" s="76"/>
      <c r="N40" s="76">
        <v>4.0047869509917273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6">
        <v>2</v>
      </c>
      <c r="C44" s="17" t="s">
        <v>24</v>
      </c>
      <c r="L44" s="74">
        <v>6955.6045999946191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6">
        <v>3</v>
      </c>
      <c r="C46" s="17" t="s">
        <v>25</v>
      </c>
      <c r="L46" s="74">
        <v>14007.66973323658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6">
        <v>4</v>
      </c>
      <c r="C48" s="17" t="s">
        <v>26</v>
      </c>
      <c r="H48" s="11"/>
      <c r="I48" s="6" t="s">
        <v>27</v>
      </c>
      <c r="L48" s="74">
        <v>17002.765359769535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6">
        <v>5</v>
      </c>
      <c r="C51" s="17" t="s">
        <v>91</v>
      </c>
      <c r="G51" s="11"/>
      <c r="L51" s="74">
        <v>16809.758315639978</v>
      </c>
      <c r="M51" s="74"/>
      <c r="N51" s="74">
        <v>15181.44528416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13755.435508779978</v>
      </c>
      <c r="N56" s="7">
        <v>15181.44528416</v>
      </c>
    </row>
    <row r="57" spans="1:28" s="24" customFormat="1" ht="15.75" customHeight="1" x14ac:dyDescent="0.25">
      <c r="G57" s="11" t="s">
        <v>30</v>
      </c>
      <c r="L57" s="75">
        <v>3496.1878812</v>
      </c>
      <c r="M57" s="75"/>
      <c r="N57" s="75">
        <v>1269.6624373900002</v>
      </c>
      <c r="O57"/>
      <c r="P57" s="75"/>
      <c r="Q57" s="75"/>
      <c r="R57" s="75"/>
      <c r="S57" s="75"/>
      <c r="T57"/>
      <c r="U57"/>
      <c r="V57"/>
      <c r="W57"/>
      <c r="X57"/>
      <c r="Y57"/>
      <c r="Z57"/>
      <c r="AA57"/>
      <c r="AB57"/>
    </row>
    <row r="58" spans="1:28" ht="13.2" x14ac:dyDescent="0.25">
      <c r="A58" s="6"/>
      <c r="F58" s="6" t="s">
        <v>118</v>
      </c>
      <c r="L58" s="7">
        <v>3054.3228068600001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-30137.093663796259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-14309.367556870648</v>
      </c>
      <c r="U74" s="6"/>
      <c r="V74" s="6"/>
      <c r="W74" s="6"/>
      <c r="X74" s="6"/>
      <c r="Y74" s="6"/>
      <c r="Z74" s="6"/>
      <c r="AA74" s="6"/>
      <c r="AB74" s="6"/>
    </row>
    <row r="75" spans="1:28" x14ac:dyDescent="0.3">
      <c r="I75" s="10"/>
      <c r="J75" s="28" t="s">
        <v>37</v>
      </c>
      <c r="K75" s="28"/>
      <c r="L75" s="7">
        <v>0</v>
      </c>
      <c r="N75" s="7">
        <v>-10572.797218691632</v>
      </c>
      <c r="U75" s="6"/>
      <c r="V75" s="6"/>
      <c r="W75" s="6"/>
      <c r="X75" s="6"/>
      <c r="Y75" s="6"/>
      <c r="Z75" s="6"/>
      <c r="AA75" s="6"/>
      <c r="AB75" s="6"/>
    </row>
    <row r="76" spans="1:28" x14ac:dyDescent="0.3">
      <c r="I76" s="10"/>
      <c r="J76" s="27" t="s">
        <v>38</v>
      </c>
      <c r="K76" s="27"/>
      <c r="L76" s="7">
        <v>0</v>
      </c>
      <c r="N76" s="7">
        <v>-5254.9288882339806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-19063.688548827598</v>
      </c>
      <c r="M79" s="74"/>
      <c r="N79" s="74">
        <v>-118.87374912706582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-43041.786015833495</v>
      </c>
      <c r="M81" s="74"/>
      <c r="N81" s="74">
        <v>-28580.500035052624</v>
      </c>
      <c r="P81" s="74"/>
      <c r="Q81" s="74"/>
      <c r="R81" s="74"/>
      <c r="S81" s="74"/>
    </row>
    <row r="82" spans="1:19" ht="9" customHeight="1" x14ac:dyDescent="0.25">
      <c r="A82" s="6"/>
      <c r="I82" s="10"/>
    </row>
    <row r="83" spans="1:19" ht="13.2" x14ac:dyDescent="0.25">
      <c r="A83" s="6"/>
      <c r="B83" s="6"/>
      <c r="I83" s="6" t="s">
        <v>29</v>
      </c>
      <c r="J83" s="27" t="s">
        <v>36</v>
      </c>
      <c r="K83" s="27"/>
      <c r="L83" s="7">
        <v>-9613.2443501736343</v>
      </c>
      <c r="N83" s="7">
        <v>-13855.95399119146</v>
      </c>
    </row>
    <row r="84" spans="1:19" ht="13.2" x14ac:dyDescent="0.25">
      <c r="A84" s="6"/>
      <c r="B84" s="6"/>
      <c r="I84" s="10"/>
      <c r="J84" s="28" t="s">
        <v>37</v>
      </c>
      <c r="K84" s="28"/>
      <c r="L84" s="7">
        <v>-13152.746376780171</v>
      </c>
      <c r="N84" s="7">
        <v>-10020.527769072607</v>
      </c>
    </row>
    <row r="85" spans="1:19" ht="13.2" x14ac:dyDescent="0.25">
      <c r="A85" s="6"/>
      <c r="B85" s="6"/>
      <c r="I85" s="10"/>
      <c r="J85" s="27" t="s">
        <v>38</v>
      </c>
      <c r="K85" s="27"/>
      <c r="L85" s="7">
        <v>-20275.795288879686</v>
      </c>
      <c r="N85" s="7">
        <v>-4704.0182747885547</v>
      </c>
    </row>
    <row r="86" spans="1:19" ht="13.5" customHeight="1" x14ac:dyDescent="0.25">
      <c r="A86" s="6"/>
      <c r="B86" s="6"/>
      <c r="I86" s="10"/>
      <c r="J86" s="27"/>
      <c r="K86" s="27"/>
    </row>
    <row r="87" spans="1:19" ht="13.2" x14ac:dyDescent="0.25">
      <c r="A87" s="6"/>
      <c r="B87" s="6"/>
      <c r="C87" s="6" t="s">
        <v>20</v>
      </c>
      <c r="D87" s="6" t="s">
        <v>43</v>
      </c>
      <c r="I87" s="12" t="s">
        <v>44</v>
      </c>
      <c r="J87" s="10"/>
      <c r="K87" s="10"/>
      <c r="L87" s="74">
        <v>23978.097467005897</v>
      </c>
      <c r="M87" s="74"/>
      <c r="N87" s="74">
        <v>28461.626285925558</v>
      </c>
      <c r="P87" s="74"/>
      <c r="Q87" s="74"/>
      <c r="R87" s="74"/>
      <c r="S87" s="74"/>
    </row>
    <row r="88" spans="1:19" ht="9" customHeight="1" x14ac:dyDescent="0.25">
      <c r="A88" s="6"/>
      <c r="B88" s="6"/>
      <c r="I88" s="10"/>
    </row>
    <row r="89" spans="1:19" ht="13.2" x14ac:dyDescent="0.25">
      <c r="A89" s="6"/>
      <c r="B89" s="6"/>
      <c r="I89" s="6" t="s">
        <v>29</v>
      </c>
      <c r="J89" s="27" t="s">
        <v>36</v>
      </c>
      <c r="K89" s="27"/>
      <c r="L89" s="7">
        <v>7963.5047322909904</v>
      </c>
      <c r="N89" s="7">
        <v>14087.563861490484</v>
      </c>
    </row>
    <row r="90" spans="1:19" ht="13.2" x14ac:dyDescent="0.25">
      <c r="A90" s="6"/>
      <c r="B90" s="6"/>
      <c r="I90" s="10"/>
      <c r="J90" s="28" t="s">
        <v>37</v>
      </c>
      <c r="K90" s="28"/>
      <c r="L90" s="7">
        <v>9700.7743544001441</v>
      </c>
      <c r="N90" s="7">
        <v>9926.124162564056</v>
      </c>
    </row>
    <row r="91" spans="1:19" ht="13.2" x14ac:dyDescent="0.25">
      <c r="A91" s="6"/>
      <c r="B91" s="6"/>
      <c r="I91" s="10"/>
      <c r="J91" s="27" t="s">
        <v>38</v>
      </c>
      <c r="K91" s="27"/>
      <c r="L91" s="7">
        <v>6313.8183803147631</v>
      </c>
      <c r="N91" s="7">
        <v>4447.9382618710188</v>
      </c>
    </row>
    <row r="92" spans="1:19" ht="12" customHeight="1" x14ac:dyDescent="0.25">
      <c r="A92" s="6"/>
      <c r="B92" s="6"/>
      <c r="I92" s="10"/>
      <c r="J92" s="10"/>
      <c r="K92" s="10"/>
    </row>
    <row r="93" spans="1:19" ht="13.2" x14ac:dyDescent="0.25">
      <c r="A93" s="6"/>
      <c r="B93" s="25">
        <v>3</v>
      </c>
      <c r="C93" s="17" t="s">
        <v>118</v>
      </c>
      <c r="L93" s="74">
        <v>-20229.256638764287</v>
      </c>
      <c r="M93" s="74"/>
      <c r="N93" s="74">
        <v>-600.06416668999998</v>
      </c>
      <c r="P93" s="74"/>
      <c r="Q93" s="74"/>
      <c r="R93" s="74"/>
      <c r="S93" s="74"/>
    </row>
    <row r="94" spans="1:19" ht="35.25" customHeight="1" x14ac:dyDescent="0.25">
      <c r="A94" s="6"/>
      <c r="B94" s="6"/>
      <c r="C94" s="6" t="s">
        <v>119</v>
      </c>
      <c r="I94" s="12" t="s">
        <v>44</v>
      </c>
      <c r="J94" s="10"/>
      <c r="K94" s="10"/>
      <c r="L94" s="14">
        <v>-20229.256638764287</v>
      </c>
      <c r="M94" s="14"/>
      <c r="N94" s="14">
        <v>-600.06416668999998</v>
      </c>
      <c r="P94" s="14"/>
      <c r="Q94" s="14"/>
      <c r="R94" s="14"/>
      <c r="S94" s="14"/>
    </row>
    <row r="95" spans="1:19" ht="18.75" customHeight="1" x14ac:dyDescent="0.25">
      <c r="A95" s="6"/>
      <c r="B95" s="6"/>
      <c r="I95" s="6" t="s">
        <v>29</v>
      </c>
      <c r="J95" s="27" t="s">
        <v>36</v>
      </c>
      <c r="L95" s="7">
        <v>-10359.200804253807</v>
      </c>
      <c r="N95" s="7">
        <v>-600.06416668999998</v>
      </c>
    </row>
    <row r="96" spans="1:19" ht="13.2" x14ac:dyDescent="0.25">
      <c r="A96" s="6"/>
      <c r="B96" s="6"/>
      <c r="J96" s="28" t="s">
        <v>37</v>
      </c>
      <c r="L96" s="7">
        <v>-9469.1256123304811</v>
      </c>
      <c r="N96" s="7">
        <v>0</v>
      </c>
    </row>
    <row r="97" spans="1:28" x14ac:dyDescent="0.3">
      <c r="B97" s="6"/>
      <c r="J97" s="27" t="s">
        <v>38</v>
      </c>
      <c r="L97" s="7">
        <v>-400.93022217999999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-39292.945187591889</v>
      </c>
      <c r="M113" s="14"/>
      <c r="N113" s="14">
        <v>-30856.031579613325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-491.09436399999998</v>
      </c>
      <c r="M146" s="35"/>
      <c r="N146" s="35">
        <v>-58.020028000000003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19655.474590877719</v>
      </c>
      <c r="M148" s="36"/>
      <c r="N148" s="36">
        <v>597.22321645</v>
      </c>
      <c r="P148" s="36"/>
      <c r="Q148" s="36"/>
      <c r="R148" s="36"/>
      <c r="S148" s="36"/>
      <c r="U148" s="6"/>
      <c r="V148" s="6"/>
      <c r="W148" s="6"/>
      <c r="X148" s="6"/>
      <c r="Y148" s="6"/>
      <c r="Z148" s="6"/>
      <c r="AA148" s="6"/>
      <c r="AB148" s="6"/>
    </row>
    <row r="149" spans="1:28" x14ac:dyDescent="0.3">
      <c r="D149" s="6" t="s">
        <v>61</v>
      </c>
      <c r="I149" s="24"/>
      <c r="J149" s="24"/>
      <c r="K149" s="24"/>
      <c r="L149" s="36">
        <v>16421.438844190143</v>
      </c>
      <c r="M149" s="36"/>
      <c r="N149" s="36">
        <v>15460.125897455413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-53635.398493910638</v>
      </c>
      <c r="M151" s="35"/>
      <c r="N151" s="35">
        <v>-243.96766378218726</v>
      </c>
      <c r="P151" s="35"/>
      <c r="Q151" s="35"/>
      <c r="R151" s="35"/>
      <c r="S151" s="35"/>
      <c r="U151" s="6"/>
      <c r="V151" s="6"/>
      <c r="W151" s="6"/>
      <c r="X151" s="6"/>
      <c r="Y151" s="6"/>
      <c r="Z151" s="6"/>
      <c r="AA151" s="6"/>
      <c r="AB151" s="6"/>
    </row>
    <row r="152" spans="1:28" x14ac:dyDescent="0.3">
      <c r="I152" s="6" t="s">
        <v>63</v>
      </c>
      <c r="J152" s="24"/>
      <c r="K152" s="24"/>
      <c r="L152" s="23">
        <v>324.5720148693764</v>
      </c>
      <c r="M152" s="23"/>
      <c r="N152" s="23">
        <v>-184.36664460218716</v>
      </c>
      <c r="P152" s="23"/>
      <c r="Q152" s="23"/>
      <c r="R152" s="23"/>
      <c r="S152" s="23"/>
      <c r="U152" s="6"/>
      <c r="V152" s="6"/>
      <c r="W152" s="6"/>
      <c r="X152" s="6"/>
      <c r="Y152" s="6"/>
      <c r="Z152" s="6"/>
      <c r="AA152" s="6"/>
      <c r="AB152" s="6"/>
    </row>
    <row r="153" spans="1:28" x14ac:dyDescent="0.3">
      <c r="I153" s="6" t="s">
        <v>64</v>
      </c>
      <c r="J153" s="24"/>
      <c r="K153" s="24"/>
      <c r="L153" s="23">
        <v>-53769.322947580018</v>
      </c>
      <c r="M153" s="23"/>
      <c r="N153" s="23">
        <v>-77.54199229000011</v>
      </c>
      <c r="P153" s="23"/>
      <c r="Q153" s="23"/>
      <c r="R153" s="23"/>
      <c r="S153" s="23"/>
      <c r="U153" s="6"/>
      <c r="V153" s="6"/>
      <c r="W153" s="6"/>
      <c r="X153" s="6"/>
      <c r="Y153" s="6"/>
      <c r="Z153" s="6"/>
      <c r="AA153" s="6"/>
      <c r="AB153" s="6"/>
    </row>
    <row r="154" spans="1:28" x14ac:dyDescent="0.3">
      <c r="I154" s="6" t="s">
        <v>65</v>
      </c>
      <c r="J154" s="24"/>
      <c r="K154" s="24"/>
      <c r="L154" s="23">
        <v>-190.64756119999998</v>
      </c>
      <c r="M154" s="23"/>
      <c r="N154" s="23">
        <v>17.940973109999998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zoomScaleNormal="100" zoomScaleSheetLayoutView="71" workbookViewId="0">
      <pane ySplit="4" topLeftCell="A5" activePane="bottomLeft" state="frozen"/>
      <selection pane="bottomLeft"/>
    </sheetView>
  </sheetViews>
  <sheetFormatPr defaultColWidth="9.109375" defaultRowHeight="15.6" x14ac:dyDescent="0.3"/>
  <cols>
    <col min="1" max="1" width="2.88671875" style="1" customWidth="1"/>
    <col min="2" max="2" width="5" style="35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44228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178804.90938479669</v>
      </c>
      <c r="M8" s="71"/>
      <c r="N8" s="71">
        <v>31125.887591829563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5">
        <v>1</v>
      </c>
      <c r="C10" s="17" t="s">
        <v>7</v>
      </c>
      <c r="L10" s="74">
        <v>122817.705067092</v>
      </c>
      <c r="M10" s="74"/>
      <c r="N10" s="74">
        <v>16631.050164269567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119331.00720240973</v>
      </c>
      <c r="M12" s="74"/>
      <c r="N12" s="74">
        <v>14188.023393630001</v>
      </c>
      <c r="P12" s="74"/>
      <c r="Q12" s="74"/>
      <c r="R12" s="74"/>
      <c r="S12" s="74"/>
    </row>
    <row r="13" spans="1:28" ht="7.5" customHeight="1" x14ac:dyDescent="0.3"/>
    <row r="14" spans="1:28" ht="15" customHeight="1" x14ac:dyDescent="0.3">
      <c r="D14" s="6" t="s">
        <v>10</v>
      </c>
      <c r="L14" s="14">
        <v>114268.70850924973</v>
      </c>
      <c r="M14" s="14"/>
      <c r="N14" s="14">
        <v>4976.5097742399994</v>
      </c>
      <c r="P14" s="14"/>
      <c r="Q14" s="14"/>
      <c r="R14" s="14"/>
      <c r="S14" s="14"/>
    </row>
    <row r="15" spans="1:28" ht="15" customHeight="1" x14ac:dyDescent="0.3">
      <c r="D15" s="18" t="s">
        <v>11</v>
      </c>
      <c r="E15" s="19" t="s">
        <v>12</v>
      </c>
      <c r="L15" s="7">
        <v>110002.82775512974</v>
      </c>
      <c r="N15" s="7">
        <v>4976.5097742399994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4265.8807541199985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4265.8807541199985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5062.2986931600008</v>
      </c>
      <c r="M23" s="14"/>
      <c r="N23" s="14">
        <v>9211.5136193900016</v>
      </c>
      <c r="P23" s="14"/>
      <c r="Q23" s="14"/>
      <c r="R23" s="14"/>
      <c r="S23" s="14"/>
      <c r="U23" s="6"/>
      <c r="V23" s="6"/>
      <c r="W23" s="6"/>
      <c r="X23" s="6"/>
      <c r="Y23" s="6"/>
      <c r="Z23" s="6"/>
      <c r="AA23" s="6"/>
      <c r="AB23" s="6"/>
    </row>
    <row r="24" spans="1:28" ht="15" customHeight="1" x14ac:dyDescent="0.25">
      <c r="A24" s="6"/>
      <c r="B24" s="6"/>
      <c r="D24" s="18" t="s">
        <v>11</v>
      </c>
      <c r="E24" s="19" t="s">
        <v>12</v>
      </c>
      <c r="L24" s="7">
        <v>4342.3767258200005</v>
      </c>
      <c r="N24" s="7">
        <v>8877.4854744900022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719.92196733999992</v>
      </c>
      <c r="N28" s="7">
        <v>334.02814489999997</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719.92196733999992</v>
      </c>
      <c r="M30" s="75"/>
      <c r="N30" s="75">
        <v>334.02814489999997</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3486.6978646822627</v>
      </c>
      <c r="M32" s="14"/>
      <c r="N32" s="14">
        <v>2443.0267706395671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2954.469267575163</v>
      </c>
      <c r="N34" s="7">
        <v>2439.5166687329474</v>
      </c>
      <c r="U34" s="6"/>
      <c r="V34" s="6"/>
      <c r="W34" s="6"/>
      <c r="X34" s="6"/>
      <c r="Y34" s="6"/>
      <c r="Z34" s="6"/>
      <c r="AA34" s="6"/>
      <c r="AB34" s="6"/>
    </row>
    <row r="35" spans="1:28" ht="13.2" x14ac:dyDescent="0.25">
      <c r="A35" s="6"/>
      <c r="D35" s="18" t="s">
        <v>13</v>
      </c>
      <c r="E35" s="6" t="s">
        <v>22</v>
      </c>
      <c r="L35" s="7">
        <v>3.2129347646530295</v>
      </c>
      <c r="N35" s="7">
        <v>0</v>
      </c>
      <c r="U35" s="6"/>
      <c r="V35" s="6"/>
      <c r="W35" s="6"/>
      <c r="X35" s="6"/>
      <c r="Y35" s="6"/>
      <c r="Z35" s="6"/>
      <c r="AA35" s="6"/>
      <c r="AB35" s="6"/>
    </row>
    <row r="36" spans="1:28" ht="15.75" customHeight="1" x14ac:dyDescent="0.25">
      <c r="A36" s="6"/>
      <c r="F36" s="20" t="s">
        <v>15</v>
      </c>
      <c r="L36" s="76">
        <v>2.4552445339697387E-3</v>
      </c>
      <c r="M36" s="76"/>
      <c r="N36" s="76">
        <v>0</v>
      </c>
      <c r="P36" s="76"/>
      <c r="Q36" s="76"/>
      <c r="R36" s="76"/>
      <c r="S36" s="76"/>
      <c r="U36" s="6"/>
      <c r="V36" s="6"/>
      <c r="W36" s="6"/>
      <c r="X36" s="6"/>
      <c r="Y36" s="6"/>
      <c r="Z36" s="6"/>
      <c r="AA36" s="6"/>
      <c r="AB36" s="6"/>
    </row>
    <row r="37" spans="1:28" ht="13.2" x14ac:dyDescent="0.25">
      <c r="A37" s="6"/>
      <c r="F37" s="20" t="s">
        <v>16</v>
      </c>
      <c r="L37" s="76">
        <v>3.2104795201190597</v>
      </c>
      <c r="M37" s="76"/>
      <c r="N37" s="76">
        <v>0</v>
      </c>
      <c r="P37" s="76"/>
      <c r="Q37" s="76"/>
      <c r="R37" s="76"/>
      <c r="S37" s="76"/>
      <c r="U37" s="6"/>
      <c r="V37" s="6"/>
      <c r="W37" s="6"/>
      <c r="X37" s="6"/>
      <c r="Y37" s="6"/>
      <c r="Z37" s="6"/>
      <c r="AA37" s="6"/>
      <c r="AB37" s="6"/>
    </row>
    <row r="38" spans="1:28" ht="13.2" x14ac:dyDescent="0.25">
      <c r="A38" s="6"/>
      <c r="D38" s="18" t="s">
        <v>17</v>
      </c>
      <c r="E38" s="6" t="s">
        <v>23</v>
      </c>
      <c r="L38" s="7">
        <v>529.0156623424466</v>
      </c>
      <c r="N38" s="7">
        <v>3.5101019066196959</v>
      </c>
      <c r="U38" s="6"/>
      <c r="V38" s="6"/>
      <c r="W38" s="6"/>
      <c r="X38" s="6"/>
      <c r="Y38" s="6"/>
      <c r="Z38" s="6"/>
      <c r="AA38" s="6"/>
      <c r="AB38" s="6"/>
    </row>
    <row r="39" spans="1:28" ht="13.2" x14ac:dyDescent="0.25">
      <c r="A39" s="6"/>
      <c r="F39" s="20" t="s">
        <v>15</v>
      </c>
      <c r="L39" s="76">
        <v>342.63572400844805</v>
      </c>
      <c r="M39" s="76"/>
      <c r="N39" s="76">
        <v>1.0543455792328088E-11</v>
      </c>
      <c r="P39" s="76"/>
      <c r="Q39" s="76"/>
      <c r="R39" s="76"/>
      <c r="S39" s="76"/>
      <c r="U39" s="6"/>
      <c r="V39" s="6"/>
      <c r="W39" s="6"/>
      <c r="X39" s="6"/>
      <c r="Y39" s="6"/>
      <c r="Z39" s="6"/>
      <c r="AA39" s="6"/>
      <c r="AB39" s="6"/>
    </row>
    <row r="40" spans="1:28" ht="13.2" x14ac:dyDescent="0.25">
      <c r="A40" s="6"/>
      <c r="F40" s="20" t="s">
        <v>16</v>
      </c>
      <c r="L40" s="76">
        <v>186.37993833399852</v>
      </c>
      <c r="M40" s="76"/>
      <c r="N40" s="76">
        <v>3.5101019066091523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5">
        <v>2</v>
      </c>
      <c r="C44" s="17" t="s">
        <v>24</v>
      </c>
      <c r="L44" s="74">
        <v>7254.2895346699961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5">
        <v>3</v>
      </c>
      <c r="C46" s="17" t="s">
        <v>25</v>
      </c>
      <c r="L46" s="74">
        <v>14224.078755185275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5">
        <v>4</v>
      </c>
      <c r="C48" s="17" t="s">
        <v>26</v>
      </c>
      <c r="H48" s="11"/>
      <c r="I48" s="6" t="s">
        <v>27</v>
      </c>
      <c r="L48" s="74">
        <v>17255.658000919389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5">
        <v>5</v>
      </c>
      <c r="C51" s="17" t="s">
        <v>91</v>
      </c>
      <c r="G51" s="11"/>
      <c r="L51" s="74">
        <v>17253.178026930025</v>
      </c>
      <c r="M51" s="74"/>
      <c r="N51" s="74">
        <v>14494.837427559996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14151.312258110025</v>
      </c>
      <c r="N56" s="7">
        <v>14494.837427559996</v>
      </c>
    </row>
    <row r="57" spans="1:28" s="24" customFormat="1" ht="15.75" customHeight="1" x14ac:dyDescent="0.25">
      <c r="G57" s="11" t="s">
        <v>30</v>
      </c>
      <c r="L57" s="75">
        <v>4229.7319741000001</v>
      </c>
      <c r="M57" s="75"/>
      <c r="N57" s="75">
        <v>2830.1078891499992</v>
      </c>
      <c r="O57"/>
      <c r="P57" s="75"/>
      <c r="Q57" s="75"/>
      <c r="R57" s="75"/>
      <c r="S57" s="75"/>
      <c r="T57"/>
      <c r="U57"/>
      <c r="V57"/>
      <c r="W57"/>
      <c r="X57"/>
      <c r="Y57"/>
      <c r="Z57"/>
      <c r="AA57"/>
      <c r="AB57"/>
    </row>
    <row r="58" spans="1:28" ht="13.2" x14ac:dyDescent="0.25">
      <c r="A58" s="6"/>
      <c r="F58" s="6" t="s">
        <v>118</v>
      </c>
      <c r="L58" s="7">
        <v>3101.8657688200001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-32595.486914761044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-12419.277192182961</v>
      </c>
      <c r="U74" s="6"/>
      <c r="V74" s="6"/>
      <c r="W74" s="6"/>
      <c r="X74" s="6"/>
      <c r="Y74" s="6"/>
      <c r="Z74" s="6"/>
      <c r="AA74" s="6"/>
      <c r="AB74" s="6"/>
    </row>
    <row r="75" spans="1:28" x14ac:dyDescent="0.3">
      <c r="I75" s="10"/>
      <c r="J75" s="28" t="s">
        <v>37</v>
      </c>
      <c r="K75" s="28"/>
      <c r="L75" s="7">
        <v>0</v>
      </c>
      <c r="N75" s="7">
        <v>-14215.111668574331</v>
      </c>
      <c r="U75" s="6"/>
      <c r="V75" s="6"/>
      <c r="W75" s="6"/>
      <c r="X75" s="6"/>
      <c r="Y75" s="6"/>
      <c r="Z75" s="6"/>
      <c r="AA75" s="6"/>
      <c r="AB75" s="6"/>
    </row>
    <row r="76" spans="1:28" x14ac:dyDescent="0.3">
      <c r="I76" s="10"/>
      <c r="J76" s="27" t="s">
        <v>38</v>
      </c>
      <c r="K76" s="27"/>
      <c r="L76" s="7">
        <v>0</v>
      </c>
      <c r="N76" s="7">
        <v>-5961.0980540037508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-21586.061711285009</v>
      </c>
      <c r="M79" s="74"/>
      <c r="N79" s="74">
        <v>-374.91042938109604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-45789.411975974661</v>
      </c>
      <c r="M81" s="74"/>
      <c r="N81" s="74">
        <v>-31073.78809676152</v>
      </c>
      <c r="P81" s="74"/>
      <c r="Q81" s="74"/>
      <c r="R81" s="74"/>
      <c r="S81" s="74"/>
    </row>
    <row r="82" spans="1:19" ht="9" customHeight="1" x14ac:dyDescent="0.25">
      <c r="A82" s="6"/>
      <c r="I82" s="10"/>
    </row>
    <row r="83" spans="1:19" ht="13.2" x14ac:dyDescent="0.25">
      <c r="A83" s="6"/>
      <c r="B83" s="6"/>
      <c r="I83" s="6" t="s">
        <v>29</v>
      </c>
      <c r="J83" s="27" t="s">
        <v>36</v>
      </c>
      <c r="K83" s="27"/>
      <c r="L83" s="7">
        <v>-13104.173924955967</v>
      </c>
      <c r="N83" s="7">
        <v>-13480.145401387153</v>
      </c>
    </row>
    <row r="84" spans="1:19" ht="13.2" x14ac:dyDescent="0.25">
      <c r="A84" s="6"/>
      <c r="B84" s="6"/>
      <c r="I84" s="10"/>
      <c r="J84" s="28" t="s">
        <v>37</v>
      </c>
      <c r="K84" s="28"/>
      <c r="L84" s="7">
        <v>-13047.484495971083</v>
      </c>
      <c r="N84" s="7">
        <v>-13165.366019439263</v>
      </c>
    </row>
    <row r="85" spans="1:19" ht="13.2" x14ac:dyDescent="0.25">
      <c r="A85" s="6"/>
      <c r="B85" s="6"/>
      <c r="I85" s="10"/>
      <c r="J85" s="27" t="s">
        <v>38</v>
      </c>
      <c r="K85" s="27"/>
      <c r="L85" s="7">
        <v>-19637.75355504761</v>
      </c>
      <c r="N85" s="7">
        <v>-4428.2766759351016</v>
      </c>
    </row>
    <row r="86" spans="1:19" ht="13.5" customHeight="1" x14ac:dyDescent="0.25">
      <c r="A86" s="6"/>
      <c r="B86" s="6"/>
      <c r="I86" s="10"/>
      <c r="J86" s="27"/>
      <c r="K86" s="27"/>
    </row>
    <row r="87" spans="1:19" ht="13.2" x14ac:dyDescent="0.25">
      <c r="A87" s="6"/>
      <c r="B87" s="6"/>
      <c r="C87" s="6" t="s">
        <v>20</v>
      </c>
      <c r="D87" s="6" t="s">
        <v>43</v>
      </c>
      <c r="I87" s="12" t="s">
        <v>44</v>
      </c>
      <c r="J87" s="10"/>
      <c r="K87" s="10"/>
      <c r="L87" s="74">
        <v>24203.350264689652</v>
      </c>
      <c r="M87" s="74"/>
      <c r="N87" s="74">
        <v>30698.877667380424</v>
      </c>
      <c r="P87" s="74"/>
      <c r="Q87" s="74"/>
      <c r="R87" s="74"/>
      <c r="S87" s="74"/>
    </row>
    <row r="88" spans="1:19" ht="9" customHeight="1" x14ac:dyDescent="0.25">
      <c r="A88" s="6"/>
      <c r="B88" s="6"/>
      <c r="I88" s="10"/>
    </row>
    <row r="89" spans="1:19" ht="13.2" x14ac:dyDescent="0.25">
      <c r="A89" s="6"/>
      <c r="B89" s="6"/>
      <c r="I89" s="6" t="s">
        <v>29</v>
      </c>
      <c r="J89" s="27" t="s">
        <v>36</v>
      </c>
      <c r="K89" s="27"/>
      <c r="L89" s="7">
        <v>9645.5904436594228</v>
      </c>
      <c r="N89" s="7">
        <v>13378.344889416425</v>
      </c>
    </row>
    <row r="90" spans="1:19" ht="13.2" x14ac:dyDescent="0.25">
      <c r="A90" s="6"/>
      <c r="B90" s="6"/>
      <c r="I90" s="10"/>
      <c r="J90" s="28" t="s">
        <v>37</v>
      </c>
      <c r="K90" s="28"/>
      <c r="L90" s="7">
        <v>7917.2849628555932</v>
      </c>
      <c r="N90" s="7">
        <v>13119.606094123063</v>
      </c>
    </row>
    <row r="91" spans="1:19" ht="13.2" x14ac:dyDescent="0.25">
      <c r="A91" s="6"/>
      <c r="B91" s="6"/>
      <c r="I91" s="10"/>
      <c r="J91" s="27" t="s">
        <v>38</v>
      </c>
      <c r="K91" s="27"/>
      <c r="L91" s="7">
        <v>6640.4748581746362</v>
      </c>
      <c r="N91" s="7">
        <v>4200.9266838409403</v>
      </c>
    </row>
    <row r="92" spans="1:19" ht="12" customHeight="1" x14ac:dyDescent="0.25">
      <c r="A92" s="6"/>
      <c r="B92" s="6"/>
      <c r="I92" s="10"/>
      <c r="J92" s="10"/>
      <c r="K92" s="10"/>
    </row>
    <row r="93" spans="1:19" ht="13.2" x14ac:dyDescent="0.25">
      <c r="A93" s="6"/>
      <c r="B93" s="25">
        <v>3</v>
      </c>
      <c r="C93" s="17" t="s">
        <v>118</v>
      </c>
      <c r="L93" s="74">
        <v>-16902.809801357485</v>
      </c>
      <c r="M93" s="74"/>
      <c r="N93" s="74">
        <v>0</v>
      </c>
      <c r="P93" s="74"/>
      <c r="Q93" s="74"/>
      <c r="R93" s="74"/>
      <c r="S93" s="74"/>
    </row>
    <row r="94" spans="1:19" ht="35.25" customHeight="1" x14ac:dyDescent="0.25">
      <c r="A94" s="6"/>
      <c r="B94" s="6"/>
      <c r="C94" s="6" t="s">
        <v>119</v>
      </c>
      <c r="I94" s="12" t="s">
        <v>44</v>
      </c>
      <c r="J94" s="10"/>
      <c r="K94" s="10"/>
      <c r="L94" s="14">
        <v>-16902.809801357485</v>
      </c>
      <c r="M94" s="14"/>
      <c r="N94" s="14">
        <v>0</v>
      </c>
      <c r="P94" s="14"/>
      <c r="Q94" s="14"/>
      <c r="R94" s="14"/>
      <c r="S94" s="14"/>
    </row>
    <row r="95" spans="1:19" ht="18.75" customHeight="1" x14ac:dyDescent="0.25">
      <c r="A95" s="6"/>
      <c r="B95" s="6"/>
      <c r="I95" s="6" t="s">
        <v>29</v>
      </c>
      <c r="J95" s="27" t="s">
        <v>36</v>
      </c>
      <c r="L95" s="7">
        <v>-8944.6087414673057</v>
      </c>
      <c r="N95" s="7">
        <v>0</v>
      </c>
    </row>
    <row r="96" spans="1:19" ht="13.2" x14ac:dyDescent="0.25">
      <c r="A96" s="6"/>
      <c r="B96" s="6"/>
      <c r="J96" s="28" t="s">
        <v>37</v>
      </c>
      <c r="L96" s="7">
        <v>-6270.4294179401795</v>
      </c>
      <c r="N96" s="7">
        <v>0</v>
      </c>
    </row>
    <row r="97" spans="1:28" x14ac:dyDescent="0.3">
      <c r="B97" s="6"/>
      <c r="J97" s="27" t="s">
        <v>38</v>
      </c>
      <c r="L97" s="7">
        <v>-1687.77164195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-38488.871512642494</v>
      </c>
      <c r="M113" s="14"/>
      <c r="N113" s="14">
        <v>-32970.39734414214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-598.24460899999997</v>
      </c>
      <c r="M146" s="35"/>
      <c r="N146" s="35">
        <v>-472.345934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16079.518593027162</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17208.777029823181</v>
      </c>
      <c r="M149" s="36"/>
      <c r="N149" s="36">
        <v>14716.635446844137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-57268.274640217525</v>
      </c>
      <c r="M151" s="35"/>
      <c r="N151" s="35">
        <v>-567.82290946784929</v>
      </c>
      <c r="P151" s="35"/>
      <c r="Q151" s="35"/>
      <c r="R151" s="35"/>
      <c r="S151" s="35"/>
      <c r="U151" s="6"/>
      <c r="V151" s="6"/>
      <c r="W151" s="6"/>
      <c r="X151" s="6"/>
      <c r="Y151" s="6"/>
      <c r="Z151" s="6"/>
      <c r="AA151" s="6"/>
      <c r="AB151" s="6"/>
    </row>
    <row r="152" spans="1:28" x14ac:dyDescent="0.3">
      <c r="I152" s="6" t="s">
        <v>63</v>
      </c>
      <c r="J152" s="24"/>
      <c r="K152" s="24"/>
      <c r="L152" s="23">
        <v>176.91994294248886</v>
      </c>
      <c r="M152" s="23"/>
      <c r="N152" s="23">
        <v>-439.11684151784925</v>
      </c>
      <c r="P152" s="23"/>
      <c r="Q152" s="23"/>
      <c r="R152" s="23"/>
      <c r="S152" s="23"/>
      <c r="U152" s="6"/>
      <c r="V152" s="6"/>
      <c r="W152" s="6"/>
      <c r="X152" s="6"/>
      <c r="Y152" s="6"/>
      <c r="Z152" s="6"/>
      <c r="AA152" s="6"/>
      <c r="AB152" s="6"/>
    </row>
    <row r="153" spans="1:28" x14ac:dyDescent="0.3">
      <c r="I153" s="6" t="s">
        <v>64</v>
      </c>
      <c r="J153" s="24"/>
      <c r="K153" s="24"/>
      <c r="L153" s="23">
        <v>-57157.193898060017</v>
      </c>
      <c r="M153" s="23"/>
      <c r="N153" s="23">
        <v>-162.90988317000009</v>
      </c>
      <c r="P153" s="23"/>
      <c r="Q153" s="23"/>
      <c r="R153" s="23"/>
      <c r="S153" s="23"/>
      <c r="U153" s="6"/>
      <c r="V153" s="6"/>
      <c r="W153" s="6"/>
      <c r="X153" s="6"/>
      <c r="Y153" s="6"/>
      <c r="Z153" s="6"/>
      <c r="AA153" s="6"/>
      <c r="AB153" s="6"/>
    </row>
    <row r="154" spans="1:28" x14ac:dyDescent="0.3">
      <c r="I154" s="6" t="s">
        <v>65</v>
      </c>
      <c r="J154" s="24"/>
      <c r="K154" s="24"/>
      <c r="L154" s="23">
        <v>-288.00068509999966</v>
      </c>
      <c r="M154" s="23"/>
      <c r="N154" s="23">
        <v>34.203815220000003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zoomScaleNormal="100" zoomScaleSheetLayoutView="71"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35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44197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181451.19821531529</v>
      </c>
      <c r="M8" s="71"/>
      <c r="N8" s="71">
        <v>32005.163057567945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3">
        <v>1</v>
      </c>
      <c r="C10" s="17" t="s">
        <v>7</v>
      </c>
      <c r="L10" s="74">
        <v>127644.38741188445</v>
      </c>
      <c r="M10" s="74"/>
      <c r="N10" s="74">
        <v>17389.789675877946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120939.39747742022</v>
      </c>
      <c r="M12" s="74"/>
      <c r="N12" s="74">
        <v>15595.329055000002</v>
      </c>
      <c r="P12" s="74"/>
      <c r="Q12" s="74"/>
      <c r="R12" s="74"/>
      <c r="S12" s="74"/>
    </row>
    <row r="13" spans="1:28" ht="7.5" customHeight="1" x14ac:dyDescent="0.3"/>
    <row r="14" spans="1:28" ht="15" customHeight="1" x14ac:dyDescent="0.3">
      <c r="D14" s="6" t="s">
        <v>10</v>
      </c>
      <c r="L14" s="14">
        <v>115162.01424020022</v>
      </c>
      <c r="M14" s="14"/>
      <c r="N14" s="14">
        <v>5629.7011705399991</v>
      </c>
      <c r="P14" s="14"/>
      <c r="Q14" s="14"/>
      <c r="R14" s="14"/>
      <c r="S14" s="14"/>
    </row>
    <row r="15" spans="1:28" ht="15" customHeight="1" x14ac:dyDescent="0.3">
      <c r="D15" s="18" t="s">
        <v>11</v>
      </c>
      <c r="E15" s="19" t="s">
        <v>12</v>
      </c>
      <c r="L15" s="7">
        <v>111013.10450590022</v>
      </c>
      <c r="N15" s="7">
        <v>5629.7011705399991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4148.9097342999994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4148.9097342999994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5777.3832372200031</v>
      </c>
      <c r="M23" s="14"/>
      <c r="N23" s="14">
        <v>9965.6278844600038</v>
      </c>
      <c r="P23" s="14"/>
      <c r="Q23" s="14"/>
      <c r="R23" s="14"/>
      <c r="S23" s="14"/>
      <c r="U23" s="6"/>
      <c r="V23" s="6"/>
      <c r="W23" s="6"/>
      <c r="X23" s="6"/>
      <c r="Y23" s="6"/>
      <c r="Z23" s="6"/>
      <c r="AA23" s="6"/>
      <c r="AB23" s="6"/>
    </row>
    <row r="24" spans="1:28" ht="15" customHeight="1" x14ac:dyDescent="0.25">
      <c r="A24" s="6"/>
      <c r="B24" s="6"/>
      <c r="D24" s="18" t="s">
        <v>11</v>
      </c>
      <c r="E24" s="19" t="s">
        <v>12</v>
      </c>
      <c r="L24" s="7">
        <v>5356.7475011500028</v>
      </c>
      <c r="N24" s="7">
        <v>9631.1455523800032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420.63573607000001</v>
      </c>
      <c r="N28" s="7">
        <v>334.48233207999999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420.63573607000001</v>
      </c>
      <c r="M30" s="75"/>
      <c r="N30" s="75">
        <v>334.48233207999999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6704.9899344642281</v>
      </c>
      <c r="M32" s="14"/>
      <c r="N32" s="14">
        <v>1794.4606208779428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6171.2369179028119</v>
      </c>
      <c r="N34" s="7">
        <v>1788.950535163327</v>
      </c>
      <c r="U34" s="6"/>
      <c r="V34" s="6"/>
      <c r="W34" s="6"/>
      <c r="X34" s="6"/>
      <c r="Y34" s="6"/>
      <c r="Z34" s="6"/>
      <c r="AA34" s="6"/>
      <c r="AB34" s="6"/>
    </row>
    <row r="35" spans="1:28" ht="13.2" x14ac:dyDescent="0.25">
      <c r="A35" s="6"/>
      <c r="D35" s="18" t="s">
        <v>13</v>
      </c>
      <c r="E35" s="6" t="s">
        <v>22</v>
      </c>
      <c r="L35" s="7">
        <v>2.6888772797737834</v>
      </c>
      <c r="N35" s="7">
        <v>0</v>
      </c>
      <c r="U35" s="6"/>
      <c r="V35" s="6"/>
      <c r="W35" s="6"/>
      <c r="X35" s="6"/>
      <c r="Y35" s="6"/>
      <c r="Z35" s="6"/>
      <c r="AA35" s="6"/>
      <c r="AB35" s="6"/>
    </row>
    <row r="36" spans="1:28" ht="15.75" customHeight="1" x14ac:dyDescent="0.25">
      <c r="A36" s="6"/>
      <c r="F36" s="20" t="s">
        <v>15</v>
      </c>
      <c r="L36" s="76">
        <v>2.4695196547231935E-3</v>
      </c>
      <c r="M36" s="76"/>
      <c r="N36" s="76">
        <v>0</v>
      </c>
      <c r="P36" s="76"/>
      <c r="Q36" s="76"/>
      <c r="R36" s="76"/>
      <c r="S36" s="76"/>
      <c r="U36" s="6"/>
      <c r="V36" s="6"/>
      <c r="W36" s="6"/>
      <c r="X36" s="6"/>
      <c r="Y36" s="6"/>
      <c r="Z36" s="6"/>
      <c r="AA36" s="6"/>
      <c r="AB36" s="6"/>
    </row>
    <row r="37" spans="1:28" ht="13.2" x14ac:dyDescent="0.25">
      <c r="A37" s="6"/>
      <c r="F37" s="20" t="s">
        <v>16</v>
      </c>
      <c r="L37" s="76">
        <v>2.6864077601190601</v>
      </c>
      <c r="M37" s="76"/>
      <c r="N37" s="76">
        <v>0</v>
      </c>
      <c r="P37" s="76"/>
      <c r="Q37" s="76"/>
      <c r="R37" s="76"/>
      <c r="S37" s="76"/>
      <c r="U37" s="6"/>
      <c r="V37" s="6"/>
      <c r="W37" s="6"/>
      <c r="X37" s="6"/>
      <c r="Y37" s="6"/>
      <c r="Z37" s="6"/>
      <c r="AA37" s="6"/>
      <c r="AB37" s="6"/>
    </row>
    <row r="38" spans="1:28" ht="13.2" x14ac:dyDescent="0.25">
      <c r="A38" s="6"/>
      <c r="D38" s="18" t="s">
        <v>17</v>
      </c>
      <c r="E38" s="6" t="s">
        <v>23</v>
      </c>
      <c r="L38" s="7">
        <v>531.06413928164227</v>
      </c>
      <c r="N38" s="7">
        <v>5.5100857146157844</v>
      </c>
      <c r="U38" s="6"/>
      <c r="V38" s="6"/>
      <c r="W38" s="6"/>
      <c r="X38" s="6"/>
      <c r="Y38" s="6"/>
      <c r="Z38" s="6"/>
      <c r="AA38" s="6"/>
      <c r="AB38" s="6"/>
    </row>
    <row r="39" spans="1:28" ht="13.2" x14ac:dyDescent="0.25">
      <c r="A39" s="6"/>
      <c r="F39" s="20" t="s">
        <v>15</v>
      </c>
      <c r="L39" s="76">
        <v>378.4150982677445</v>
      </c>
      <c r="M39" s="76"/>
      <c r="N39" s="76">
        <v>1.0552575732536407E-11</v>
      </c>
      <c r="P39" s="76"/>
      <c r="Q39" s="76"/>
      <c r="R39" s="76"/>
      <c r="S39" s="76"/>
      <c r="U39" s="6"/>
      <c r="V39" s="6"/>
      <c r="W39" s="6"/>
      <c r="X39" s="6"/>
      <c r="Y39" s="6"/>
      <c r="Z39" s="6"/>
      <c r="AA39" s="6"/>
      <c r="AB39" s="6"/>
    </row>
    <row r="40" spans="1:28" ht="13.2" x14ac:dyDescent="0.25">
      <c r="A40" s="6"/>
      <c r="F40" s="20" t="s">
        <v>16</v>
      </c>
      <c r="L40" s="76">
        <v>152.64904101389774</v>
      </c>
      <c r="M40" s="76"/>
      <c r="N40" s="76">
        <v>5.510085714605232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3">
        <v>2</v>
      </c>
      <c r="C44" s="17" t="s">
        <v>24</v>
      </c>
      <c r="L44" s="74">
        <v>7265.9681288356951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3">
        <v>3</v>
      </c>
      <c r="C46" s="17" t="s">
        <v>25</v>
      </c>
      <c r="L46" s="74">
        <v>14295.102544242394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3">
        <v>4</v>
      </c>
      <c r="C48" s="17" t="s">
        <v>26</v>
      </c>
      <c r="H48" s="11"/>
      <c r="I48" s="6" t="s">
        <v>27</v>
      </c>
      <c r="L48" s="74">
        <v>18532.641138212737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3">
        <v>5</v>
      </c>
      <c r="C51" s="17" t="s">
        <v>91</v>
      </c>
      <c r="G51" s="11"/>
      <c r="L51" s="74">
        <v>13713.098992140001</v>
      </c>
      <c r="M51" s="74"/>
      <c r="N51" s="74">
        <v>14615.373381689998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10663.838859340001</v>
      </c>
      <c r="N56" s="7">
        <v>14615.373381689998</v>
      </c>
    </row>
    <row r="57" spans="1:28" s="24" customFormat="1" ht="15.75" customHeight="1" x14ac:dyDescent="0.25">
      <c r="G57" s="11" t="s">
        <v>30</v>
      </c>
      <c r="L57" s="75">
        <v>4501.4497273199995</v>
      </c>
      <c r="M57" s="75"/>
      <c r="N57" s="75">
        <v>3476.2701202599992</v>
      </c>
      <c r="O57"/>
      <c r="P57" s="75"/>
      <c r="Q57" s="75"/>
      <c r="R57" s="75"/>
      <c r="S57" s="75"/>
      <c r="T57"/>
      <c r="U57"/>
      <c r="V57"/>
      <c r="W57"/>
      <c r="X57"/>
      <c r="Y57"/>
      <c r="Z57"/>
      <c r="AA57"/>
      <c r="AB57"/>
    </row>
    <row r="58" spans="1:28" ht="13.2" x14ac:dyDescent="0.25">
      <c r="A58" s="6"/>
      <c r="F58" s="6" t="s">
        <v>118</v>
      </c>
      <c r="L58" s="7">
        <v>3049.2601328000001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-28015.951046167083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-8266.1359677700002</v>
      </c>
      <c r="U74" s="6"/>
      <c r="V74" s="6"/>
      <c r="W74" s="6"/>
      <c r="X74" s="6"/>
      <c r="Y74" s="6"/>
      <c r="Z74" s="6"/>
      <c r="AA74" s="6"/>
      <c r="AB74" s="6"/>
    </row>
    <row r="75" spans="1:28" x14ac:dyDescent="0.3">
      <c r="I75" s="10"/>
      <c r="J75" s="28" t="s">
        <v>37</v>
      </c>
      <c r="K75" s="28"/>
      <c r="L75" s="7">
        <v>0</v>
      </c>
      <c r="N75" s="7">
        <v>-13670.252762116879</v>
      </c>
      <c r="U75" s="6"/>
      <c r="V75" s="6"/>
      <c r="W75" s="6"/>
      <c r="X75" s="6"/>
      <c r="Y75" s="6"/>
      <c r="Z75" s="6"/>
      <c r="AA75" s="6"/>
      <c r="AB75" s="6"/>
    </row>
    <row r="76" spans="1:28" x14ac:dyDescent="0.3">
      <c r="I76" s="10"/>
      <c r="J76" s="27" t="s">
        <v>38</v>
      </c>
      <c r="K76" s="27"/>
      <c r="L76" s="7">
        <v>0</v>
      </c>
      <c r="N76" s="7">
        <v>-6079.5623162802049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-19138.795492770423</v>
      </c>
      <c r="M79" s="74"/>
      <c r="N79" s="74">
        <v>-909.8626247868815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-40510.738976440662</v>
      </c>
      <c r="M81" s="74"/>
      <c r="N81" s="74">
        <v>-26860.12224266355</v>
      </c>
      <c r="P81" s="74"/>
      <c r="Q81" s="74"/>
      <c r="R81" s="74"/>
      <c r="S81" s="74"/>
    </row>
    <row r="82" spans="1:19" ht="9" customHeight="1" x14ac:dyDescent="0.25">
      <c r="A82" s="6"/>
      <c r="I82" s="10"/>
    </row>
    <row r="83" spans="1:19" ht="13.2" x14ac:dyDescent="0.25">
      <c r="A83" s="6"/>
      <c r="B83" s="6"/>
      <c r="I83" s="6" t="s">
        <v>29</v>
      </c>
      <c r="J83" s="27" t="s">
        <v>36</v>
      </c>
      <c r="K83" s="27"/>
      <c r="L83" s="7">
        <v>-9382.0649591210495</v>
      </c>
      <c r="N83" s="7">
        <v>-9191.1838633153529</v>
      </c>
    </row>
    <row r="84" spans="1:19" ht="13.2" x14ac:dyDescent="0.25">
      <c r="A84" s="6"/>
      <c r="B84" s="6"/>
      <c r="I84" s="10"/>
      <c r="J84" s="28" t="s">
        <v>37</v>
      </c>
      <c r="K84" s="28"/>
      <c r="L84" s="7">
        <v>-12507.245312964893</v>
      </c>
      <c r="N84" s="7">
        <v>-11967.048393428555</v>
      </c>
    </row>
    <row r="85" spans="1:19" ht="13.2" x14ac:dyDescent="0.25">
      <c r="A85" s="6"/>
      <c r="B85" s="6"/>
      <c r="I85" s="10"/>
      <c r="J85" s="27" t="s">
        <v>38</v>
      </c>
      <c r="K85" s="27"/>
      <c r="L85" s="7">
        <v>-18621.428704354719</v>
      </c>
      <c r="N85" s="7">
        <v>-5701.8899859196426</v>
      </c>
    </row>
    <row r="86" spans="1:19" ht="13.5" customHeight="1" x14ac:dyDescent="0.25">
      <c r="A86" s="6"/>
      <c r="B86" s="6"/>
      <c r="I86" s="10"/>
      <c r="J86" s="27"/>
      <c r="K86" s="27"/>
    </row>
    <row r="87" spans="1:19" ht="13.2" x14ac:dyDescent="0.25">
      <c r="A87" s="6"/>
      <c r="B87" s="6"/>
      <c r="C87" s="6" t="s">
        <v>20</v>
      </c>
      <c r="D87" s="6" t="s">
        <v>43</v>
      </c>
      <c r="I87" s="12" t="s">
        <v>44</v>
      </c>
      <c r="J87" s="10"/>
      <c r="K87" s="10"/>
      <c r="L87" s="74">
        <v>21371.943483670238</v>
      </c>
      <c r="M87" s="74"/>
      <c r="N87" s="74">
        <v>25950.259617876669</v>
      </c>
      <c r="P87" s="74"/>
      <c r="Q87" s="74"/>
      <c r="R87" s="74"/>
      <c r="S87" s="74"/>
    </row>
    <row r="88" spans="1:19" ht="9" customHeight="1" x14ac:dyDescent="0.25">
      <c r="A88" s="6"/>
      <c r="B88" s="6"/>
      <c r="I88" s="10"/>
    </row>
    <row r="89" spans="1:19" ht="13.2" x14ac:dyDescent="0.25">
      <c r="A89" s="6"/>
      <c r="B89" s="6"/>
      <c r="I89" s="6" t="s">
        <v>29</v>
      </c>
      <c r="J89" s="27" t="s">
        <v>36</v>
      </c>
      <c r="K89" s="27"/>
      <c r="L89" s="7">
        <v>8440.5122377876596</v>
      </c>
      <c r="N89" s="7">
        <v>8656.8272961140101</v>
      </c>
    </row>
    <row r="90" spans="1:19" ht="13.2" x14ac:dyDescent="0.25">
      <c r="A90" s="6"/>
      <c r="B90" s="6"/>
      <c r="I90" s="10"/>
      <c r="J90" s="28" t="s">
        <v>37</v>
      </c>
      <c r="K90" s="28"/>
      <c r="L90" s="7">
        <v>7196.2078759768947</v>
      </c>
      <c r="N90" s="7">
        <v>11868.834852283002</v>
      </c>
    </row>
    <row r="91" spans="1:19" ht="13.2" x14ac:dyDescent="0.25">
      <c r="A91" s="6"/>
      <c r="B91" s="6"/>
      <c r="I91" s="10"/>
      <c r="J91" s="27" t="s">
        <v>38</v>
      </c>
      <c r="K91" s="27"/>
      <c r="L91" s="7">
        <v>5735.223369905686</v>
      </c>
      <c r="N91" s="7">
        <v>5424.5974694796578</v>
      </c>
    </row>
    <row r="92" spans="1:19" ht="12" customHeight="1" x14ac:dyDescent="0.25">
      <c r="A92" s="6"/>
      <c r="B92" s="6"/>
      <c r="I92" s="10"/>
      <c r="J92" s="10"/>
      <c r="K92" s="10"/>
    </row>
    <row r="93" spans="1:19" ht="13.2" x14ac:dyDescent="0.25">
      <c r="A93" s="6"/>
      <c r="B93" s="25">
        <v>3</v>
      </c>
      <c r="C93" s="17" t="s">
        <v>118</v>
      </c>
      <c r="L93" s="74">
        <v>-17584.367866144046</v>
      </c>
      <c r="M93" s="74"/>
      <c r="N93" s="74">
        <v>0</v>
      </c>
      <c r="P93" s="74"/>
      <c r="Q93" s="74"/>
      <c r="R93" s="74"/>
      <c r="S93" s="74"/>
    </row>
    <row r="94" spans="1:19" ht="35.25" customHeight="1" x14ac:dyDescent="0.25">
      <c r="A94" s="6"/>
      <c r="B94" s="6"/>
      <c r="C94" s="6" t="s">
        <v>119</v>
      </c>
      <c r="I94" s="12" t="s">
        <v>44</v>
      </c>
      <c r="J94" s="10"/>
      <c r="K94" s="10"/>
      <c r="L94" s="14">
        <v>-17584.367866144046</v>
      </c>
      <c r="M94" s="14"/>
      <c r="N94" s="14">
        <v>0</v>
      </c>
      <c r="P94" s="14"/>
      <c r="Q94" s="14"/>
      <c r="R94" s="14"/>
      <c r="S94" s="14"/>
    </row>
    <row r="95" spans="1:19" ht="18.75" customHeight="1" x14ac:dyDescent="0.25">
      <c r="A95" s="6"/>
      <c r="B95" s="6"/>
      <c r="I95" s="6" t="s">
        <v>29</v>
      </c>
      <c r="J95" s="27" t="s">
        <v>36</v>
      </c>
      <c r="L95" s="7">
        <v>-10110.507212778986</v>
      </c>
      <c r="N95" s="7">
        <v>0</v>
      </c>
    </row>
    <row r="96" spans="1:19" ht="13.2" x14ac:dyDescent="0.25">
      <c r="A96" s="6"/>
      <c r="B96" s="6"/>
      <c r="J96" s="28" t="s">
        <v>37</v>
      </c>
      <c r="L96" s="7">
        <v>-6672.3064311350618</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-36723.163358914469</v>
      </c>
      <c r="M113" s="14"/>
      <c r="N113" s="14">
        <v>-28925.813670953965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-1704.7872870000001</v>
      </c>
      <c r="M146" s="35"/>
      <c r="N146" s="35">
        <v>-434.441712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17212.785198351405</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13799.874703958414</v>
      </c>
      <c r="M149" s="36"/>
      <c r="N149" s="36">
        <v>14912.980642391702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-57883.541339007017</v>
      </c>
      <c r="M151" s="35"/>
      <c r="N151" s="35">
        <v>-1141.0159944543104</v>
      </c>
      <c r="P151" s="35"/>
      <c r="Q151" s="35"/>
      <c r="R151" s="35"/>
      <c r="S151" s="35"/>
      <c r="U151" s="6"/>
      <c r="V151" s="6"/>
      <c r="W151" s="6"/>
      <c r="X151" s="6"/>
      <c r="Y151" s="6"/>
      <c r="Z151" s="6"/>
      <c r="AA151" s="6"/>
      <c r="AB151" s="6"/>
    </row>
    <row r="152" spans="1:28" x14ac:dyDescent="0.3">
      <c r="I152" s="6" t="s">
        <v>63</v>
      </c>
      <c r="J152" s="24"/>
      <c r="K152" s="24"/>
      <c r="L152" s="23">
        <v>-46.281034867033242</v>
      </c>
      <c r="M152" s="23"/>
      <c r="N152" s="23">
        <v>-991.07169016431044</v>
      </c>
      <c r="P152" s="23"/>
      <c r="Q152" s="23"/>
      <c r="R152" s="23"/>
      <c r="S152" s="23"/>
      <c r="U152" s="6"/>
      <c r="V152" s="6"/>
      <c r="W152" s="6"/>
      <c r="X152" s="6"/>
      <c r="Y152" s="6"/>
      <c r="Z152" s="6"/>
      <c r="AA152" s="6"/>
      <c r="AB152" s="6"/>
    </row>
    <row r="153" spans="1:28" x14ac:dyDescent="0.3">
      <c r="I153" s="6" t="s">
        <v>64</v>
      </c>
      <c r="J153" s="24"/>
      <c r="K153" s="24"/>
      <c r="L153" s="23">
        <v>-57442.761045649982</v>
      </c>
      <c r="M153" s="23"/>
      <c r="N153" s="23">
        <v>-192.97616268999994</v>
      </c>
      <c r="P153" s="23"/>
      <c r="Q153" s="23"/>
      <c r="R153" s="23"/>
      <c r="S153" s="23"/>
      <c r="U153" s="6"/>
      <c r="V153" s="6"/>
      <c r="W153" s="6"/>
      <c r="X153" s="6"/>
      <c r="Y153" s="6"/>
      <c r="Z153" s="6"/>
      <c r="AA153" s="6"/>
      <c r="AB153" s="6"/>
    </row>
    <row r="154" spans="1:28" x14ac:dyDescent="0.3">
      <c r="I154" s="6" t="s">
        <v>65</v>
      </c>
      <c r="J154" s="24"/>
      <c r="K154" s="24"/>
      <c r="L154" s="23">
        <v>-394.4992584899997</v>
      </c>
      <c r="M154" s="23"/>
      <c r="N154" s="23">
        <v>43.031858399999997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44166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66476.118505568898</v>
      </c>
      <c r="L8" s="241"/>
      <c r="M8" s="226">
        <v>2889.599119760001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61630.760830798572</v>
      </c>
      <c r="L9" s="241"/>
      <c r="M9" s="226">
        <v>18116.617556474179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7461.4166465852604</v>
      </c>
      <c r="L10" s="241"/>
      <c r="M10" s="226">
        <v>3226.181838355536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24572.472466311792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524.12592255573384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18940.810864328603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7050.2273472313746</v>
      </c>
      <c r="L14" s="241"/>
      <c r="M14" s="226">
        <v>12217.548514727961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186655.93258338026</v>
      </c>
      <c r="L16" s="244"/>
      <c r="M16" s="243">
        <v>36449.947029317678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-35006.135704519991</v>
      </c>
      <c r="L20" s="241"/>
      <c r="M20" s="226">
        <v>-2888.705525240021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-37338.724571700724</v>
      </c>
      <c r="L21" s="241"/>
      <c r="M21" s="226">
        <v>-18109.071611580457</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-3678.6462958531797</v>
      </c>
      <c r="L22" s="241"/>
      <c r="M22" s="226">
        <v>-3228.4326031304718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-14595.989652295741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-4686.5810134426338</v>
      </c>
      <c r="L26" s="241"/>
      <c r="M26" s="226">
        <v>-12216.515150796577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-95306.077237812264</v>
      </c>
      <c r="L28" s="244"/>
      <c r="M28" s="243">
        <v>-36442.72489074753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179605.70523614887</v>
      </c>
      <c r="L32" s="8"/>
      <c r="M32" s="226">
        <v>24232.398514589717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7050.2273472313746</v>
      </c>
      <c r="L33" s="8"/>
      <c r="M33" s="226">
        <v>12217.548514727961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186655.93258338026</v>
      </c>
      <c r="L34" s="8"/>
      <c r="M34" s="245">
        <v>36449.947029317678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176067.95998749492</v>
      </c>
      <c r="L36" s="226"/>
      <c r="M36" s="250"/>
      <c r="N36" s="249"/>
      <c r="O36" s="109"/>
      <c r="P36" s="109"/>
      <c r="Q36" s="109"/>
      <c r="V36" s="260">
        <v>-122932.51679580574</v>
      </c>
      <c r="W36" s="263"/>
      <c r="X36"/>
    </row>
    <row r="37" spans="3:26" s="246" customFormat="1" x14ac:dyDescent="0.3">
      <c r="I37" s="248" t="s">
        <v>349</v>
      </c>
      <c r="K37" s="266">
        <v>7050.2273472313746</v>
      </c>
      <c r="L37" s="226"/>
      <c r="M37" s="250"/>
      <c r="N37" s="249"/>
      <c r="O37" s="109"/>
      <c r="P37" s="109"/>
      <c r="Q37" s="109"/>
      <c r="V37" s="260">
        <v>-129.17219425898475</v>
      </c>
      <c r="W37" s="263"/>
      <c r="X37"/>
    </row>
    <row r="38" spans="3:26" s="246" customFormat="1" x14ac:dyDescent="0.3">
      <c r="J38" s="224"/>
      <c r="K38" s="267">
        <v>183118.1873347263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51" priority="37" operator="between">
      <formula>0.49</formula>
      <formula>-0.49</formula>
    </cfRule>
    <cfRule type="cellIs" dxfId="150" priority="38" operator="notBetween">
      <formula>0.49</formula>
      <formula>-0.49</formula>
    </cfRule>
  </conditionalFormatting>
  <conditionalFormatting sqref="X8:X10 X14 V8:V14 V20:V24 V26 X20:X22 X26">
    <cfRule type="cellIs" dxfId="149" priority="35" operator="notEqual">
      <formula>0</formula>
    </cfRule>
    <cfRule type="cellIs" dxfId="148" priority="36" operator="equal">
      <formula>0</formula>
    </cfRule>
  </conditionalFormatting>
  <conditionalFormatting sqref="V8:V14 X8:X10 X14 V20:V24 V26 X20:X22 X26">
    <cfRule type="cellIs" dxfId="147" priority="33" operator="notBetween">
      <formula>1</formula>
      <formula>-1</formula>
    </cfRule>
    <cfRule type="cellIs" dxfId="146" priority="34" operator="between">
      <formula>1</formula>
      <formula>-1</formula>
    </cfRule>
  </conditionalFormatting>
  <conditionalFormatting sqref="X13">
    <cfRule type="cellIs" dxfId="145" priority="31" operator="notEqual">
      <formula>0</formula>
    </cfRule>
    <cfRule type="cellIs" dxfId="144" priority="32" operator="equal">
      <formula>0</formula>
    </cfRule>
  </conditionalFormatting>
  <conditionalFormatting sqref="X13">
    <cfRule type="cellIs" dxfId="143" priority="29" operator="notBetween">
      <formula>1</formula>
      <formula>-1</formula>
    </cfRule>
    <cfRule type="cellIs" dxfId="142" priority="30" operator="between">
      <formula>1</formula>
      <formula>-1</formula>
    </cfRule>
  </conditionalFormatting>
  <conditionalFormatting sqref="V16">
    <cfRule type="cellIs" dxfId="141" priority="27" operator="notEqual">
      <formula>0</formula>
    </cfRule>
    <cfRule type="cellIs" dxfId="140" priority="28" operator="equal">
      <formula>0</formula>
    </cfRule>
  </conditionalFormatting>
  <conditionalFormatting sqref="V16">
    <cfRule type="cellIs" dxfId="139" priority="25" operator="notBetween">
      <formula>1</formula>
      <formula>-1</formula>
    </cfRule>
    <cfRule type="cellIs" dxfId="138" priority="26" operator="between">
      <formula>1</formula>
      <formula>-1</formula>
    </cfRule>
  </conditionalFormatting>
  <conditionalFormatting sqref="X16">
    <cfRule type="cellIs" dxfId="137" priority="23" operator="notEqual">
      <formula>0</formula>
    </cfRule>
    <cfRule type="cellIs" dxfId="136" priority="24" operator="equal">
      <formula>0</formula>
    </cfRule>
  </conditionalFormatting>
  <conditionalFormatting sqref="X16">
    <cfRule type="cellIs" dxfId="135" priority="21" operator="notBetween">
      <formula>1</formula>
      <formula>-1</formula>
    </cfRule>
    <cfRule type="cellIs" dxfId="134" priority="22" operator="between">
      <formula>1</formula>
      <formula>-1</formula>
    </cfRule>
  </conditionalFormatting>
  <conditionalFormatting sqref="V28">
    <cfRule type="cellIs" dxfId="133" priority="19" operator="notEqual">
      <formula>0</formula>
    </cfRule>
    <cfRule type="cellIs" dxfId="132" priority="20" operator="equal">
      <formula>0</formula>
    </cfRule>
  </conditionalFormatting>
  <conditionalFormatting sqref="V28">
    <cfRule type="cellIs" dxfId="131" priority="17" operator="notBetween">
      <formula>1</formula>
      <formula>-1</formula>
    </cfRule>
    <cfRule type="cellIs" dxfId="130" priority="18" operator="between">
      <formula>1</formula>
      <formula>-1</formula>
    </cfRule>
  </conditionalFormatting>
  <conditionalFormatting sqref="X28">
    <cfRule type="cellIs" dxfId="129" priority="15" operator="notEqual">
      <formula>0</formula>
    </cfRule>
    <cfRule type="cellIs" dxfId="128" priority="16" operator="equal">
      <formula>0</formula>
    </cfRule>
  </conditionalFormatting>
  <conditionalFormatting sqref="X28">
    <cfRule type="cellIs" dxfId="127" priority="13" operator="notBetween">
      <formula>1</formula>
      <formula>-1</formula>
    </cfRule>
    <cfRule type="cellIs" dxfId="126" priority="14" operator="between">
      <formula>1</formula>
      <formula>-1</formula>
    </cfRule>
  </conditionalFormatting>
  <conditionalFormatting sqref="V32:V34">
    <cfRule type="cellIs" dxfId="125" priority="11" operator="notEqual">
      <formula>0</formula>
    </cfRule>
    <cfRule type="cellIs" dxfId="124" priority="12" operator="equal">
      <formula>0</formula>
    </cfRule>
  </conditionalFormatting>
  <conditionalFormatting sqref="V32:V34">
    <cfRule type="cellIs" dxfId="123" priority="9" operator="notBetween">
      <formula>1</formula>
      <formula>-1</formula>
    </cfRule>
    <cfRule type="cellIs" dxfId="122" priority="10" operator="between">
      <formula>1</formula>
      <formula>-1</formula>
    </cfRule>
  </conditionalFormatting>
  <conditionalFormatting sqref="X32:X34">
    <cfRule type="cellIs" dxfId="121" priority="7" operator="notEqual">
      <formula>0</formula>
    </cfRule>
    <cfRule type="cellIs" dxfId="120" priority="8" operator="equal">
      <formula>0</formula>
    </cfRule>
  </conditionalFormatting>
  <conditionalFormatting sqref="X32:X34">
    <cfRule type="cellIs" dxfId="119" priority="5" operator="notBetween">
      <formula>1</formula>
      <formula>-1</formula>
    </cfRule>
    <cfRule type="cellIs" dxfId="118" priority="6" operator="between">
      <formula>1</formula>
      <formula>-1</formula>
    </cfRule>
  </conditionalFormatting>
  <conditionalFormatting sqref="V36:V38">
    <cfRule type="cellIs" dxfId="117" priority="3" operator="notEqual">
      <formula>0</formula>
    </cfRule>
    <cfRule type="cellIs" dxfId="116" priority="4" operator="equal">
      <formula>0</formula>
    </cfRule>
  </conditionalFormatting>
  <conditionalFormatting sqref="V36:V38">
    <cfRule type="cellIs" dxfId="115" priority="1" operator="notBetween">
      <formula>1</formula>
      <formula>-1</formula>
    </cfRule>
    <cfRule type="cellIs" dxfId="1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218"/>
  <sheetViews>
    <sheetView showGridLines="0" zoomScaleNormal="100" zoomScaleSheetLayoutView="71" workbookViewId="0">
      <pane ySplit="4" topLeftCell="A10" activePane="bottomLeft" state="frozen"/>
      <selection pane="bottomLeft" activeCell="P32" sqref="P32"/>
    </sheetView>
  </sheetViews>
  <sheetFormatPr defaultColWidth="9.109375" defaultRowHeight="15.6" x14ac:dyDescent="0.3"/>
  <cols>
    <col min="1" max="1" width="2.88671875" style="1" customWidth="1"/>
    <col min="2" max="2" width="5" style="35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186655.93257768379</v>
      </c>
      <c r="M8" s="71"/>
      <c r="N8" s="71">
        <v>36449.9470293177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2">
        <v>1</v>
      </c>
      <c r="C10" s="17" t="s">
        <v>7</v>
      </c>
      <c r="L10" s="74">
        <v>139832.20178050929</v>
      </c>
      <c r="M10" s="74"/>
      <c r="N10" s="74">
        <v>20360.2012165177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120410.30310543957</v>
      </c>
      <c r="M12" s="74"/>
      <c r="N12" s="74">
        <v>17204.218552960003</v>
      </c>
      <c r="P12" s="74"/>
      <c r="Q12" s="74"/>
      <c r="R12" s="74"/>
      <c r="S12" s="74"/>
    </row>
    <row r="13" spans="1:28" ht="7.5" customHeight="1" x14ac:dyDescent="0.3"/>
    <row r="14" spans="1:28" ht="15" customHeight="1" x14ac:dyDescent="0.3">
      <c r="D14" s="6" t="s">
        <v>10</v>
      </c>
      <c r="L14" s="14">
        <v>115426.09954980957</v>
      </c>
      <c r="M14" s="14"/>
      <c r="N14" s="14">
        <v>5770.3787052800008</v>
      </c>
      <c r="P14" s="14"/>
      <c r="Q14" s="14"/>
      <c r="R14" s="14"/>
      <c r="S14" s="14"/>
    </row>
    <row r="15" spans="1:28" ht="15" customHeight="1" x14ac:dyDescent="0.3">
      <c r="D15" s="18" t="s">
        <v>11</v>
      </c>
      <c r="E15" s="19" t="s">
        <v>12</v>
      </c>
      <c r="L15" s="7">
        <v>111384.89266266958</v>
      </c>
      <c r="N15" s="7">
        <v>5770.3787052800008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4041.2068871400006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4041.2068871400006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4984.2035556300007</v>
      </c>
      <c r="M23" s="14"/>
      <c r="N23" s="14">
        <v>11433.839847680001</v>
      </c>
      <c r="P23" s="14"/>
      <c r="Q23" s="14"/>
      <c r="R23" s="14"/>
      <c r="S23" s="14"/>
      <c r="U23" s="6"/>
      <c r="V23" s="6"/>
      <c r="W23" s="6"/>
      <c r="X23" s="6"/>
      <c r="Y23" s="6"/>
      <c r="Z23" s="6"/>
      <c r="AA23" s="6"/>
      <c r="AB23" s="6"/>
    </row>
    <row r="24" spans="1:28" ht="15" customHeight="1" x14ac:dyDescent="0.25">
      <c r="A24" s="6"/>
      <c r="B24" s="6"/>
      <c r="D24" s="18" t="s">
        <v>11</v>
      </c>
      <c r="E24" s="19" t="s">
        <v>12</v>
      </c>
      <c r="L24" s="7">
        <v>4560.2017248400007</v>
      </c>
      <c r="N24" s="7">
        <v>10769.01094523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424.00183078999999</v>
      </c>
      <c r="N28" s="7">
        <v>664.8289024500001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424.00183078999999</v>
      </c>
      <c r="M30" s="75"/>
      <c r="N30" s="75">
        <v>664.8289024500001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19421.898675069726</v>
      </c>
      <c r="M32" s="14"/>
      <c r="N32" s="14">
        <v>3155.9826635576969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18894.023375763889</v>
      </c>
      <c r="N34" s="7">
        <v>3155.2413157169003</v>
      </c>
      <c r="U34" s="6"/>
      <c r="V34" s="6"/>
      <c r="W34" s="6"/>
      <c r="X34" s="6"/>
      <c r="Y34" s="6"/>
      <c r="Z34" s="6"/>
      <c r="AA34" s="6"/>
      <c r="AB34" s="6"/>
    </row>
    <row r="35" spans="1:28" ht="13.2" x14ac:dyDescent="0.25">
      <c r="A35" s="6"/>
      <c r="D35" s="18" t="s">
        <v>13</v>
      </c>
      <c r="E35" s="6" t="s">
        <v>22</v>
      </c>
      <c r="L35" s="7">
        <v>2.3372550824251563</v>
      </c>
      <c r="N35" s="7">
        <v>0</v>
      </c>
      <c r="U35" s="6"/>
      <c r="V35" s="6"/>
      <c r="W35" s="6"/>
      <c r="X35" s="6"/>
      <c r="Y35" s="6"/>
      <c r="Z35" s="6"/>
      <c r="AA35" s="6"/>
      <c r="AB35" s="6"/>
    </row>
    <row r="36" spans="1:28" ht="15.75" customHeight="1" x14ac:dyDescent="0.25">
      <c r="A36" s="6"/>
      <c r="F36" s="20" t="s">
        <v>15</v>
      </c>
      <c r="L36" s="76">
        <v>2.4482723061062758E-3</v>
      </c>
      <c r="M36" s="76"/>
      <c r="N36" s="76">
        <v>0</v>
      </c>
      <c r="P36" s="76"/>
      <c r="Q36" s="76"/>
      <c r="R36" s="76"/>
      <c r="S36" s="76"/>
      <c r="U36" s="6"/>
      <c r="V36" s="6"/>
      <c r="W36" s="6"/>
      <c r="X36" s="6"/>
      <c r="Y36" s="6"/>
      <c r="Z36" s="6"/>
      <c r="AA36" s="6"/>
      <c r="AB36" s="6"/>
    </row>
    <row r="37" spans="1:28" ht="13.2" x14ac:dyDescent="0.25">
      <c r="A37" s="6"/>
      <c r="F37" s="20" t="s">
        <v>16</v>
      </c>
      <c r="L37" s="76">
        <v>2.33480681011905</v>
      </c>
      <c r="M37" s="76"/>
      <c r="N37" s="76">
        <v>0</v>
      </c>
      <c r="P37" s="76"/>
      <c r="Q37" s="76"/>
      <c r="R37" s="76"/>
      <c r="S37" s="76"/>
      <c r="U37" s="6"/>
      <c r="V37" s="6"/>
      <c r="W37" s="6"/>
      <c r="X37" s="6"/>
      <c r="Y37" s="6"/>
      <c r="Z37" s="6"/>
      <c r="AA37" s="6"/>
      <c r="AB37" s="6"/>
    </row>
    <row r="38" spans="1:28" ht="13.2" x14ac:dyDescent="0.25">
      <c r="A38" s="6"/>
      <c r="D38" s="18" t="s">
        <v>17</v>
      </c>
      <c r="E38" s="6" t="s">
        <v>23</v>
      </c>
      <c r="L38" s="7">
        <v>525.5380442234142</v>
      </c>
      <c r="N38" s="7">
        <v>0.7413478407966736</v>
      </c>
      <c r="U38" s="6"/>
      <c r="V38" s="6"/>
      <c r="W38" s="6"/>
      <c r="X38" s="6"/>
      <c r="Y38" s="6"/>
      <c r="Z38" s="6"/>
      <c r="AA38" s="6"/>
      <c r="AB38" s="6"/>
    </row>
    <row r="39" spans="1:28" ht="13.2" x14ac:dyDescent="0.25">
      <c r="A39" s="6"/>
      <c r="F39" s="20" t="s">
        <v>15</v>
      </c>
      <c r="L39" s="76">
        <v>281.07884674164802</v>
      </c>
      <c r="M39" s="76"/>
      <c r="N39" s="76">
        <v>1.0630312012295934E-11</v>
      </c>
      <c r="P39" s="76"/>
      <c r="Q39" s="76"/>
      <c r="R39" s="76"/>
      <c r="S39" s="76"/>
      <c r="U39" s="6"/>
      <c r="V39" s="6"/>
      <c r="W39" s="6"/>
      <c r="X39" s="6"/>
      <c r="Y39" s="6"/>
      <c r="Z39" s="6"/>
      <c r="AA39" s="6"/>
      <c r="AB39" s="6"/>
    </row>
    <row r="40" spans="1:28" ht="13.2" x14ac:dyDescent="0.25">
      <c r="A40" s="6"/>
      <c r="F40" s="20" t="s">
        <v>16</v>
      </c>
      <c r="L40" s="76">
        <v>244.45919748176621</v>
      </c>
      <c r="M40" s="76"/>
      <c r="N40" s="76">
        <v>0.74134784078604332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2">
        <v>2</v>
      </c>
      <c r="C44" s="17" t="s">
        <v>24</v>
      </c>
      <c r="L44" s="74">
        <v>7263.2953337855261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2">
        <v>3</v>
      </c>
      <c r="C46" s="17" t="s">
        <v>25</v>
      </c>
      <c r="L46" s="74">
        <v>14320.233770706267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2">
        <v>4</v>
      </c>
      <c r="C48" s="17" t="s">
        <v>26</v>
      </c>
      <c r="H48" s="11"/>
      <c r="I48" s="6" t="s">
        <v>27</v>
      </c>
      <c r="L48" s="74">
        <v>18940.810858632707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2">
        <v>5</v>
      </c>
      <c r="C51" s="17" t="s">
        <v>91</v>
      </c>
      <c r="G51" s="11"/>
      <c r="L51" s="74">
        <v>6299.3908340500184</v>
      </c>
      <c r="M51" s="74"/>
      <c r="N51" s="74">
        <v>16089.745812800003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3310.4474722300183</v>
      </c>
      <c r="N56" s="7">
        <v>16089.745812800003</v>
      </c>
    </row>
    <row r="57" spans="1:28" s="24" customFormat="1" ht="15.75" customHeight="1" x14ac:dyDescent="0.25">
      <c r="G57" s="11" t="s">
        <v>30</v>
      </c>
      <c r="L57" s="75">
        <v>3256.6639536399998</v>
      </c>
      <c r="M57" s="75"/>
      <c r="N57" s="75">
        <v>2323.2640107500001</v>
      </c>
      <c r="O57"/>
      <c r="P57" s="75"/>
      <c r="Q57" s="75"/>
      <c r="R57" s="75"/>
      <c r="S57" s="75"/>
      <c r="T57"/>
      <c r="U57"/>
      <c r="V57"/>
      <c r="W57"/>
      <c r="X57"/>
      <c r="Y57"/>
      <c r="Z57"/>
      <c r="AA57"/>
      <c r="AB57"/>
    </row>
    <row r="58" spans="1:28" ht="13.2" x14ac:dyDescent="0.25">
      <c r="A58" s="6"/>
      <c r="F58" s="6" t="s">
        <v>118</v>
      </c>
      <c r="L58" s="7">
        <v>2988.9433618199996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-30633.632432036171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-13489.586032164436</v>
      </c>
      <c r="U74" s="6"/>
      <c r="V74" s="6"/>
      <c r="W74" s="6"/>
      <c r="X74" s="6"/>
      <c r="Y74" s="6"/>
      <c r="Z74" s="6"/>
      <c r="AA74" s="6"/>
      <c r="AB74" s="6"/>
    </row>
    <row r="75" spans="1:28" x14ac:dyDescent="0.3">
      <c r="I75" s="10"/>
      <c r="J75" s="28" t="s">
        <v>37</v>
      </c>
      <c r="K75" s="28"/>
      <c r="L75" s="7">
        <v>0</v>
      </c>
      <c r="N75" s="7">
        <v>-11508.817287051952</v>
      </c>
      <c r="U75" s="6"/>
      <c r="V75" s="6"/>
      <c r="W75" s="6"/>
      <c r="X75" s="6"/>
      <c r="Y75" s="6"/>
      <c r="Z75" s="6"/>
      <c r="AA75" s="6"/>
      <c r="AB75" s="6"/>
    </row>
    <row r="76" spans="1:28" x14ac:dyDescent="0.3">
      <c r="I76" s="10"/>
      <c r="J76" s="27" t="s">
        <v>38</v>
      </c>
      <c r="K76" s="27"/>
      <c r="L76" s="7">
        <v>0</v>
      </c>
      <c r="N76" s="7">
        <v>-5635.2291128197821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-18446.110888038573</v>
      </c>
      <c r="M79" s="74"/>
      <c r="N79" s="74">
        <v>-1527.8993577557922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-46241.320722750119</v>
      </c>
      <c r="M81" s="74"/>
      <c r="N81" s="74">
        <v>-29966.113677506713</v>
      </c>
      <c r="P81" s="74"/>
      <c r="Q81" s="74"/>
      <c r="R81" s="74"/>
      <c r="S81" s="74"/>
    </row>
    <row r="82" spans="1:19" ht="9" customHeight="1" x14ac:dyDescent="0.25">
      <c r="A82" s="6"/>
      <c r="I82" s="10"/>
    </row>
    <row r="83" spans="1:19" ht="13.2" x14ac:dyDescent="0.25">
      <c r="A83" s="6"/>
      <c r="B83" s="6"/>
      <c r="I83" s="6" t="s">
        <v>29</v>
      </c>
      <c r="J83" s="27" t="s">
        <v>36</v>
      </c>
      <c r="K83" s="27"/>
      <c r="L83" s="7">
        <v>-15048.394784309097</v>
      </c>
      <c r="N83" s="7">
        <v>-13055.08119363333</v>
      </c>
    </row>
    <row r="84" spans="1:19" ht="13.2" x14ac:dyDescent="0.25">
      <c r="A84" s="6"/>
      <c r="B84" s="6"/>
      <c r="I84" s="10"/>
      <c r="J84" s="28" t="s">
        <v>37</v>
      </c>
      <c r="K84" s="28"/>
      <c r="L84" s="7">
        <v>-12604.632802059461</v>
      </c>
      <c r="N84" s="7">
        <v>-11592.66427322571</v>
      </c>
    </row>
    <row r="85" spans="1:19" ht="13.2" x14ac:dyDescent="0.25">
      <c r="A85" s="6"/>
      <c r="B85" s="6"/>
      <c r="I85" s="10"/>
      <c r="J85" s="27" t="s">
        <v>38</v>
      </c>
      <c r="K85" s="27"/>
      <c r="L85" s="7">
        <v>-18588.293136381559</v>
      </c>
      <c r="N85" s="7">
        <v>-5318.3682106476745</v>
      </c>
    </row>
    <row r="86" spans="1:19" ht="13.5" customHeight="1" x14ac:dyDescent="0.25">
      <c r="A86" s="6"/>
      <c r="B86" s="6"/>
      <c r="I86" s="10"/>
      <c r="J86" s="27"/>
      <c r="K86" s="27"/>
    </row>
    <row r="87" spans="1:19" ht="13.2" x14ac:dyDescent="0.25">
      <c r="A87" s="6"/>
      <c r="B87" s="6"/>
      <c r="C87" s="6" t="s">
        <v>20</v>
      </c>
      <c r="D87" s="6" t="s">
        <v>43</v>
      </c>
      <c r="I87" s="12" t="s">
        <v>44</v>
      </c>
      <c r="J87" s="10"/>
      <c r="K87" s="10"/>
      <c r="L87" s="74">
        <v>27795.209834711546</v>
      </c>
      <c r="M87" s="74"/>
      <c r="N87" s="74">
        <v>28438.214319750921</v>
      </c>
      <c r="P87" s="74"/>
      <c r="Q87" s="74"/>
      <c r="R87" s="74"/>
      <c r="S87" s="74"/>
    </row>
    <row r="88" spans="1:19" ht="9" customHeight="1" x14ac:dyDescent="0.25">
      <c r="A88" s="6"/>
      <c r="B88" s="6"/>
      <c r="I88" s="10"/>
    </row>
    <row r="89" spans="1:19" ht="13.2" x14ac:dyDescent="0.25">
      <c r="A89" s="6"/>
      <c r="B89" s="6"/>
      <c r="I89" s="6" t="s">
        <v>29</v>
      </c>
      <c r="J89" s="27" t="s">
        <v>36</v>
      </c>
      <c r="K89" s="27"/>
      <c r="L89" s="7">
        <v>13923.66556463266</v>
      </c>
      <c r="N89" s="7">
        <v>12557.660957057658</v>
      </c>
    </row>
    <row r="90" spans="1:19" ht="13.2" x14ac:dyDescent="0.25">
      <c r="A90" s="6"/>
      <c r="B90" s="6"/>
      <c r="I90" s="10"/>
      <c r="J90" s="28" t="s">
        <v>37</v>
      </c>
      <c r="K90" s="28"/>
      <c r="L90" s="7">
        <v>8029.2015781659748</v>
      </c>
      <c r="N90" s="7">
        <v>10894.338695330034</v>
      </c>
    </row>
    <row r="91" spans="1:19" ht="13.2" x14ac:dyDescent="0.25">
      <c r="A91" s="6"/>
      <c r="B91" s="6"/>
      <c r="I91" s="10"/>
      <c r="J91" s="27" t="s">
        <v>38</v>
      </c>
      <c r="K91" s="27"/>
      <c r="L91" s="7">
        <v>5842.3426919129142</v>
      </c>
      <c r="N91" s="7">
        <v>4986.2146673632324</v>
      </c>
    </row>
    <row r="92" spans="1:19" ht="12" customHeight="1" x14ac:dyDescent="0.25">
      <c r="A92" s="6"/>
      <c r="B92" s="6"/>
      <c r="I92" s="10"/>
      <c r="J92" s="10"/>
      <c r="K92" s="10"/>
    </row>
    <row r="93" spans="1:19" ht="13.2" x14ac:dyDescent="0.25">
      <c r="A93" s="6"/>
      <c r="B93" s="25">
        <v>3</v>
      </c>
      <c r="C93" s="17" t="s">
        <v>118</v>
      </c>
      <c r="L93" s="74">
        <v>-21915.367264697961</v>
      </c>
      <c r="M93" s="74"/>
      <c r="N93" s="74">
        <v>0</v>
      </c>
      <c r="P93" s="74"/>
      <c r="Q93" s="74"/>
      <c r="R93" s="74"/>
      <c r="S93" s="74"/>
    </row>
    <row r="94" spans="1:19" ht="35.25" customHeight="1" x14ac:dyDescent="0.25">
      <c r="A94" s="6"/>
      <c r="B94" s="6"/>
      <c r="C94" s="6" t="s">
        <v>119</v>
      </c>
      <c r="I94" s="12" t="s">
        <v>44</v>
      </c>
      <c r="J94" s="10"/>
      <c r="K94" s="10"/>
      <c r="L94" s="14">
        <v>-21915.367264697961</v>
      </c>
      <c r="M94" s="14"/>
      <c r="N94" s="14">
        <v>0</v>
      </c>
      <c r="P94" s="14"/>
      <c r="Q94" s="14"/>
      <c r="R94" s="14"/>
      <c r="S94" s="14"/>
    </row>
    <row r="95" spans="1:19" ht="18.75" customHeight="1" x14ac:dyDescent="0.25">
      <c r="A95" s="6"/>
      <c r="B95" s="6"/>
      <c r="I95" s="6" t="s">
        <v>29</v>
      </c>
      <c r="J95" s="27" t="s">
        <v>36</v>
      </c>
      <c r="L95" s="7">
        <v>-15155.171766904758</v>
      </c>
      <c r="N95" s="7">
        <v>0</v>
      </c>
    </row>
    <row r="96" spans="1:19" ht="13.2" x14ac:dyDescent="0.25">
      <c r="A96" s="6"/>
      <c r="B96" s="6"/>
      <c r="J96" s="28" t="s">
        <v>37</v>
      </c>
      <c r="L96" s="7">
        <v>-5958.6412755632027</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-40361.478152736534</v>
      </c>
      <c r="M113" s="14"/>
      <c r="N113" s="14">
        <v>-32161.531789791963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-2605.2554599999999</v>
      </c>
      <c r="M146" s="35"/>
      <c r="N146" s="35">
        <v>-1010.546833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21524.071804700008</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6351.9899168599977</v>
      </c>
      <c r="M149" s="36"/>
      <c r="N149" s="36">
        <v>16397.300380919994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-58799.605698336563</v>
      </c>
      <c r="M151" s="35"/>
      <c r="N151" s="35">
        <v>-1788.8348276475037</v>
      </c>
      <c r="P151" s="35"/>
      <c r="Q151" s="35"/>
      <c r="R151" s="35"/>
      <c r="S151" s="35"/>
      <c r="U151" s="6"/>
      <c r="V151" s="6"/>
      <c r="W151" s="6"/>
      <c r="X151" s="6"/>
      <c r="Y151" s="6"/>
      <c r="Z151" s="6"/>
      <c r="AA151" s="6"/>
      <c r="AB151" s="6"/>
    </row>
    <row r="152" spans="1:28" x14ac:dyDescent="0.3">
      <c r="I152" s="6" t="s">
        <v>63</v>
      </c>
      <c r="J152" s="24"/>
      <c r="K152" s="24"/>
      <c r="L152" s="23">
        <v>-421.23426004654334</v>
      </c>
      <c r="M152" s="23"/>
      <c r="N152" s="23">
        <v>-1594.699388377504</v>
      </c>
      <c r="P152" s="23"/>
      <c r="Q152" s="23"/>
      <c r="R152" s="23"/>
      <c r="S152" s="23"/>
      <c r="U152" s="6"/>
      <c r="V152" s="6"/>
      <c r="W152" s="6"/>
      <c r="X152" s="6"/>
      <c r="Y152" s="6"/>
      <c r="Z152" s="6"/>
      <c r="AA152" s="6"/>
      <c r="AB152" s="6"/>
    </row>
    <row r="153" spans="1:28" x14ac:dyDescent="0.3">
      <c r="I153" s="6" t="s">
        <v>64</v>
      </c>
      <c r="J153" s="24"/>
      <c r="K153" s="24"/>
      <c r="L153" s="23">
        <v>-58036.061287410019</v>
      </c>
      <c r="M153" s="23"/>
      <c r="N153" s="23">
        <v>-237.10901084999989</v>
      </c>
      <c r="P153" s="23"/>
      <c r="Q153" s="23"/>
      <c r="R153" s="23"/>
      <c r="S153" s="23"/>
      <c r="U153" s="6"/>
      <c r="V153" s="6"/>
      <c r="W153" s="6"/>
      <c r="X153" s="6"/>
      <c r="Y153" s="6"/>
      <c r="Z153" s="6"/>
      <c r="AA153" s="6"/>
      <c r="AB153" s="6"/>
    </row>
    <row r="154" spans="1:28" x14ac:dyDescent="0.3">
      <c r="I154" s="6" t="s">
        <v>65</v>
      </c>
      <c r="J154" s="24"/>
      <c r="K154" s="24"/>
      <c r="L154" s="23">
        <v>-342.31015087999987</v>
      </c>
      <c r="M154" s="23"/>
      <c r="N154" s="23">
        <v>42.973571579999991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5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44136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183005.14042206286</v>
      </c>
      <c r="M8" s="71"/>
      <c r="N8" s="71">
        <v>33374.707073414698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1">
        <v>1</v>
      </c>
      <c r="C10" s="17" t="s">
        <v>7</v>
      </c>
      <c r="L10" s="74">
        <v>133432.91115668157</v>
      </c>
      <c r="M10" s="74"/>
      <c r="N10" s="74">
        <v>18227.566633784685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119116.8189266401</v>
      </c>
      <c r="M12" s="74"/>
      <c r="N12" s="74">
        <v>17476.35201839</v>
      </c>
      <c r="P12" s="74"/>
      <c r="Q12" s="74"/>
      <c r="R12" s="74"/>
      <c r="S12" s="74"/>
    </row>
    <row r="13" spans="1:28" ht="7.5" customHeight="1" x14ac:dyDescent="0.3"/>
    <row r="14" spans="1:28" ht="15" customHeight="1" x14ac:dyDescent="0.3">
      <c r="D14" s="6" t="s">
        <v>10</v>
      </c>
      <c r="L14" s="14">
        <v>113710.5502387801</v>
      </c>
      <c r="M14" s="14"/>
      <c r="N14" s="14">
        <v>6677.5491831499994</v>
      </c>
      <c r="P14" s="14"/>
      <c r="Q14" s="14"/>
      <c r="R14" s="14"/>
      <c r="S14" s="14"/>
    </row>
    <row r="15" spans="1:28" ht="15" customHeight="1" x14ac:dyDescent="0.3">
      <c r="D15" s="18" t="s">
        <v>11</v>
      </c>
      <c r="E15" s="19" t="s">
        <v>12</v>
      </c>
      <c r="L15" s="7">
        <v>109394.42933497009</v>
      </c>
      <c r="N15" s="7">
        <v>6677.5491831499994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4316.1209038100014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4316.1209038100014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5406.2686878600016</v>
      </c>
      <c r="M23" s="14"/>
      <c r="N23" s="14">
        <v>10798.802835240002</v>
      </c>
      <c r="P23" s="14"/>
      <c r="Q23" s="14"/>
      <c r="R23" s="14"/>
      <c r="S23" s="14"/>
      <c r="U23" s="6"/>
      <c r="V23" s="6"/>
      <c r="W23" s="6"/>
      <c r="X23" s="6"/>
      <c r="Y23" s="6"/>
      <c r="Z23" s="6"/>
      <c r="AA23" s="6"/>
      <c r="AB23" s="6"/>
    </row>
    <row r="24" spans="1:28" ht="15" customHeight="1" x14ac:dyDescent="0.25">
      <c r="A24" s="6"/>
      <c r="B24" s="6"/>
      <c r="D24" s="18" t="s">
        <v>11</v>
      </c>
      <c r="E24" s="19" t="s">
        <v>12</v>
      </c>
      <c r="L24" s="7">
        <v>4991.5732999800011</v>
      </c>
      <c r="N24" s="7">
        <v>10111.598313170001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414.69538788</v>
      </c>
      <c r="N28" s="7">
        <v>687.20452207000005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414.69538788</v>
      </c>
      <c r="M30" s="75"/>
      <c r="N30" s="75">
        <v>687.20452207000005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14316.092230041464</v>
      </c>
      <c r="M32" s="14"/>
      <c r="N32" s="14">
        <v>751.2146153946851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13791.803638258696</v>
      </c>
      <c r="N34" s="7">
        <v>750.56469374741152</v>
      </c>
      <c r="U34" s="6"/>
      <c r="V34" s="6"/>
      <c r="W34" s="6"/>
      <c r="X34" s="6"/>
      <c r="Y34" s="6"/>
      <c r="Z34" s="6"/>
      <c r="AA34" s="6"/>
      <c r="AB34" s="6"/>
    </row>
    <row r="35" spans="1:28" ht="13.2" x14ac:dyDescent="0.25">
      <c r="A35" s="6"/>
      <c r="D35" s="18" t="s">
        <v>13</v>
      </c>
      <c r="E35" s="6" t="s">
        <v>22</v>
      </c>
      <c r="L35" s="7">
        <v>5.4049200457641167</v>
      </c>
      <c r="N35" s="7">
        <v>0</v>
      </c>
      <c r="U35" s="6"/>
      <c r="V35" s="6"/>
      <c r="W35" s="6"/>
      <c r="X35" s="6"/>
      <c r="Y35" s="6"/>
      <c r="Z35" s="6"/>
      <c r="AA35" s="6"/>
      <c r="AB35" s="6"/>
    </row>
    <row r="36" spans="1:28" ht="15.75" customHeight="1" x14ac:dyDescent="0.25">
      <c r="A36" s="6"/>
      <c r="F36" s="20" t="s">
        <v>15</v>
      </c>
      <c r="L36" s="76">
        <v>2.4175556450575716E-3</v>
      </c>
      <c r="M36" s="76"/>
      <c r="N36" s="76">
        <v>0</v>
      </c>
      <c r="P36" s="76"/>
      <c r="Q36" s="76"/>
      <c r="R36" s="76"/>
      <c r="S36" s="76"/>
      <c r="U36" s="6"/>
      <c r="V36" s="6"/>
      <c r="W36" s="6"/>
      <c r="X36" s="6"/>
      <c r="Y36" s="6"/>
      <c r="Z36" s="6"/>
      <c r="AA36" s="6"/>
      <c r="AB36" s="6"/>
    </row>
    <row r="37" spans="1:28" ht="13.2" x14ac:dyDescent="0.25">
      <c r="A37" s="6"/>
      <c r="F37" s="20" t="s">
        <v>16</v>
      </c>
      <c r="L37" s="76">
        <v>5.4025024901190593</v>
      </c>
      <c r="M37" s="76"/>
      <c r="N37" s="76">
        <v>0</v>
      </c>
      <c r="P37" s="76"/>
      <c r="Q37" s="76"/>
      <c r="R37" s="76"/>
      <c r="S37" s="76"/>
      <c r="U37" s="6"/>
      <c r="V37" s="6"/>
      <c r="W37" s="6"/>
      <c r="X37" s="6"/>
      <c r="Y37" s="6"/>
      <c r="Z37" s="6"/>
      <c r="AA37" s="6"/>
      <c r="AB37" s="6"/>
    </row>
    <row r="38" spans="1:28" ht="13.2" x14ac:dyDescent="0.25">
      <c r="A38" s="6"/>
      <c r="D38" s="18" t="s">
        <v>17</v>
      </c>
      <c r="E38" s="6" t="s">
        <v>23</v>
      </c>
      <c r="L38" s="7">
        <v>518.88367173700283</v>
      </c>
      <c r="N38" s="7">
        <v>0.64992164727362589</v>
      </c>
      <c r="U38" s="6"/>
      <c r="V38" s="6"/>
      <c r="W38" s="6"/>
      <c r="X38" s="6"/>
      <c r="Y38" s="6"/>
      <c r="Z38" s="6"/>
      <c r="AA38" s="6"/>
      <c r="AB38" s="6"/>
    </row>
    <row r="39" spans="1:28" ht="13.2" x14ac:dyDescent="0.25">
      <c r="A39" s="6"/>
      <c r="F39" s="20" t="s">
        <v>15</v>
      </c>
      <c r="L39" s="76">
        <v>226.08360432981499</v>
      </c>
      <c r="M39" s="76"/>
      <c r="N39" s="76">
        <v>1.0392325945639736E-11</v>
      </c>
      <c r="P39" s="76"/>
      <c r="Q39" s="76"/>
      <c r="R39" s="76"/>
      <c r="S39" s="76"/>
      <c r="U39" s="6"/>
      <c r="V39" s="6"/>
      <c r="W39" s="6"/>
      <c r="X39" s="6"/>
      <c r="Y39" s="6"/>
      <c r="Z39" s="6"/>
      <c r="AA39" s="6"/>
      <c r="AB39" s="6"/>
    </row>
    <row r="40" spans="1:28" ht="13.2" x14ac:dyDescent="0.25">
      <c r="A40" s="6"/>
      <c r="F40" s="20" t="s">
        <v>16</v>
      </c>
      <c r="L40" s="76">
        <v>292.80006740718784</v>
      </c>
      <c r="M40" s="76"/>
      <c r="N40" s="76">
        <v>0.64992164726323354</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1">
        <v>2</v>
      </c>
      <c r="C44" s="17" t="s">
        <v>24</v>
      </c>
      <c r="L44" s="74">
        <v>6963.8368817841747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1">
        <v>3</v>
      </c>
      <c r="C46" s="17" t="s">
        <v>25</v>
      </c>
      <c r="L46" s="74">
        <v>14168.114826372808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1">
        <v>4</v>
      </c>
      <c r="C48" s="17" t="s">
        <v>26</v>
      </c>
      <c r="H48" s="11"/>
      <c r="I48" s="6" t="s">
        <v>27</v>
      </c>
      <c r="L48" s="74">
        <v>17689.116985454337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1">
        <v>5</v>
      </c>
      <c r="C51" s="17" t="s">
        <v>91</v>
      </c>
      <c r="G51" s="11"/>
      <c r="L51" s="74">
        <v>10751.160571769982</v>
      </c>
      <c r="M51" s="74"/>
      <c r="N51" s="74">
        <v>15147.140439630009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7783.3434178299831</v>
      </c>
      <c r="N56" s="7">
        <v>15147.140439630009</v>
      </c>
    </row>
    <row r="57" spans="1:28" s="24" customFormat="1" ht="15.75" customHeight="1" x14ac:dyDescent="0.25">
      <c r="G57" s="11" t="s">
        <v>30</v>
      </c>
      <c r="L57" s="75">
        <v>1015.6976863599999</v>
      </c>
      <c r="M57" s="75"/>
      <c r="N57" s="75">
        <v>2773.5764808200006</v>
      </c>
      <c r="O57"/>
      <c r="P57" s="75"/>
      <c r="Q57" s="75"/>
      <c r="R57" s="75"/>
      <c r="S57" s="75"/>
      <c r="T57"/>
      <c r="U57"/>
      <c r="V57"/>
      <c r="W57"/>
      <c r="X57"/>
      <c r="Y57"/>
      <c r="Z57"/>
      <c r="AA57"/>
      <c r="AB57"/>
    </row>
    <row r="58" spans="1:28" ht="13.2" x14ac:dyDescent="0.25">
      <c r="A58" s="6"/>
      <c r="F58" s="6" t="s">
        <v>118</v>
      </c>
      <c r="L58" s="7">
        <v>2967.81715394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-28288.608492627704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-4337.6802357531587</v>
      </c>
      <c r="U74" s="6"/>
      <c r="V74" s="6"/>
      <c r="W74" s="6"/>
      <c r="X74" s="6"/>
      <c r="Y74" s="6"/>
      <c r="Z74" s="6"/>
      <c r="AA74" s="6"/>
      <c r="AB74" s="6"/>
    </row>
    <row r="75" spans="1:28" x14ac:dyDescent="0.3">
      <c r="I75" s="10"/>
      <c r="J75" s="28" t="s">
        <v>37</v>
      </c>
      <c r="K75" s="28"/>
      <c r="L75" s="7">
        <v>0</v>
      </c>
      <c r="N75" s="7">
        <v>-14714.173306100001</v>
      </c>
      <c r="U75" s="6"/>
      <c r="V75" s="6"/>
      <c r="W75" s="6"/>
      <c r="X75" s="6"/>
      <c r="Y75" s="6"/>
      <c r="Z75" s="6"/>
      <c r="AA75" s="6"/>
      <c r="AB75" s="6"/>
    </row>
    <row r="76" spans="1:28" x14ac:dyDescent="0.3">
      <c r="I76" s="10"/>
      <c r="J76" s="27" t="s">
        <v>38</v>
      </c>
      <c r="K76" s="27"/>
      <c r="L76" s="7">
        <v>0</v>
      </c>
      <c r="N76" s="7">
        <v>-9236.7549507745425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-18410.113163013819</v>
      </c>
      <c r="M79" s="74"/>
      <c r="N79" s="74">
        <v>-1159.8833069490356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-50008.892881994172</v>
      </c>
      <c r="M81" s="74"/>
      <c r="N81" s="74">
        <v>-27620.640046585519</v>
      </c>
      <c r="P81" s="74"/>
      <c r="Q81" s="74"/>
      <c r="R81" s="74"/>
      <c r="S81" s="74"/>
    </row>
    <row r="82" spans="1:19" ht="9" customHeight="1" x14ac:dyDescent="0.25">
      <c r="A82" s="6"/>
      <c r="I82" s="10"/>
    </row>
    <row r="83" spans="1:19" ht="13.2" x14ac:dyDescent="0.25">
      <c r="A83" s="6"/>
      <c r="B83" s="6"/>
      <c r="I83" s="6" t="s">
        <v>29</v>
      </c>
      <c r="J83" s="27" t="s">
        <v>36</v>
      </c>
      <c r="K83" s="27"/>
      <c r="L83" s="7">
        <v>-11007.308914256118</v>
      </c>
      <c r="N83" s="7">
        <v>-4052.2980946696794</v>
      </c>
    </row>
    <row r="84" spans="1:19" ht="13.2" x14ac:dyDescent="0.25">
      <c r="A84" s="6"/>
      <c r="B84" s="6"/>
      <c r="I84" s="10"/>
      <c r="J84" s="28" t="s">
        <v>37</v>
      </c>
      <c r="K84" s="28"/>
      <c r="L84" s="7">
        <v>-17070.026921935099</v>
      </c>
      <c r="N84" s="7">
        <v>-15508.089734448204</v>
      </c>
    </row>
    <row r="85" spans="1:19" ht="13.2" x14ac:dyDescent="0.25">
      <c r="A85" s="6"/>
      <c r="B85" s="6"/>
      <c r="I85" s="10"/>
      <c r="J85" s="27" t="s">
        <v>38</v>
      </c>
      <c r="K85" s="27"/>
      <c r="L85" s="7">
        <v>-21931.557045802954</v>
      </c>
      <c r="N85" s="7">
        <v>-8060.2522174676351</v>
      </c>
    </row>
    <row r="86" spans="1:19" ht="13.5" customHeight="1" x14ac:dyDescent="0.25">
      <c r="A86" s="6"/>
      <c r="B86" s="6"/>
      <c r="I86" s="10"/>
      <c r="J86" s="27"/>
      <c r="K86" s="27"/>
    </row>
    <row r="87" spans="1:19" ht="13.2" x14ac:dyDescent="0.25">
      <c r="A87" s="6"/>
      <c r="B87" s="6"/>
      <c r="C87" s="6" t="s">
        <v>20</v>
      </c>
      <c r="D87" s="6" t="s">
        <v>43</v>
      </c>
      <c r="I87" s="12" t="s">
        <v>44</v>
      </c>
      <c r="J87" s="10"/>
      <c r="K87" s="10"/>
      <c r="L87" s="74">
        <v>31598.779718980353</v>
      </c>
      <c r="M87" s="74"/>
      <c r="N87" s="74">
        <v>26460.756739636483</v>
      </c>
      <c r="P87" s="74"/>
      <c r="Q87" s="74"/>
      <c r="R87" s="74"/>
      <c r="S87" s="74"/>
    </row>
    <row r="88" spans="1:19" ht="9" customHeight="1" x14ac:dyDescent="0.25">
      <c r="A88" s="6"/>
      <c r="B88" s="6"/>
      <c r="I88" s="10"/>
    </row>
    <row r="89" spans="1:19" ht="13.2" x14ac:dyDescent="0.25">
      <c r="A89" s="6"/>
      <c r="B89" s="6"/>
      <c r="I89" s="6" t="s">
        <v>29</v>
      </c>
      <c r="J89" s="27" t="s">
        <v>36</v>
      </c>
      <c r="K89" s="27"/>
      <c r="L89" s="7">
        <v>10205.819522760266</v>
      </c>
      <c r="N89" s="7">
        <v>3971.9002848802452</v>
      </c>
    </row>
    <row r="90" spans="1:19" ht="13.2" x14ac:dyDescent="0.25">
      <c r="A90" s="6"/>
      <c r="B90" s="6"/>
      <c r="I90" s="10"/>
      <c r="J90" s="28" t="s">
        <v>37</v>
      </c>
      <c r="K90" s="28"/>
      <c r="L90" s="7">
        <v>15254.679508759358</v>
      </c>
      <c r="N90" s="7">
        <v>14753.212821814923</v>
      </c>
    </row>
    <row r="91" spans="1:19" ht="13.2" x14ac:dyDescent="0.25">
      <c r="A91" s="6"/>
      <c r="B91" s="6"/>
      <c r="I91" s="10"/>
      <c r="J91" s="27" t="s">
        <v>38</v>
      </c>
      <c r="K91" s="27"/>
      <c r="L91" s="7">
        <v>6138.2806874607277</v>
      </c>
      <c r="N91" s="7">
        <v>7735.6436329413145</v>
      </c>
    </row>
    <row r="92" spans="1:19" ht="12" customHeight="1" x14ac:dyDescent="0.25">
      <c r="A92" s="6"/>
      <c r="B92" s="6"/>
      <c r="I92" s="10"/>
      <c r="J92" s="10"/>
      <c r="K92" s="10"/>
    </row>
    <row r="93" spans="1:19" ht="13.2" x14ac:dyDescent="0.25">
      <c r="A93" s="6"/>
      <c r="B93" s="25">
        <v>3</v>
      </c>
      <c r="C93" s="17" t="s">
        <v>118</v>
      </c>
      <c r="L93" s="74">
        <v>-22019.745738913974</v>
      </c>
      <c r="M93" s="74"/>
      <c r="N93" s="74">
        <v>0</v>
      </c>
      <c r="P93" s="74"/>
      <c r="Q93" s="74"/>
      <c r="R93" s="74"/>
      <c r="S93" s="74"/>
    </row>
    <row r="94" spans="1:19" ht="35.25" customHeight="1" x14ac:dyDescent="0.25">
      <c r="A94" s="6"/>
      <c r="B94" s="6"/>
      <c r="C94" s="6" t="s">
        <v>119</v>
      </c>
      <c r="I94" s="12" t="s">
        <v>44</v>
      </c>
      <c r="J94" s="10"/>
      <c r="K94" s="10"/>
      <c r="L94" s="14">
        <v>-22019.745738913974</v>
      </c>
      <c r="M94" s="14"/>
      <c r="N94" s="14">
        <v>0</v>
      </c>
      <c r="P94" s="14"/>
      <c r="Q94" s="14"/>
      <c r="R94" s="14"/>
      <c r="S94" s="14"/>
    </row>
    <row r="95" spans="1:19" ht="18.75" customHeight="1" x14ac:dyDescent="0.25">
      <c r="A95" s="6"/>
      <c r="B95" s="6"/>
      <c r="I95" s="6" t="s">
        <v>29</v>
      </c>
      <c r="J95" s="27" t="s">
        <v>36</v>
      </c>
      <c r="L95" s="7">
        <v>-8017.9031755226224</v>
      </c>
      <c r="N95" s="7">
        <v>0</v>
      </c>
    </row>
    <row r="96" spans="1:19" ht="13.2" x14ac:dyDescent="0.25">
      <c r="A96" s="6"/>
      <c r="B96" s="6"/>
      <c r="J96" s="28" t="s">
        <v>37</v>
      </c>
      <c r="L96" s="7">
        <v>-12720.025315731351</v>
      </c>
      <c r="N96" s="7">
        <v>0</v>
      </c>
    </row>
    <row r="97" spans="1:28" x14ac:dyDescent="0.3">
      <c r="B97" s="6"/>
      <c r="J97" s="27" t="s">
        <v>38</v>
      </c>
      <c r="L97" s="7">
        <v>-1281.81724766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-40429.858901927793</v>
      </c>
      <c r="M113" s="14"/>
      <c r="N113" s="14">
        <v>-29448.491799576739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-2723.1513869999999</v>
      </c>
      <c r="M146" s="35"/>
      <c r="N146" s="35">
        <v>-564.96517500000004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21558.778264138866</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10879.29822915691</v>
      </c>
      <c r="M149" s="36"/>
      <c r="N149" s="36">
        <v>15445.489085037256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-58146.128083359057</v>
      </c>
      <c r="M151" s="35"/>
      <c r="N151" s="35">
        <v>-1396.3007635042118</v>
      </c>
      <c r="P151" s="35"/>
      <c r="Q151" s="35"/>
      <c r="R151" s="35"/>
      <c r="S151" s="35"/>
      <c r="U151" s="6"/>
      <c r="V151" s="6"/>
      <c r="W151" s="6"/>
      <c r="X151" s="6"/>
      <c r="Y151" s="6"/>
      <c r="Z151" s="6"/>
      <c r="AA151" s="6"/>
      <c r="AB151" s="6"/>
    </row>
    <row r="152" spans="1:28" x14ac:dyDescent="0.3">
      <c r="I152" s="6" t="s">
        <v>63</v>
      </c>
      <c r="J152" s="24"/>
      <c r="K152" s="24"/>
      <c r="L152" s="23">
        <v>-228.5550287890832</v>
      </c>
      <c r="M152" s="23"/>
      <c r="N152" s="23">
        <v>-1267.6104107142119</v>
      </c>
      <c r="P152" s="23"/>
      <c r="Q152" s="23"/>
      <c r="R152" s="23"/>
      <c r="S152" s="23"/>
      <c r="U152" s="6"/>
      <c r="V152" s="6"/>
      <c r="W152" s="6"/>
      <c r="X152" s="6"/>
      <c r="Y152" s="6"/>
      <c r="Z152" s="6"/>
      <c r="AA152" s="6"/>
      <c r="AB152" s="6"/>
    </row>
    <row r="153" spans="1:28" x14ac:dyDescent="0.3">
      <c r="I153" s="6" t="s">
        <v>64</v>
      </c>
      <c r="J153" s="24"/>
      <c r="K153" s="24"/>
      <c r="L153" s="23">
        <v>-57562.300336949978</v>
      </c>
      <c r="M153" s="23"/>
      <c r="N153" s="23">
        <v>-169.39385491999988</v>
      </c>
      <c r="P153" s="23"/>
      <c r="Q153" s="23"/>
      <c r="R153" s="23"/>
      <c r="S153" s="23"/>
      <c r="U153" s="6"/>
      <c r="V153" s="6"/>
      <c r="W153" s="6"/>
      <c r="X153" s="6"/>
      <c r="Y153" s="6"/>
      <c r="Z153" s="6"/>
      <c r="AA153" s="6"/>
      <c r="AB153" s="6"/>
    </row>
    <row r="154" spans="1:28" x14ac:dyDescent="0.3">
      <c r="I154" s="6" t="s">
        <v>65</v>
      </c>
      <c r="J154" s="24"/>
      <c r="K154" s="24"/>
      <c r="L154" s="23">
        <v>-355.27271762000004</v>
      </c>
      <c r="M154" s="23"/>
      <c r="N154" s="23">
        <v>40.70350212999999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78" customWidth="1"/>
    <col min="2" max="2" width="3.44140625" style="78" customWidth="1"/>
    <col min="3" max="3" width="4.5546875" style="78" customWidth="1"/>
    <col min="4" max="4" width="12.44140625" style="78" customWidth="1"/>
    <col min="5" max="5" width="10.109375" style="78" customWidth="1"/>
    <col min="6" max="6" width="4.5546875" style="78" customWidth="1"/>
    <col min="7" max="7" width="11.5546875" style="123" customWidth="1"/>
    <col min="8" max="8" width="4.44140625" style="123" customWidth="1"/>
    <col min="9" max="9" width="11.88671875" style="123" customWidth="1"/>
    <col min="10" max="10" width="15.5546875" style="98" customWidth="1"/>
    <col min="11" max="11" width="10.88671875" style="124" customWidth="1"/>
    <col min="12" max="12" width="9.5546875" style="123"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1:256" ht="17.399999999999999" x14ac:dyDescent="0.3">
      <c r="B3" s="122" t="s">
        <v>68</v>
      </c>
      <c r="L3" s="125"/>
      <c r="M3" s="125"/>
    </row>
    <row r="4" spans="1:256" ht="28.5" customHeight="1" x14ac:dyDescent="0.25"/>
    <row r="5" spans="1:256" x14ac:dyDescent="0.25">
      <c r="H5" s="127"/>
      <c r="I5" s="127"/>
      <c r="K5" s="128"/>
    </row>
    <row r="6" spans="1:256" x14ac:dyDescent="0.25">
      <c r="G6" s="127" t="s">
        <v>2</v>
      </c>
      <c r="N6" s="127" t="s">
        <v>3</v>
      </c>
    </row>
    <row r="7" spans="1:256" x14ac:dyDescent="0.25">
      <c r="B7" s="78" t="s">
        <v>69</v>
      </c>
    </row>
    <row r="8" spans="1:256" x14ac:dyDescent="0.25">
      <c r="C8" s="129"/>
      <c r="H8" s="127"/>
      <c r="I8" s="127"/>
      <c r="K8" s="128"/>
      <c r="N8" s="127"/>
      <c r="O8" s="80"/>
      <c r="P8" s="80"/>
    </row>
    <row r="9" spans="1:256" ht="22.5" customHeight="1" x14ac:dyDescent="0.3">
      <c r="E9" s="68" t="s">
        <v>70</v>
      </c>
      <c r="F9" s="68"/>
      <c r="G9" s="68" t="s">
        <v>71</v>
      </c>
      <c r="H9" s="130"/>
      <c r="I9" s="68" t="s">
        <v>72</v>
      </c>
      <c r="K9" s="99"/>
      <c r="L9" s="68" t="s">
        <v>70</v>
      </c>
      <c r="M9" s="68"/>
      <c r="N9" s="68" t="s">
        <v>71</v>
      </c>
      <c r="O9" s="130"/>
      <c r="P9" s="68" t="s">
        <v>72</v>
      </c>
    </row>
    <row r="10" spans="1:256" s="69" customFormat="1" ht="15" customHeight="1" x14ac:dyDescent="0.25">
      <c r="J10" s="98"/>
      <c r="K10" s="131"/>
      <c r="Q10" s="130"/>
    </row>
    <row r="11" spans="1:256" ht="15" customHeight="1" x14ac:dyDescent="0.25">
      <c r="B11" s="73"/>
      <c r="G11" s="100"/>
      <c r="H11" s="100"/>
      <c r="I11" s="100"/>
      <c r="K11" s="101"/>
      <c r="L11" s="88"/>
      <c r="M11" s="88"/>
      <c r="N11" s="100"/>
      <c r="P11" s="80"/>
    </row>
    <row r="12" spans="1:256" s="69" customFormat="1" ht="15.75" customHeight="1" x14ac:dyDescent="0.25">
      <c r="A12" s="132"/>
      <c r="B12" s="78"/>
      <c r="C12" s="132" t="s">
        <v>234</v>
      </c>
      <c r="D12" s="132"/>
      <c r="E12" s="102">
        <v>35741.510432524796</v>
      </c>
      <c r="F12" s="102"/>
      <c r="G12" s="103">
        <v>-22633.547363919999</v>
      </c>
      <c r="H12" s="103"/>
      <c r="I12" s="103">
        <v>13107.963068604797</v>
      </c>
      <c r="J12" s="98"/>
      <c r="K12" s="104"/>
      <c r="L12" s="105">
        <v>9894.7801241024008</v>
      </c>
      <c r="M12" s="105"/>
      <c r="N12" s="103">
        <v>-9802.8378316899998</v>
      </c>
      <c r="O12" s="105"/>
      <c r="P12" s="103">
        <v>91.942292412401002</v>
      </c>
      <c r="Q12" s="133"/>
      <c r="R12" s="78"/>
      <c r="S12" s="102"/>
      <c r="T12" s="132"/>
      <c r="U12" s="78"/>
      <c r="V12" s="102"/>
      <c r="W12" s="132"/>
      <c r="X12" s="78"/>
      <c r="Y12" s="102"/>
      <c r="Z12" s="132"/>
      <c r="AA12" s="78"/>
      <c r="AB12" s="102"/>
      <c r="AC12" s="132"/>
      <c r="AD12" s="78"/>
      <c r="AE12" s="102"/>
      <c r="AF12" s="132"/>
      <c r="AG12" s="78"/>
      <c r="AH12" s="102"/>
      <c r="AI12" s="132"/>
      <c r="AJ12" s="78"/>
      <c r="AK12" s="102"/>
      <c r="AL12" s="132"/>
      <c r="AM12" s="78"/>
      <c r="AN12" s="102"/>
      <c r="AO12" s="132"/>
      <c r="AP12" s="78"/>
      <c r="AQ12" s="102"/>
      <c r="AR12" s="132"/>
      <c r="AS12" s="78"/>
      <c r="AT12" s="102"/>
      <c r="AU12" s="132"/>
      <c r="AV12" s="78"/>
      <c r="AW12" s="102"/>
      <c r="AX12" s="132"/>
      <c r="AY12" s="78"/>
      <c r="AZ12" s="102"/>
      <c r="BA12" s="132"/>
      <c r="BB12" s="78"/>
      <c r="BC12" s="102"/>
      <c r="BD12" s="132"/>
      <c r="BE12" s="78"/>
      <c r="BF12" s="102"/>
      <c r="BG12" s="132"/>
      <c r="BH12" s="78"/>
      <c r="BI12" s="102"/>
      <c r="BJ12" s="132"/>
      <c r="BK12" s="78"/>
      <c r="BL12" s="102"/>
      <c r="BM12" s="132"/>
      <c r="BN12" s="78"/>
      <c r="BO12" s="102"/>
      <c r="BP12" s="132"/>
      <c r="BQ12" s="78"/>
      <c r="BR12" s="102"/>
      <c r="BS12" s="132"/>
      <c r="BT12" s="78"/>
      <c r="BU12" s="102"/>
      <c r="BV12" s="132"/>
      <c r="BW12" s="78"/>
      <c r="BX12" s="102"/>
      <c r="BY12" s="132"/>
      <c r="BZ12" s="78"/>
      <c r="CA12" s="102"/>
      <c r="CB12" s="132"/>
      <c r="CC12" s="78"/>
      <c r="CD12" s="102"/>
      <c r="CE12" s="132"/>
      <c r="CF12" s="78"/>
      <c r="CG12" s="102"/>
      <c r="CH12" s="132"/>
      <c r="CI12" s="78"/>
      <c r="CJ12" s="102"/>
      <c r="CK12" s="132"/>
      <c r="CL12" s="78"/>
      <c r="CM12" s="102"/>
      <c r="CN12" s="132"/>
      <c r="CO12" s="78"/>
      <c r="CP12" s="102"/>
      <c r="CQ12" s="132"/>
      <c r="CR12" s="78"/>
      <c r="CS12" s="102"/>
      <c r="CT12" s="132"/>
      <c r="CU12" s="78"/>
      <c r="CV12" s="102"/>
      <c r="CW12" s="132"/>
      <c r="CX12" s="78"/>
      <c r="CY12" s="102"/>
      <c r="CZ12" s="132"/>
      <c r="DA12" s="78"/>
      <c r="DB12" s="102"/>
      <c r="DC12" s="132"/>
      <c r="DD12" s="78"/>
      <c r="DE12" s="102"/>
      <c r="DF12" s="132"/>
      <c r="DG12" s="78"/>
      <c r="DH12" s="102"/>
      <c r="DI12" s="132"/>
      <c r="DJ12" s="78"/>
      <c r="DK12" s="102"/>
      <c r="DL12" s="132"/>
      <c r="DM12" s="78"/>
      <c r="DN12" s="102"/>
      <c r="DO12" s="132"/>
      <c r="DP12" s="78"/>
      <c r="DQ12" s="102"/>
      <c r="DR12" s="132"/>
      <c r="DS12" s="78"/>
      <c r="DT12" s="102"/>
      <c r="DU12" s="132"/>
      <c r="DV12" s="78"/>
      <c r="DW12" s="102"/>
      <c r="DX12" s="132"/>
      <c r="DY12" s="78"/>
      <c r="DZ12" s="102"/>
      <c r="EA12" s="132"/>
      <c r="EB12" s="78"/>
      <c r="EC12" s="102"/>
      <c r="ED12" s="132"/>
      <c r="EE12" s="78"/>
      <c r="EF12" s="102"/>
      <c r="EG12" s="132"/>
      <c r="EH12" s="78"/>
      <c r="EI12" s="102"/>
      <c r="EJ12" s="132"/>
      <c r="EK12" s="78"/>
      <c r="EL12" s="102"/>
      <c r="EM12" s="132"/>
      <c r="EN12" s="78"/>
      <c r="EO12" s="102"/>
      <c r="EP12" s="132"/>
      <c r="EQ12" s="78"/>
      <c r="ER12" s="102"/>
      <c r="ES12" s="132"/>
      <c r="ET12" s="78"/>
      <c r="EU12" s="102"/>
      <c r="EV12" s="132"/>
      <c r="EW12" s="78"/>
      <c r="EX12" s="102"/>
      <c r="EY12" s="132"/>
      <c r="EZ12" s="78"/>
      <c r="FA12" s="102"/>
      <c r="FB12" s="132"/>
      <c r="FC12" s="78"/>
      <c r="FD12" s="102"/>
      <c r="FE12" s="132"/>
      <c r="FF12" s="78"/>
      <c r="FG12" s="102"/>
      <c r="FH12" s="132"/>
      <c r="FI12" s="78"/>
      <c r="FJ12" s="102"/>
      <c r="FK12" s="132"/>
      <c r="FL12" s="78"/>
      <c r="FM12" s="102"/>
      <c r="FN12" s="132"/>
      <c r="FO12" s="78"/>
      <c r="FP12" s="102"/>
      <c r="FQ12" s="132"/>
      <c r="FR12" s="78"/>
      <c r="FS12" s="102"/>
      <c r="FT12" s="132"/>
      <c r="FU12" s="78"/>
      <c r="FV12" s="102"/>
      <c r="FW12" s="132"/>
      <c r="FX12" s="78"/>
      <c r="FY12" s="102"/>
      <c r="FZ12" s="132"/>
      <c r="GA12" s="78"/>
      <c r="GB12" s="102"/>
      <c r="GC12" s="132"/>
      <c r="GD12" s="78"/>
      <c r="GE12" s="102"/>
      <c r="GF12" s="132"/>
      <c r="GG12" s="78"/>
      <c r="GH12" s="102"/>
      <c r="GI12" s="132"/>
      <c r="GJ12" s="78"/>
      <c r="GK12" s="102"/>
      <c r="GL12" s="132"/>
      <c r="GM12" s="78"/>
      <c r="GN12" s="102"/>
      <c r="GO12" s="132"/>
      <c r="GP12" s="78"/>
      <c r="GQ12" s="102"/>
      <c r="GR12" s="132"/>
      <c r="GS12" s="78"/>
      <c r="GT12" s="102"/>
      <c r="GU12" s="132"/>
      <c r="GV12" s="78"/>
      <c r="GW12" s="102"/>
      <c r="GX12" s="132"/>
      <c r="GY12" s="78"/>
      <c r="GZ12" s="102"/>
      <c r="HA12" s="132"/>
      <c r="HB12" s="78"/>
      <c r="HC12" s="102"/>
      <c r="HD12" s="132"/>
      <c r="HE12" s="78"/>
      <c r="HF12" s="102"/>
      <c r="HG12" s="132"/>
      <c r="HH12" s="78"/>
      <c r="HI12" s="102"/>
      <c r="HJ12" s="132"/>
      <c r="HK12" s="78"/>
      <c r="HL12" s="102"/>
      <c r="HM12" s="132"/>
      <c r="HN12" s="78"/>
      <c r="HO12" s="102"/>
      <c r="HP12" s="132"/>
      <c r="HQ12" s="78"/>
      <c r="HR12" s="102"/>
      <c r="HS12" s="132"/>
      <c r="HT12" s="78"/>
      <c r="HU12" s="102"/>
      <c r="HV12" s="132"/>
      <c r="HW12" s="78"/>
      <c r="HX12" s="102"/>
      <c r="HY12" s="132"/>
      <c r="HZ12" s="78"/>
      <c r="IA12" s="102"/>
      <c r="IB12" s="132"/>
      <c r="IC12" s="78"/>
      <c r="ID12" s="102"/>
      <c r="IE12" s="132"/>
      <c r="IF12" s="78"/>
      <c r="IG12" s="102"/>
      <c r="IH12" s="132"/>
      <c r="II12" s="78"/>
      <c r="IJ12" s="102"/>
      <c r="IK12" s="132"/>
      <c r="IL12" s="78"/>
      <c r="IM12" s="102"/>
      <c r="IN12" s="132"/>
      <c r="IO12" s="78"/>
      <c r="IP12" s="102"/>
      <c r="IQ12" s="132"/>
      <c r="IR12" s="78"/>
      <c r="IS12" s="102"/>
      <c r="IT12" s="132"/>
      <c r="IU12" s="78"/>
      <c r="IV12" s="102"/>
    </row>
    <row r="13" spans="1:256" s="69" customFormat="1" ht="15.75" customHeight="1" x14ac:dyDescent="0.25">
      <c r="A13" s="132"/>
      <c r="B13" s="78"/>
      <c r="C13" s="132" t="s">
        <v>235</v>
      </c>
      <c r="D13" s="132"/>
      <c r="E13" s="102">
        <v>35492.650011494406</v>
      </c>
      <c r="F13" s="102"/>
      <c r="G13" s="103">
        <v>-22444.413612</v>
      </c>
      <c r="H13" s="103"/>
      <c r="I13" s="103">
        <v>13048.236399494406</v>
      </c>
      <c r="J13" s="98"/>
      <c r="L13" s="105">
        <v>6636.5198358152002</v>
      </c>
      <c r="M13" s="105"/>
      <c r="N13" s="103">
        <v>-6487.6884117239997</v>
      </c>
      <c r="O13" s="105"/>
      <c r="P13" s="103">
        <v>148.83142409120046</v>
      </c>
      <c r="Q13" s="133"/>
      <c r="R13" s="78"/>
      <c r="S13" s="102"/>
      <c r="T13" s="132"/>
      <c r="U13" s="78"/>
      <c r="V13" s="102"/>
      <c r="W13" s="132"/>
      <c r="X13" s="78"/>
      <c r="Y13" s="102"/>
      <c r="Z13" s="132"/>
      <c r="AA13" s="78"/>
      <c r="AB13" s="102"/>
      <c r="AC13" s="132"/>
      <c r="AD13" s="78"/>
      <c r="AE13" s="102"/>
      <c r="AF13" s="132"/>
      <c r="AG13" s="78"/>
      <c r="AH13" s="102"/>
      <c r="AI13" s="132"/>
      <c r="AJ13" s="78"/>
      <c r="AK13" s="102"/>
      <c r="AL13" s="132"/>
      <c r="AM13" s="78"/>
      <c r="AN13" s="102"/>
      <c r="AO13" s="132"/>
      <c r="AP13" s="78"/>
      <c r="AQ13" s="102"/>
      <c r="AR13" s="132"/>
      <c r="AS13" s="78"/>
      <c r="AT13" s="102"/>
      <c r="AU13" s="132"/>
      <c r="AV13" s="78"/>
      <c r="AW13" s="102"/>
      <c r="AX13" s="132"/>
      <c r="AY13" s="78"/>
      <c r="AZ13" s="102"/>
      <c r="BA13" s="132"/>
      <c r="BB13" s="78"/>
      <c r="BC13" s="102"/>
      <c r="BD13" s="132"/>
      <c r="BE13" s="78"/>
      <c r="BF13" s="102"/>
      <c r="BG13" s="132"/>
      <c r="BH13" s="78"/>
      <c r="BI13" s="102"/>
      <c r="BJ13" s="132"/>
      <c r="BK13" s="78"/>
      <c r="BL13" s="102"/>
      <c r="BM13" s="132"/>
      <c r="BN13" s="78"/>
      <c r="BO13" s="102"/>
      <c r="BP13" s="132"/>
      <c r="BQ13" s="78"/>
      <c r="BR13" s="102"/>
      <c r="BS13" s="132"/>
      <c r="BT13" s="78"/>
      <c r="BU13" s="102"/>
      <c r="BV13" s="132"/>
      <c r="BW13" s="78"/>
      <c r="BX13" s="102"/>
      <c r="BY13" s="132"/>
      <c r="BZ13" s="78"/>
      <c r="CA13" s="102"/>
      <c r="CB13" s="132"/>
      <c r="CC13" s="78"/>
      <c r="CD13" s="102"/>
      <c r="CE13" s="132"/>
      <c r="CF13" s="78"/>
      <c r="CG13" s="102"/>
      <c r="CH13" s="132"/>
      <c r="CI13" s="78"/>
      <c r="CJ13" s="102"/>
      <c r="CK13" s="132"/>
      <c r="CL13" s="78"/>
      <c r="CM13" s="102"/>
      <c r="CN13" s="132"/>
      <c r="CO13" s="78"/>
      <c r="CP13" s="102"/>
      <c r="CQ13" s="132"/>
      <c r="CR13" s="78"/>
      <c r="CS13" s="102"/>
      <c r="CT13" s="132"/>
      <c r="CU13" s="78"/>
      <c r="CV13" s="102"/>
      <c r="CW13" s="132"/>
      <c r="CX13" s="78"/>
      <c r="CY13" s="102"/>
      <c r="CZ13" s="132"/>
      <c r="DA13" s="78"/>
      <c r="DB13" s="102"/>
      <c r="DC13" s="132"/>
      <c r="DD13" s="78"/>
      <c r="DE13" s="102"/>
      <c r="DF13" s="132"/>
      <c r="DG13" s="78"/>
      <c r="DH13" s="102"/>
      <c r="DI13" s="132"/>
      <c r="DJ13" s="78"/>
      <c r="DK13" s="102"/>
      <c r="DL13" s="132"/>
      <c r="DM13" s="78"/>
      <c r="DN13" s="102"/>
      <c r="DO13" s="132"/>
      <c r="DP13" s="78"/>
      <c r="DQ13" s="102"/>
      <c r="DR13" s="132"/>
      <c r="DS13" s="78"/>
      <c r="DT13" s="102"/>
      <c r="DU13" s="132"/>
      <c r="DV13" s="78"/>
      <c r="DW13" s="102"/>
      <c r="DX13" s="132"/>
      <c r="DY13" s="78"/>
      <c r="DZ13" s="102"/>
      <c r="EA13" s="132"/>
      <c r="EB13" s="78"/>
      <c r="EC13" s="102"/>
      <c r="ED13" s="132"/>
      <c r="EE13" s="78"/>
      <c r="EF13" s="102"/>
      <c r="EG13" s="132"/>
      <c r="EH13" s="78"/>
      <c r="EI13" s="102"/>
      <c r="EJ13" s="132"/>
      <c r="EK13" s="78"/>
      <c r="EL13" s="102"/>
      <c r="EM13" s="132"/>
      <c r="EN13" s="78"/>
      <c r="EO13" s="102"/>
      <c r="EP13" s="132"/>
      <c r="EQ13" s="78"/>
      <c r="ER13" s="102"/>
      <c r="ES13" s="132"/>
      <c r="ET13" s="78"/>
      <c r="EU13" s="102"/>
      <c r="EV13" s="132"/>
      <c r="EW13" s="78"/>
      <c r="EX13" s="102"/>
      <c r="EY13" s="132"/>
      <c r="EZ13" s="78"/>
      <c r="FA13" s="102"/>
      <c r="FB13" s="132"/>
      <c r="FC13" s="78"/>
      <c r="FD13" s="102"/>
      <c r="FE13" s="132"/>
      <c r="FF13" s="78"/>
      <c r="FG13" s="102"/>
      <c r="FH13" s="132"/>
      <c r="FI13" s="78"/>
      <c r="FJ13" s="102"/>
      <c r="FK13" s="132"/>
      <c r="FL13" s="78"/>
      <c r="FM13" s="102"/>
      <c r="FN13" s="132"/>
      <c r="FO13" s="78"/>
      <c r="FP13" s="102"/>
      <c r="FQ13" s="132"/>
      <c r="FR13" s="78"/>
      <c r="FS13" s="102"/>
      <c r="FT13" s="132"/>
      <c r="FU13" s="78"/>
      <c r="FV13" s="102"/>
      <c r="FW13" s="132"/>
      <c r="FX13" s="78"/>
      <c r="FY13" s="102"/>
      <c r="FZ13" s="132"/>
      <c r="GA13" s="78"/>
      <c r="GB13" s="102"/>
      <c r="GC13" s="132"/>
      <c r="GD13" s="78"/>
      <c r="GE13" s="102"/>
      <c r="GF13" s="132"/>
      <c r="GG13" s="78"/>
      <c r="GH13" s="102"/>
      <c r="GI13" s="132"/>
      <c r="GJ13" s="78"/>
      <c r="GK13" s="102"/>
      <c r="GL13" s="132"/>
      <c r="GM13" s="78"/>
      <c r="GN13" s="102"/>
      <c r="GO13" s="132"/>
      <c r="GP13" s="78"/>
      <c r="GQ13" s="102"/>
      <c r="GR13" s="132"/>
      <c r="GS13" s="78"/>
      <c r="GT13" s="102"/>
      <c r="GU13" s="132"/>
      <c r="GV13" s="78"/>
      <c r="GW13" s="102"/>
      <c r="GX13" s="132"/>
      <c r="GY13" s="78"/>
      <c r="GZ13" s="102"/>
      <c r="HA13" s="132"/>
      <c r="HB13" s="78"/>
      <c r="HC13" s="102"/>
      <c r="HD13" s="132"/>
      <c r="HE13" s="78"/>
      <c r="HF13" s="102"/>
      <c r="HG13" s="132"/>
      <c r="HH13" s="78"/>
      <c r="HI13" s="102"/>
      <c r="HJ13" s="132"/>
      <c r="HK13" s="78"/>
      <c r="HL13" s="102"/>
      <c r="HM13" s="132"/>
      <c r="HN13" s="78"/>
      <c r="HO13" s="102"/>
      <c r="HP13" s="132"/>
      <c r="HQ13" s="78"/>
      <c r="HR13" s="102"/>
      <c r="HS13" s="132"/>
      <c r="HT13" s="78"/>
      <c r="HU13" s="102"/>
      <c r="HV13" s="132"/>
      <c r="HW13" s="78"/>
      <c r="HX13" s="102"/>
      <c r="HY13" s="132"/>
      <c r="HZ13" s="78"/>
      <c r="IA13" s="102"/>
      <c r="IB13" s="132"/>
      <c r="IC13" s="78"/>
      <c r="ID13" s="102"/>
      <c r="IE13" s="132"/>
      <c r="IF13" s="78"/>
      <c r="IG13" s="102"/>
      <c r="IH13" s="132"/>
      <c r="II13" s="78"/>
      <c r="IJ13" s="102"/>
      <c r="IK13" s="132"/>
      <c r="IL13" s="78"/>
      <c r="IM13" s="102"/>
      <c r="IN13" s="132"/>
      <c r="IO13" s="78"/>
      <c r="IP13" s="102"/>
      <c r="IQ13" s="132"/>
      <c r="IR13" s="78"/>
      <c r="IS13" s="102"/>
      <c r="IT13" s="132"/>
      <c r="IU13" s="78"/>
      <c r="IV13" s="102"/>
    </row>
    <row r="14" spans="1:256" s="69" customFormat="1" ht="15.75" customHeight="1" x14ac:dyDescent="0.25">
      <c r="A14" s="132"/>
      <c r="B14" s="78"/>
      <c r="C14" s="132" t="s">
        <v>236</v>
      </c>
      <c r="D14" s="132"/>
      <c r="E14" s="102">
        <v>35702.488226246991</v>
      </c>
      <c r="F14" s="102"/>
      <c r="G14" s="103">
        <v>-21799.885320000001</v>
      </c>
      <c r="H14" s="103"/>
      <c r="I14" s="103">
        <v>13902.60290624699</v>
      </c>
      <c r="J14" s="98"/>
      <c r="L14" s="105">
        <v>11223.190579368</v>
      </c>
      <c r="M14" s="105"/>
      <c r="N14" s="103">
        <v>-11168.337919422998</v>
      </c>
      <c r="O14" s="105"/>
      <c r="P14" s="103">
        <v>54.852659945001506</v>
      </c>
      <c r="Q14" s="133"/>
      <c r="R14" s="78"/>
      <c r="S14" s="102"/>
      <c r="T14" s="132"/>
      <c r="U14" s="78"/>
      <c r="V14" s="102"/>
      <c r="W14" s="132"/>
      <c r="X14" s="78"/>
      <c r="Y14" s="102"/>
      <c r="Z14" s="132"/>
      <c r="AA14" s="78"/>
      <c r="AB14" s="102"/>
      <c r="AC14" s="132"/>
      <c r="AD14" s="78"/>
      <c r="AE14" s="102"/>
      <c r="AF14" s="132"/>
      <c r="AG14" s="78"/>
      <c r="AH14" s="102"/>
      <c r="AI14" s="132"/>
      <c r="AJ14" s="78"/>
      <c r="AK14" s="102"/>
      <c r="AL14" s="132"/>
      <c r="AM14" s="78"/>
      <c r="AN14" s="102"/>
      <c r="AO14" s="132"/>
      <c r="AP14" s="78"/>
      <c r="AQ14" s="102"/>
      <c r="AR14" s="132"/>
      <c r="AS14" s="78"/>
      <c r="AT14" s="102"/>
      <c r="AU14" s="132"/>
      <c r="AV14" s="78"/>
      <c r="AW14" s="102"/>
      <c r="AX14" s="132"/>
      <c r="AY14" s="78"/>
      <c r="AZ14" s="102"/>
      <c r="BA14" s="132"/>
      <c r="BB14" s="78"/>
      <c r="BC14" s="102"/>
      <c r="BD14" s="132"/>
      <c r="BE14" s="78"/>
      <c r="BF14" s="102"/>
      <c r="BG14" s="132"/>
      <c r="BH14" s="78"/>
      <c r="BI14" s="102"/>
      <c r="BJ14" s="132"/>
      <c r="BK14" s="78"/>
      <c r="BL14" s="102"/>
      <c r="BM14" s="132"/>
      <c r="BN14" s="78"/>
      <c r="BO14" s="102"/>
      <c r="BP14" s="132"/>
      <c r="BQ14" s="78"/>
      <c r="BR14" s="102"/>
      <c r="BS14" s="132"/>
      <c r="BT14" s="78"/>
      <c r="BU14" s="102"/>
      <c r="BV14" s="132"/>
      <c r="BW14" s="78"/>
      <c r="BX14" s="102"/>
      <c r="BY14" s="132"/>
      <c r="BZ14" s="78"/>
      <c r="CA14" s="102"/>
      <c r="CB14" s="132"/>
      <c r="CC14" s="78"/>
      <c r="CD14" s="102"/>
      <c r="CE14" s="132"/>
      <c r="CF14" s="78"/>
      <c r="CG14" s="102"/>
      <c r="CH14" s="132"/>
      <c r="CI14" s="78"/>
      <c r="CJ14" s="102"/>
      <c r="CK14" s="132"/>
      <c r="CL14" s="78"/>
      <c r="CM14" s="102"/>
      <c r="CN14" s="132"/>
      <c r="CO14" s="78"/>
      <c r="CP14" s="102"/>
      <c r="CQ14" s="132"/>
      <c r="CR14" s="78"/>
      <c r="CS14" s="102"/>
      <c r="CT14" s="132"/>
      <c r="CU14" s="78"/>
      <c r="CV14" s="102"/>
      <c r="CW14" s="132"/>
      <c r="CX14" s="78"/>
      <c r="CY14" s="102"/>
      <c r="CZ14" s="132"/>
      <c r="DA14" s="78"/>
      <c r="DB14" s="102"/>
      <c r="DC14" s="132"/>
      <c r="DD14" s="78"/>
      <c r="DE14" s="102"/>
      <c r="DF14" s="132"/>
      <c r="DG14" s="78"/>
      <c r="DH14" s="102"/>
      <c r="DI14" s="132"/>
      <c r="DJ14" s="78"/>
      <c r="DK14" s="102"/>
      <c r="DL14" s="132"/>
      <c r="DM14" s="78"/>
      <c r="DN14" s="102"/>
      <c r="DO14" s="132"/>
      <c r="DP14" s="78"/>
      <c r="DQ14" s="102"/>
      <c r="DR14" s="132"/>
      <c r="DS14" s="78"/>
      <c r="DT14" s="102"/>
      <c r="DU14" s="132"/>
      <c r="DV14" s="78"/>
      <c r="DW14" s="102"/>
      <c r="DX14" s="132"/>
      <c r="DY14" s="78"/>
      <c r="DZ14" s="102"/>
      <c r="EA14" s="132"/>
      <c r="EB14" s="78"/>
      <c r="EC14" s="102"/>
      <c r="ED14" s="132"/>
      <c r="EE14" s="78"/>
      <c r="EF14" s="102"/>
      <c r="EG14" s="132"/>
      <c r="EH14" s="78"/>
      <c r="EI14" s="102"/>
      <c r="EJ14" s="132"/>
      <c r="EK14" s="78"/>
      <c r="EL14" s="102"/>
      <c r="EM14" s="132"/>
      <c r="EN14" s="78"/>
      <c r="EO14" s="102"/>
      <c r="EP14" s="132"/>
      <c r="EQ14" s="78"/>
      <c r="ER14" s="102"/>
      <c r="ES14" s="132"/>
      <c r="ET14" s="78"/>
      <c r="EU14" s="102"/>
      <c r="EV14" s="132"/>
      <c r="EW14" s="78"/>
      <c r="EX14" s="102"/>
      <c r="EY14" s="132"/>
      <c r="EZ14" s="78"/>
      <c r="FA14" s="102"/>
      <c r="FB14" s="132"/>
      <c r="FC14" s="78"/>
      <c r="FD14" s="102"/>
      <c r="FE14" s="132"/>
      <c r="FF14" s="78"/>
      <c r="FG14" s="102"/>
      <c r="FH14" s="132"/>
      <c r="FI14" s="78"/>
      <c r="FJ14" s="102"/>
      <c r="FK14" s="132"/>
      <c r="FL14" s="78"/>
      <c r="FM14" s="102"/>
      <c r="FN14" s="132"/>
      <c r="FO14" s="78"/>
      <c r="FP14" s="102"/>
      <c r="FQ14" s="132"/>
      <c r="FR14" s="78"/>
      <c r="FS14" s="102"/>
      <c r="FT14" s="132"/>
      <c r="FU14" s="78"/>
      <c r="FV14" s="102"/>
      <c r="FW14" s="132"/>
      <c r="FX14" s="78"/>
      <c r="FY14" s="102"/>
      <c r="FZ14" s="132"/>
      <c r="GA14" s="78"/>
      <c r="GB14" s="102"/>
      <c r="GC14" s="132"/>
      <c r="GD14" s="78"/>
      <c r="GE14" s="102"/>
      <c r="GF14" s="132"/>
      <c r="GG14" s="78"/>
      <c r="GH14" s="102"/>
      <c r="GI14" s="132"/>
      <c r="GJ14" s="78"/>
      <c r="GK14" s="102"/>
      <c r="GL14" s="132"/>
      <c r="GM14" s="78"/>
      <c r="GN14" s="102"/>
      <c r="GO14" s="132"/>
      <c r="GP14" s="78"/>
      <c r="GQ14" s="102"/>
      <c r="GR14" s="132"/>
      <c r="GS14" s="78"/>
      <c r="GT14" s="102"/>
      <c r="GU14" s="132"/>
      <c r="GV14" s="78"/>
      <c r="GW14" s="102"/>
      <c r="GX14" s="132"/>
      <c r="GY14" s="78"/>
      <c r="GZ14" s="102"/>
      <c r="HA14" s="132"/>
      <c r="HB14" s="78"/>
      <c r="HC14" s="102"/>
      <c r="HD14" s="132"/>
      <c r="HE14" s="78"/>
      <c r="HF14" s="102"/>
      <c r="HG14" s="132"/>
      <c r="HH14" s="78"/>
      <c r="HI14" s="102"/>
      <c r="HJ14" s="132"/>
      <c r="HK14" s="78"/>
      <c r="HL14" s="102"/>
      <c r="HM14" s="132"/>
      <c r="HN14" s="78"/>
      <c r="HO14" s="102"/>
      <c r="HP14" s="132"/>
      <c r="HQ14" s="78"/>
      <c r="HR14" s="102"/>
      <c r="HS14" s="132"/>
      <c r="HT14" s="78"/>
      <c r="HU14" s="102"/>
      <c r="HV14" s="132"/>
      <c r="HW14" s="78"/>
      <c r="HX14" s="102"/>
      <c r="HY14" s="132"/>
      <c r="HZ14" s="78"/>
      <c r="IA14" s="102"/>
      <c r="IB14" s="132"/>
      <c r="IC14" s="78"/>
      <c r="ID14" s="102"/>
      <c r="IE14" s="132"/>
      <c r="IF14" s="78"/>
      <c r="IG14" s="102"/>
      <c r="IH14" s="132"/>
      <c r="II14" s="78"/>
      <c r="IJ14" s="102"/>
      <c r="IK14" s="132"/>
      <c r="IL14" s="78"/>
      <c r="IM14" s="102"/>
      <c r="IN14" s="132"/>
      <c r="IO14" s="78"/>
      <c r="IP14" s="102"/>
      <c r="IQ14" s="132"/>
      <c r="IR14" s="78"/>
      <c r="IS14" s="102"/>
      <c r="IT14" s="132"/>
      <c r="IU14" s="78"/>
      <c r="IV14" s="102"/>
    </row>
    <row r="15" spans="1:256" s="69" customFormat="1" ht="15.75" customHeight="1" x14ac:dyDescent="0.25">
      <c r="A15" s="132"/>
      <c r="B15" s="78"/>
      <c r="C15" s="132" t="s">
        <v>237</v>
      </c>
      <c r="D15" s="132"/>
      <c r="E15" s="102">
        <v>37634.592679963906</v>
      </c>
      <c r="F15" s="102"/>
      <c r="G15" s="103">
        <v>-23683.273852999999</v>
      </c>
      <c r="H15" s="103"/>
      <c r="I15" s="103">
        <v>13951.318826963907</v>
      </c>
      <c r="J15" s="98"/>
      <c r="L15" s="105">
        <v>8728.7143312999997</v>
      </c>
      <c r="M15" s="105"/>
      <c r="N15" s="103">
        <v>-8680.6616370000011</v>
      </c>
      <c r="O15" s="105"/>
      <c r="P15" s="103">
        <v>48.05269429999862</v>
      </c>
      <c r="Q15" s="133"/>
      <c r="R15" s="78"/>
      <c r="S15" s="102"/>
      <c r="T15" s="132"/>
      <c r="U15" s="78"/>
      <c r="V15" s="102"/>
      <c r="W15" s="132"/>
      <c r="X15" s="78"/>
      <c r="Y15" s="102"/>
      <c r="Z15" s="132"/>
      <c r="AA15" s="78"/>
      <c r="AB15" s="102"/>
      <c r="AC15" s="132"/>
      <c r="AD15" s="78"/>
      <c r="AE15" s="102"/>
      <c r="AF15" s="132"/>
      <c r="AG15" s="78"/>
      <c r="AH15" s="102"/>
      <c r="AI15" s="132"/>
      <c r="AJ15" s="78"/>
      <c r="AK15" s="102"/>
      <c r="AL15" s="132"/>
      <c r="AM15" s="78"/>
      <c r="AN15" s="102"/>
      <c r="AO15" s="132"/>
      <c r="AP15" s="78"/>
      <c r="AQ15" s="102"/>
      <c r="AR15" s="132"/>
      <c r="AS15" s="78"/>
      <c r="AT15" s="102"/>
      <c r="AU15" s="132"/>
      <c r="AV15" s="78"/>
      <c r="AW15" s="102"/>
      <c r="AX15" s="132"/>
      <c r="AY15" s="78"/>
      <c r="AZ15" s="102"/>
      <c r="BA15" s="132"/>
      <c r="BB15" s="78"/>
      <c r="BC15" s="102"/>
      <c r="BD15" s="132"/>
      <c r="BE15" s="78"/>
      <c r="BF15" s="102"/>
      <c r="BG15" s="132"/>
      <c r="BH15" s="78"/>
      <c r="BI15" s="102"/>
      <c r="BJ15" s="132"/>
      <c r="BK15" s="78"/>
      <c r="BL15" s="102"/>
      <c r="BM15" s="132"/>
      <c r="BN15" s="78"/>
      <c r="BO15" s="102"/>
      <c r="BP15" s="132"/>
      <c r="BQ15" s="78"/>
      <c r="BR15" s="102"/>
      <c r="BS15" s="132"/>
      <c r="BT15" s="78"/>
      <c r="BU15" s="102"/>
      <c r="BV15" s="132"/>
      <c r="BW15" s="78"/>
      <c r="BX15" s="102"/>
      <c r="BY15" s="132"/>
      <c r="BZ15" s="78"/>
      <c r="CA15" s="102"/>
      <c r="CB15" s="132"/>
      <c r="CC15" s="78"/>
      <c r="CD15" s="102"/>
      <c r="CE15" s="132"/>
      <c r="CF15" s="78"/>
      <c r="CG15" s="102"/>
      <c r="CH15" s="132"/>
      <c r="CI15" s="78"/>
      <c r="CJ15" s="102"/>
      <c r="CK15" s="132"/>
      <c r="CL15" s="78"/>
      <c r="CM15" s="102"/>
      <c r="CN15" s="132"/>
      <c r="CO15" s="78"/>
      <c r="CP15" s="102"/>
      <c r="CQ15" s="132"/>
      <c r="CR15" s="78"/>
      <c r="CS15" s="102"/>
      <c r="CT15" s="132"/>
      <c r="CU15" s="78"/>
      <c r="CV15" s="102"/>
      <c r="CW15" s="132"/>
      <c r="CX15" s="78"/>
      <c r="CY15" s="102"/>
      <c r="CZ15" s="132"/>
      <c r="DA15" s="78"/>
      <c r="DB15" s="102"/>
      <c r="DC15" s="132"/>
      <c r="DD15" s="78"/>
      <c r="DE15" s="102"/>
      <c r="DF15" s="132"/>
      <c r="DG15" s="78"/>
      <c r="DH15" s="102"/>
      <c r="DI15" s="132"/>
      <c r="DJ15" s="78"/>
      <c r="DK15" s="102"/>
      <c r="DL15" s="132"/>
      <c r="DM15" s="78"/>
      <c r="DN15" s="102"/>
      <c r="DO15" s="132"/>
      <c r="DP15" s="78"/>
      <c r="DQ15" s="102"/>
      <c r="DR15" s="132"/>
      <c r="DS15" s="78"/>
      <c r="DT15" s="102"/>
      <c r="DU15" s="132"/>
      <c r="DV15" s="78"/>
      <c r="DW15" s="102"/>
      <c r="DX15" s="132"/>
      <c r="DY15" s="78"/>
      <c r="DZ15" s="102"/>
      <c r="EA15" s="132"/>
      <c r="EB15" s="78"/>
      <c r="EC15" s="102"/>
      <c r="ED15" s="132"/>
      <c r="EE15" s="78"/>
      <c r="EF15" s="102"/>
      <c r="EG15" s="132"/>
      <c r="EH15" s="78"/>
      <c r="EI15" s="102"/>
      <c r="EJ15" s="132"/>
      <c r="EK15" s="78"/>
      <c r="EL15" s="102"/>
      <c r="EM15" s="132"/>
      <c r="EN15" s="78"/>
      <c r="EO15" s="102"/>
      <c r="EP15" s="132"/>
      <c r="EQ15" s="78"/>
      <c r="ER15" s="102"/>
      <c r="ES15" s="132"/>
      <c r="ET15" s="78"/>
      <c r="EU15" s="102"/>
      <c r="EV15" s="132"/>
      <c r="EW15" s="78"/>
      <c r="EX15" s="102"/>
      <c r="EY15" s="132"/>
      <c r="EZ15" s="78"/>
      <c r="FA15" s="102"/>
      <c r="FB15" s="132"/>
      <c r="FC15" s="78"/>
      <c r="FD15" s="102"/>
      <c r="FE15" s="132"/>
      <c r="FF15" s="78"/>
      <c r="FG15" s="102"/>
      <c r="FH15" s="132"/>
      <c r="FI15" s="78"/>
      <c r="FJ15" s="102"/>
      <c r="FK15" s="132"/>
      <c r="FL15" s="78"/>
      <c r="FM15" s="102"/>
      <c r="FN15" s="132"/>
      <c r="FO15" s="78"/>
      <c r="FP15" s="102"/>
      <c r="FQ15" s="132"/>
      <c r="FR15" s="78"/>
      <c r="FS15" s="102"/>
      <c r="FT15" s="132"/>
      <c r="FU15" s="78"/>
      <c r="FV15" s="102"/>
      <c r="FW15" s="132"/>
      <c r="FX15" s="78"/>
      <c r="FY15" s="102"/>
      <c r="FZ15" s="132"/>
      <c r="GA15" s="78"/>
      <c r="GB15" s="102"/>
      <c r="GC15" s="132"/>
      <c r="GD15" s="78"/>
      <c r="GE15" s="102"/>
      <c r="GF15" s="132"/>
      <c r="GG15" s="78"/>
      <c r="GH15" s="102"/>
      <c r="GI15" s="132"/>
      <c r="GJ15" s="78"/>
      <c r="GK15" s="102"/>
      <c r="GL15" s="132"/>
      <c r="GM15" s="78"/>
      <c r="GN15" s="102"/>
      <c r="GO15" s="132"/>
      <c r="GP15" s="78"/>
      <c r="GQ15" s="102"/>
      <c r="GR15" s="132"/>
      <c r="GS15" s="78"/>
      <c r="GT15" s="102"/>
      <c r="GU15" s="132"/>
      <c r="GV15" s="78"/>
      <c r="GW15" s="102"/>
      <c r="GX15" s="132"/>
      <c r="GY15" s="78"/>
      <c r="GZ15" s="102"/>
      <c r="HA15" s="132"/>
      <c r="HB15" s="78"/>
      <c r="HC15" s="102"/>
      <c r="HD15" s="132"/>
      <c r="HE15" s="78"/>
      <c r="HF15" s="102"/>
      <c r="HG15" s="132"/>
      <c r="HH15" s="78"/>
      <c r="HI15" s="102"/>
      <c r="HJ15" s="132"/>
      <c r="HK15" s="78"/>
      <c r="HL15" s="102"/>
      <c r="HM15" s="132"/>
      <c r="HN15" s="78"/>
      <c r="HO15" s="102"/>
      <c r="HP15" s="132"/>
      <c r="HQ15" s="78"/>
      <c r="HR15" s="102"/>
      <c r="HS15" s="132"/>
      <c r="HT15" s="78"/>
      <c r="HU15" s="102"/>
      <c r="HV15" s="132"/>
      <c r="HW15" s="78"/>
      <c r="HX15" s="102"/>
      <c r="HY15" s="132"/>
      <c r="HZ15" s="78"/>
      <c r="IA15" s="102"/>
      <c r="IB15" s="132"/>
      <c r="IC15" s="78"/>
      <c r="ID15" s="102"/>
      <c r="IE15" s="132"/>
      <c r="IF15" s="78"/>
      <c r="IG15" s="102"/>
      <c r="IH15" s="132"/>
      <c r="II15" s="78"/>
      <c r="IJ15" s="102"/>
      <c r="IK15" s="132"/>
      <c r="IL15" s="78"/>
      <c r="IM15" s="102"/>
      <c r="IN15" s="132"/>
      <c r="IO15" s="78"/>
      <c r="IP15" s="102"/>
      <c r="IQ15" s="132"/>
      <c r="IR15" s="78"/>
      <c r="IS15" s="102"/>
      <c r="IT15" s="132"/>
      <c r="IU15" s="78"/>
      <c r="IV15" s="102"/>
    </row>
    <row r="16" spans="1:256" s="69" customFormat="1" ht="15.75" customHeight="1" x14ac:dyDescent="0.25">
      <c r="A16" s="132"/>
      <c r="B16" s="78"/>
      <c r="C16" s="132" t="s">
        <v>238</v>
      </c>
      <c r="D16" s="132"/>
      <c r="E16" s="102">
        <v>41452.042454080554</v>
      </c>
      <c r="F16" s="102"/>
      <c r="G16" s="103">
        <v>-28103.256507000002</v>
      </c>
      <c r="H16" s="103"/>
      <c r="I16" s="103">
        <v>13348.785947080552</v>
      </c>
      <c r="J16" s="98"/>
      <c r="L16" s="105">
        <v>7578.4068277967499</v>
      </c>
      <c r="M16" s="105"/>
      <c r="N16" s="103">
        <v>-7523.3111375990002</v>
      </c>
      <c r="O16" s="105"/>
      <c r="P16" s="103">
        <v>55.095690197749718</v>
      </c>
      <c r="Q16" s="133"/>
      <c r="R16" s="78"/>
      <c r="S16" s="102"/>
      <c r="T16" s="132"/>
      <c r="U16" s="78"/>
      <c r="V16" s="102"/>
      <c r="W16" s="132"/>
      <c r="X16" s="78"/>
      <c r="Y16" s="102"/>
      <c r="Z16" s="132"/>
      <c r="AA16" s="78"/>
      <c r="AB16" s="102"/>
      <c r="AC16" s="132"/>
      <c r="AD16" s="78"/>
      <c r="AE16" s="102"/>
      <c r="AF16" s="132"/>
      <c r="AG16" s="78"/>
      <c r="AH16" s="102"/>
      <c r="AI16" s="132"/>
      <c r="AJ16" s="78"/>
      <c r="AK16" s="102"/>
      <c r="AL16" s="132"/>
      <c r="AM16" s="78"/>
      <c r="AN16" s="102"/>
      <c r="AO16" s="132"/>
      <c r="AP16" s="78"/>
      <c r="AQ16" s="102"/>
      <c r="AR16" s="132"/>
      <c r="AS16" s="78"/>
      <c r="AT16" s="102"/>
      <c r="AU16" s="132"/>
      <c r="AV16" s="78"/>
      <c r="AW16" s="102"/>
      <c r="AX16" s="132"/>
      <c r="AY16" s="78"/>
      <c r="AZ16" s="102"/>
      <c r="BA16" s="132"/>
      <c r="BB16" s="78"/>
      <c r="BC16" s="102"/>
      <c r="BD16" s="132"/>
      <c r="BE16" s="78"/>
      <c r="BF16" s="102"/>
      <c r="BG16" s="132"/>
      <c r="BH16" s="78"/>
      <c r="BI16" s="102"/>
      <c r="BJ16" s="132"/>
      <c r="BK16" s="78"/>
      <c r="BL16" s="102"/>
      <c r="BM16" s="132"/>
      <c r="BN16" s="78"/>
      <c r="BO16" s="102"/>
      <c r="BP16" s="132"/>
      <c r="BQ16" s="78"/>
      <c r="BR16" s="102"/>
      <c r="BS16" s="132"/>
      <c r="BT16" s="78"/>
      <c r="BU16" s="102"/>
      <c r="BV16" s="132"/>
      <c r="BW16" s="78"/>
      <c r="BX16" s="102"/>
      <c r="BY16" s="132"/>
      <c r="BZ16" s="78"/>
      <c r="CA16" s="102"/>
      <c r="CB16" s="132"/>
      <c r="CC16" s="78"/>
      <c r="CD16" s="102"/>
      <c r="CE16" s="132"/>
      <c r="CF16" s="78"/>
      <c r="CG16" s="102"/>
      <c r="CH16" s="132"/>
      <c r="CI16" s="78"/>
      <c r="CJ16" s="102"/>
      <c r="CK16" s="132"/>
      <c r="CL16" s="78"/>
      <c r="CM16" s="102"/>
      <c r="CN16" s="132"/>
      <c r="CO16" s="78"/>
      <c r="CP16" s="102"/>
      <c r="CQ16" s="132"/>
      <c r="CR16" s="78"/>
      <c r="CS16" s="102"/>
      <c r="CT16" s="132"/>
      <c r="CU16" s="78"/>
      <c r="CV16" s="102"/>
      <c r="CW16" s="132"/>
      <c r="CX16" s="78"/>
      <c r="CY16" s="102"/>
      <c r="CZ16" s="132"/>
      <c r="DA16" s="78"/>
      <c r="DB16" s="102"/>
      <c r="DC16" s="132"/>
      <c r="DD16" s="78"/>
      <c r="DE16" s="102"/>
      <c r="DF16" s="132"/>
      <c r="DG16" s="78"/>
      <c r="DH16" s="102"/>
      <c r="DI16" s="132"/>
      <c r="DJ16" s="78"/>
      <c r="DK16" s="102"/>
      <c r="DL16" s="132"/>
      <c r="DM16" s="78"/>
      <c r="DN16" s="102"/>
      <c r="DO16" s="132"/>
      <c r="DP16" s="78"/>
      <c r="DQ16" s="102"/>
      <c r="DR16" s="132"/>
      <c r="DS16" s="78"/>
      <c r="DT16" s="102"/>
      <c r="DU16" s="132"/>
      <c r="DV16" s="78"/>
      <c r="DW16" s="102"/>
      <c r="DX16" s="132"/>
      <c r="DY16" s="78"/>
      <c r="DZ16" s="102"/>
      <c r="EA16" s="132"/>
      <c r="EB16" s="78"/>
      <c r="EC16" s="102"/>
      <c r="ED16" s="132"/>
      <c r="EE16" s="78"/>
      <c r="EF16" s="102"/>
      <c r="EG16" s="132"/>
      <c r="EH16" s="78"/>
      <c r="EI16" s="102"/>
      <c r="EJ16" s="132"/>
      <c r="EK16" s="78"/>
      <c r="EL16" s="102"/>
      <c r="EM16" s="132"/>
      <c r="EN16" s="78"/>
      <c r="EO16" s="102"/>
      <c r="EP16" s="132"/>
      <c r="EQ16" s="78"/>
      <c r="ER16" s="102"/>
      <c r="ES16" s="132"/>
      <c r="ET16" s="78"/>
      <c r="EU16" s="102"/>
      <c r="EV16" s="132"/>
      <c r="EW16" s="78"/>
      <c r="EX16" s="102"/>
      <c r="EY16" s="132"/>
      <c r="EZ16" s="78"/>
      <c r="FA16" s="102"/>
      <c r="FB16" s="132"/>
      <c r="FC16" s="78"/>
      <c r="FD16" s="102"/>
      <c r="FE16" s="132"/>
      <c r="FF16" s="78"/>
      <c r="FG16" s="102"/>
      <c r="FH16" s="132"/>
      <c r="FI16" s="78"/>
      <c r="FJ16" s="102"/>
      <c r="FK16" s="132"/>
      <c r="FL16" s="78"/>
      <c r="FM16" s="102"/>
      <c r="FN16" s="132"/>
      <c r="FO16" s="78"/>
      <c r="FP16" s="102"/>
      <c r="FQ16" s="132"/>
      <c r="FR16" s="78"/>
      <c r="FS16" s="102"/>
      <c r="FT16" s="132"/>
      <c r="FU16" s="78"/>
      <c r="FV16" s="102"/>
      <c r="FW16" s="132"/>
      <c r="FX16" s="78"/>
      <c r="FY16" s="102"/>
      <c r="FZ16" s="132"/>
      <c r="GA16" s="78"/>
      <c r="GB16" s="102"/>
      <c r="GC16" s="132"/>
      <c r="GD16" s="78"/>
      <c r="GE16" s="102"/>
      <c r="GF16" s="132"/>
      <c r="GG16" s="78"/>
      <c r="GH16" s="102"/>
      <c r="GI16" s="132"/>
      <c r="GJ16" s="78"/>
      <c r="GK16" s="102"/>
      <c r="GL16" s="132"/>
      <c r="GM16" s="78"/>
      <c r="GN16" s="102"/>
      <c r="GO16" s="132"/>
      <c r="GP16" s="78"/>
      <c r="GQ16" s="102"/>
      <c r="GR16" s="132"/>
      <c r="GS16" s="78"/>
      <c r="GT16" s="102"/>
      <c r="GU16" s="132"/>
      <c r="GV16" s="78"/>
      <c r="GW16" s="102"/>
      <c r="GX16" s="132"/>
      <c r="GY16" s="78"/>
      <c r="GZ16" s="102"/>
      <c r="HA16" s="132"/>
      <c r="HB16" s="78"/>
      <c r="HC16" s="102"/>
      <c r="HD16" s="132"/>
      <c r="HE16" s="78"/>
      <c r="HF16" s="102"/>
      <c r="HG16" s="132"/>
      <c r="HH16" s="78"/>
      <c r="HI16" s="102"/>
      <c r="HJ16" s="132"/>
      <c r="HK16" s="78"/>
      <c r="HL16" s="102"/>
      <c r="HM16" s="132"/>
      <c r="HN16" s="78"/>
      <c r="HO16" s="102"/>
      <c r="HP16" s="132"/>
      <c r="HQ16" s="78"/>
      <c r="HR16" s="102"/>
      <c r="HS16" s="132"/>
      <c r="HT16" s="78"/>
      <c r="HU16" s="102"/>
      <c r="HV16" s="132"/>
      <c r="HW16" s="78"/>
      <c r="HX16" s="102"/>
      <c r="HY16" s="132"/>
      <c r="HZ16" s="78"/>
      <c r="IA16" s="102"/>
      <c r="IB16" s="132"/>
      <c r="IC16" s="78"/>
      <c r="ID16" s="102"/>
      <c r="IE16" s="132"/>
      <c r="IF16" s="78"/>
      <c r="IG16" s="102"/>
      <c r="IH16" s="132"/>
      <c r="II16" s="78"/>
      <c r="IJ16" s="102"/>
      <c r="IK16" s="132"/>
      <c r="IL16" s="78"/>
      <c r="IM16" s="102"/>
      <c r="IN16" s="132"/>
      <c r="IO16" s="78"/>
      <c r="IP16" s="102"/>
      <c r="IQ16" s="132"/>
      <c r="IR16" s="78"/>
      <c r="IS16" s="102"/>
      <c r="IT16" s="132"/>
      <c r="IU16" s="78"/>
      <c r="IV16" s="102"/>
    </row>
    <row r="17" spans="1:256" s="69" customFormat="1" ht="15.75" customHeight="1" x14ac:dyDescent="0.25">
      <c r="A17" s="132"/>
      <c r="B17" s="78"/>
      <c r="C17" s="132" t="s">
        <v>239</v>
      </c>
      <c r="D17" s="132"/>
      <c r="E17" s="102">
        <v>42444.576756645998</v>
      </c>
      <c r="F17" s="102"/>
      <c r="G17" s="103">
        <v>-28902.074306999999</v>
      </c>
      <c r="H17" s="103"/>
      <c r="I17" s="103">
        <v>13542.502449645999</v>
      </c>
      <c r="J17" s="98"/>
      <c r="L17" s="105">
        <v>8093.432419870499</v>
      </c>
      <c r="M17" s="105"/>
      <c r="N17" s="103">
        <v>-8033.9235186050009</v>
      </c>
      <c r="O17" s="105"/>
      <c r="P17" s="103">
        <v>59.508901265498025</v>
      </c>
      <c r="Q17" s="133"/>
      <c r="R17" s="78"/>
      <c r="S17" s="102"/>
      <c r="T17" s="132"/>
      <c r="U17" s="78"/>
      <c r="V17" s="102"/>
      <c r="W17" s="132"/>
      <c r="X17" s="78"/>
      <c r="Y17" s="102"/>
      <c r="Z17" s="132"/>
      <c r="AA17" s="78"/>
      <c r="AB17" s="102"/>
      <c r="AC17" s="132"/>
      <c r="AD17" s="78"/>
      <c r="AE17" s="102"/>
      <c r="AF17" s="132"/>
      <c r="AG17" s="78"/>
      <c r="AH17" s="102"/>
      <c r="AI17" s="132"/>
      <c r="AJ17" s="78"/>
      <c r="AK17" s="102"/>
      <c r="AL17" s="132"/>
      <c r="AM17" s="78"/>
      <c r="AN17" s="102"/>
      <c r="AO17" s="132"/>
      <c r="AP17" s="78"/>
      <c r="AQ17" s="102"/>
      <c r="AR17" s="132"/>
      <c r="AS17" s="78"/>
      <c r="AT17" s="102"/>
      <c r="AU17" s="132"/>
      <c r="AV17" s="78"/>
      <c r="AW17" s="102"/>
      <c r="AX17" s="132"/>
      <c r="AY17" s="78"/>
      <c r="AZ17" s="102"/>
      <c r="BA17" s="132"/>
      <c r="BB17" s="78"/>
      <c r="BC17" s="102"/>
      <c r="BD17" s="132"/>
      <c r="BE17" s="78"/>
      <c r="BF17" s="102"/>
      <c r="BG17" s="132"/>
      <c r="BH17" s="78"/>
      <c r="BI17" s="102"/>
      <c r="BJ17" s="132"/>
      <c r="BK17" s="78"/>
      <c r="BL17" s="102"/>
      <c r="BM17" s="132"/>
      <c r="BN17" s="78"/>
      <c r="BO17" s="102"/>
      <c r="BP17" s="132"/>
      <c r="BQ17" s="78"/>
      <c r="BR17" s="102"/>
      <c r="BS17" s="132"/>
      <c r="BT17" s="78"/>
      <c r="BU17" s="102"/>
      <c r="BV17" s="132"/>
      <c r="BW17" s="78"/>
      <c r="BX17" s="102"/>
      <c r="BY17" s="132"/>
      <c r="BZ17" s="78"/>
      <c r="CA17" s="102"/>
      <c r="CB17" s="132"/>
      <c r="CC17" s="78"/>
      <c r="CD17" s="102"/>
      <c r="CE17" s="132"/>
      <c r="CF17" s="78"/>
      <c r="CG17" s="102"/>
      <c r="CH17" s="132"/>
      <c r="CI17" s="78"/>
      <c r="CJ17" s="102"/>
      <c r="CK17" s="132"/>
      <c r="CL17" s="78"/>
      <c r="CM17" s="102"/>
      <c r="CN17" s="132"/>
      <c r="CO17" s="78"/>
      <c r="CP17" s="102"/>
      <c r="CQ17" s="132"/>
      <c r="CR17" s="78"/>
      <c r="CS17" s="102"/>
      <c r="CT17" s="132"/>
      <c r="CU17" s="78"/>
      <c r="CV17" s="102"/>
      <c r="CW17" s="132"/>
      <c r="CX17" s="78"/>
      <c r="CY17" s="102"/>
      <c r="CZ17" s="132"/>
      <c r="DA17" s="78"/>
      <c r="DB17" s="102"/>
      <c r="DC17" s="132"/>
      <c r="DD17" s="78"/>
      <c r="DE17" s="102"/>
      <c r="DF17" s="132"/>
      <c r="DG17" s="78"/>
      <c r="DH17" s="102"/>
      <c r="DI17" s="132"/>
      <c r="DJ17" s="78"/>
      <c r="DK17" s="102"/>
      <c r="DL17" s="132"/>
      <c r="DM17" s="78"/>
      <c r="DN17" s="102"/>
      <c r="DO17" s="132"/>
      <c r="DP17" s="78"/>
      <c r="DQ17" s="102"/>
      <c r="DR17" s="132"/>
      <c r="DS17" s="78"/>
      <c r="DT17" s="102"/>
      <c r="DU17" s="132"/>
      <c r="DV17" s="78"/>
      <c r="DW17" s="102"/>
      <c r="DX17" s="132"/>
      <c r="DY17" s="78"/>
      <c r="DZ17" s="102"/>
      <c r="EA17" s="132"/>
      <c r="EB17" s="78"/>
      <c r="EC17" s="102"/>
      <c r="ED17" s="132"/>
      <c r="EE17" s="78"/>
      <c r="EF17" s="102"/>
      <c r="EG17" s="132"/>
      <c r="EH17" s="78"/>
      <c r="EI17" s="102"/>
      <c r="EJ17" s="132"/>
      <c r="EK17" s="78"/>
      <c r="EL17" s="102"/>
      <c r="EM17" s="132"/>
      <c r="EN17" s="78"/>
      <c r="EO17" s="102"/>
      <c r="EP17" s="132"/>
      <c r="EQ17" s="78"/>
      <c r="ER17" s="102"/>
      <c r="ES17" s="132"/>
      <c r="ET17" s="78"/>
      <c r="EU17" s="102"/>
      <c r="EV17" s="132"/>
      <c r="EW17" s="78"/>
      <c r="EX17" s="102"/>
      <c r="EY17" s="132"/>
      <c r="EZ17" s="78"/>
      <c r="FA17" s="102"/>
      <c r="FB17" s="132"/>
      <c r="FC17" s="78"/>
      <c r="FD17" s="102"/>
      <c r="FE17" s="132"/>
      <c r="FF17" s="78"/>
      <c r="FG17" s="102"/>
      <c r="FH17" s="132"/>
      <c r="FI17" s="78"/>
      <c r="FJ17" s="102"/>
      <c r="FK17" s="132"/>
      <c r="FL17" s="78"/>
      <c r="FM17" s="102"/>
      <c r="FN17" s="132"/>
      <c r="FO17" s="78"/>
      <c r="FP17" s="102"/>
      <c r="FQ17" s="132"/>
      <c r="FR17" s="78"/>
      <c r="FS17" s="102"/>
      <c r="FT17" s="132"/>
      <c r="FU17" s="78"/>
      <c r="FV17" s="102"/>
      <c r="FW17" s="132"/>
      <c r="FX17" s="78"/>
      <c r="FY17" s="102"/>
      <c r="FZ17" s="132"/>
      <c r="GA17" s="78"/>
      <c r="GB17" s="102"/>
      <c r="GC17" s="132"/>
      <c r="GD17" s="78"/>
      <c r="GE17" s="102"/>
      <c r="GF17" s="132"/>
      <c r="GG17" s="78"/>
      <c r="GH17" s="102"/>
      <c r="GI17" s="132"/>
      <c r="GJ17" s="78"/>
      <c r="GK17" s="102"/>
      <c r="GL17" s="132"/>
      <c r="GM17" s="78"/>
      <c r="GN17" s="102"/>
      <c r="GO17" s="132"/>
      <c r="GP17" s="78"/>
      <c r="GQ17" s="102"/>
      <c r="GR17" s="132"/>
      <c r="GS17" s="78"/>
      <c r="GT17" s="102"/>
      <c r="GU17" s="132"/>
      <c r="GV17" s="78"/>
      <c r="GW17" s="102"/>
      <c r="GX17" s="132"/>
      <c r="GY17" s="78"/>
      <c r="GZ17" s="102"/>
      <c r="HA17" s="132"/>
      <c r="HB17" s="78"/>
      <c r="HC17" s="102"/>
      <c r="HD17" s="132"/>
      <c r="HE17" s="78"/>
      <c r="HF17" s="102"/>
      <c r="HG17" s="132"/>
      <c r="HH17" s="78"/>
      <c r="HI17" s="102"/>
      <c r="HJ17" s="132"/>
      <c r="HK17" s="78"/>
      <c r="HL17" s="102"/>
      <c r="HM17" s="132"/>
      <c r="HN17" s="78"/>
      <c r="HO17" s="102"/>
      <c r="HP17" s="132"/>
      <c r="HQ17" s="78"/>
      <c r="HR17" s="102"/>
      <c r="HS17" s="132"/>
      <c r="HT17" s="78"/>
      <c r="HU17" s="102"/>
      <c r="HV17" s="132"/>
      <c r="HW17" s="78"/>
      <c r="HX17" s="102"/>
      <c r="HY17" s="132"/>
      <c r="HZ17" s="78"/>
      <c r="IA17" s="102"/>
      <c r="IB17" s="132"/>
      <c r="IC17" s="78"/>
      <c r="ID17" s="102"/>
      <c r="IE17" s="132"/>
      <c r="IF17" s="78"/>
      <c r="IG17" s="102"/>
      <c r="IH17" s="132"/>
      <c r="II17" s="78"/>
      <c r="IJ17" s="102"/>
      <c r="IK17" s="132"/>
      <c r="IL17" s="78"/>
      <c r="IM17" s="102"/>
      <c r="IN17" s="132"/>
      <c r="IO17" s="78"/>
      <c r="IP17" s="102"/>
      <c r="IQ17" s="132"/>
      <c r="IR17" s="78"/>
      <c r="IS17" s="102"/>
      <c r="IT17" s="132"/>
      <c r="IU17" s="78"/>
      <c r="IV17" s="102"/>
    </row>
    <row r="18" spans="1:256" s="69" customFormat="1" ht="15.75" customHeight="1" x14ac:dyDescent="0.25">
      <c r="B18" s="82"/>
      <c r="C18" s="132" t="s">
        <v>240</v>
      </c>
      <c r="D18" s="132"/>
      <c r="E18" s="103">
        <v>36231.333482888796</v>
      </c>
      <c r="F18" s="103"/>
      <c r="G18" s="103">
        <v>-22603.611728999997</v>
      </c>
      <c r="H18" s="103"/>
      <c r="I18" s="103">
        <v>13627.7217538888</v>
      </c>
      <c r="J18" s="98"/>
      <c r="L18" s="103">
        <v>11417.5076690403</v>
      </c>
      <c r="M18" s="103"/>
      <c r="N18" s="103">
        <v>-11347.579608342003</v>
      </c>
      <c r="O18" s="103"/>
      <c r="P18" s="103">
        <v>69.928060698297486</v>
      </c>
      <c r="Q18" s="130"/>
    </row>
    <row r="19" spans="1:256" s="69" customFormat="1" ht="15.75" customHeight="1" x14ac:dyDescent="0.25">
      <c r="C19" s="132" t="s">
        <v>241</v>
      </c>
      <c r="E19" s="103">
        <v>35190.424476478351</v>
      </c>
      <c r="F19" s="78"/>
      <c r="G19" s="103">
        <v>-21070.204386000001</v>
      </c>
      <c r="H19" s="100"/>
      <c r="I19" s="103">
        <v>14120.220090478349</v>
      </c>
      <c r="J19" s="98"/>
      <c r="L19" s="103">
        <v>11990.401084249999</v>
      </c>
      <c r="M19" s="103"/>
      <c r="N19" s="103">
        <v>-11954.074043388999</v>
      </c>
      <c r="O19" s="103"/>
      <c r="P19" s="103">
        <v>36.327040861000569</v>
      </c>
      <c r="Q19" s="130"/>
    </row>
    <row r="20" spans="1:256" s="69" customFormat="1" ht="15.75" customHeight="1" x14ac:dyDescent="0.3">
      <c r="B20" s="67"/>
      <c r="C20" s="132" t="s">
        <v>242</v>
      </c>
      <c r="E20" s="103">
        <v>35737.647893454756</v>
      </c>
      <c r="F20" s="78"/>
      <c r="G20" s="103">
        <v>-22053.352241000001</v>
      </c>
      <c r="H20" s="100"/>
      <c r="I20" s="103">
        <v>13684.295652454755</v>
      </c>
      <c r="J20" s="98"/>
      <c r="L20" s="103">
        <v>9155.8283637164986</v>
      </c>
      <c r="M20" s="103"/>
      <c r="N20" s="103">
        <v>-9027.8537898800005</v>
      </c>
      <c r="O20" s="103"/>
      <c r="P20" s="103">
        <v>127.97457383649817</v>
      </c>
      <c r="Q20" s="130"/>
    </row>
    <row r="21" spans="1:256" s="69" customFormat="1" ht="15.75" customHeight="1" x14ac:dyDescent="0.3">
      <c r="B21" s="67"/>
      <c r="C21" s="132" t="s">
        <v>243</v>
      </c>
      <c r="E21" s="103">
        <v>37153.636567815804</v>
      </c>
      <c r="F21" s="78"/>
      <c r="G21" s="103">
        <v>-23764.1709845</v>
      </c>
      <c r="H21" s="100"/>
      <c r="I21" s="103">
        <v>13389.465583315803</v>
      </c>
      <c r="J21" s="98"/>
      <c r="L21" s="103">
        <v>9292.9783039926988</v>
      </c>
      <c r="M21" s="103"/>
      <c r="N21" s="103">
        <v>-9211.2331181240006</v>
      </c>
      <c r="O21" s="103"/>
      <c r="P21" s="103">
        <v>81.745185868698172</v>
      </c>
      <c r="Q21" s="130"/>
    </row>
    <row r="22" spans="1:256" s="69" customFormat="1" ht="15.75" customHeight="1" x14ac:dyDescent="0.25">
      <c r="C22" s="132" t="s">
        <v>244</v>
      </c>
      <c r="E22" s="103">
        <v>39146.52373375975</v>
      </c>
      <c r="F22" s="78"/>
      <c r="G22" s="103">
        <v>-25754.678938309997</v>
      </c>
      <c r="H22" s="100"/>
      <c r="I22" s="103">
        <v>13391.844795449753</v>
      </c>
      <c r="J22" s="98"/>
      <c r="L22" s="103">
        <v>8853.8461339159494</v>
      </c>
      <c r="M22" s="103"/>
      <c r="N22" s="103">
        <v>-8771.6145814201991</v>
      </c>
      <c r="O22" s="103"/>
      <c r="P22" s="103">
        <v>82.231552495750293</v>
      </c>
      <c r="Q22" s="130"/>
    </row>
    <row r="23" spans="1:256" s="69" customFormat="1" ht="15.75" customHeight="1" x14ac:dyDescent="0.25">
      <c r="C23" s="132" t="s">
        <v>245</v>
      </c>
      <c r="E23" s="103">
        <v>41308.303034266144</v>
      </c>
      <c r="F23" s="78"/>
      <c r="G23" s="103">
        <v>-27334.151537550002</v>
      </c>
      <c r="H23" s="100"/>
      <c r="I23" s="103">
        <v>13974.151496716142</v>
      </c>
      <c r="J23" s="98"/>
      <c r="L23" s="103">
        <v>9905.8909491447248</v>
      </c>
      <c r="M23" s="103"/>
      <c r="N23" s="103">
        <v>-9821.9937909879991</v>
      </c>
      <c r="O23" s="103"/>
      <c r="P23" s="103">
        <v>83.897158156725709</v>
      </c>
      <c r="Q23" s="130"/>
    </row>
    <row r="24" spans="1:256" s="69" customFormat="1" ht="15.75" customHeight="1" x14ac:dyDescent="0.25">
      <c r="C24" s="132" t="s">
        <v>246</v>
      </c>
      <c r="E24" s="103">
        <v>41527.381769804633</v>
      </c>
      <c r="F24" s="78"/>
      <c r="G24" s="103">
        <v>-27972.397907719998</v>
      </c>
      <c r="H24" s="100"/>
      <c r="I24" s="103">
        <v>13554.983862084635</v>
      </c>
      <c r="J24" s="98" t="s">
        <v>247</v>
      </c>
      <c r="L24" s="103">
        <v>8737.2847281243485</v>
      </c>
      <c r="M24" s="103"/>
      <c r="N24" s="103">
        <v>-8653.6627762829994</v>
      </c>
      <c r="O24" s="103"/>
      <c r="P24" s="103">
        <v>83.621951841349073</v>
      </c>
      <c r="Q24" s="130"/>
    </row>
    <row r="25" spans="1:256" ht="15.75" customHeight="1" x14ac:dyDescent="0.25">
      <c r="C25" s="132" t="s">
        <v>248</v>
      </c>
      <c r="D25" s="69"/>
      <c r="E25" s="103">
        <v>42026.430850729579</v>
      </c>
      <c r="G25" s="103">
        <v>-28503.023800030001</v>
      </c>
      <c r="H25" s="100"/>
      <c r="I25" s="103">
        <v>13523.407050699578</v>
      </c>
      <c r="J25" s="98" t="s">
        <v>247</v>
      </c>
      <c r="K25" s="69"/>
      <c r="L25" s="103">
        <v>8386.7829687918165</v>
      </c>
      <c r="M25" s="103"/>
      <c r="N25" s="103">
        <v>-8314.5040865310002</v>
      </c>
      <c r="O25" s="103"/>
      <c r="P25" s="103">
        <v>72.278882260816317</v>
      </c>
    </row>
    <row r="26" spans="1:256" ht="15.75" customHeight="1" x14ac:dyDescent="0.25">
      <c r="C26" s="132" t="s">
        <v>249</v>
      </c>
      <c r="D26" s="69"/>
      <c r="E26" s="103">
        <v>42925.775757225449</v>
      </c>
      <c r="G26" s="103">
        <v>-29443.570156130001</v>
      </c>
      <c r="H26" s="100"/>
      <c r="I26" s="103">
        <v>13482.205601095447</v>
      </c>
      <c r="J26" s="98" t="s">
        <v>247</v>
      </c>
      <c r="K26" s="69"/>
      <c r="L26" s="103">
        <v>8503.8219713440503</v>
      </c>
      <c r="M26" s="103"/>
      <c r="N26" s="103">
        <v>-8382.8066372320027</v>
      </c>
      <c r="O26" s="103"/>
      <c r="P26" s="103">
        <v>121.01533411204764</v>
      </c>
    </row>
    <row r="27" spans="1:256" ht="15.75" customHeight="1" x14ac:dyDescent="0.25">
      <c r="C27" s="132" t="s">
        <v>250</v>
      </c>
      <c r="D27" s="69"/>
      <c r="E27" s="103">
        <v>43480.095056077495</v>
      </c>
      <c r="G27" s="103">
        <v>-30289.450952120002</v>
      </c>
      <c r="H27" s="100"/>
      <c r="I27" s="103">
        <v>13190.644103957493</v>
      </c>
      <c r="J27" s="98" t="s">
        <v>247</v>
      </c>
      <c r="K27" s="69"/>
      <c r="L27" s="103">
        <v>7862.4503252144996</v>
      </c>
      <c r="M27" s="103"/>
      <c r="N27" s="103">
        <v>-7784.7918747199992</v>
      </c>
      <c r="O27" s="103"/>
      <c r="P27" s="103">
        <v>77.658450494500357</v>
      </c>
    </row>
    <row r="28" spans="1:256" ht="15.75" customHeight="1" x14ac:dyDescent="0.25">
      <c r="C28" s="132" t="s">
        <v>251</v>
      </c>
      <c r="D28" s="69"/>
      <c r="E28" s="103">
        <v>46315.070565288101</v>
      </c>
      <c r="G28" s="103">
        <v>-33133.701478999996</v>
      </c>
      <c r="H28" s="100"/>
      <c r="I28" s="103">
        <v>13181.369086288105</v>
      </c>
      <c r="J28" s="98" t="s">
        <v>247</v>
      </c>
      <c r="K28" s="69"/>
      <c r="L28" s="103">
        <v>8210.6189477381013</v>
      </c>
      <c r="M28" s="103"/>
      <c r="N28" s="103">
        <v>-8126.6714450099998</v>
      </c>
      <c r="O28" s="103"/>
      <c r="P28" s="103">
        <v>83.947502728101426</v>
      </c>
    </row>
    <row r="29" spans="1:256" ht="15.75" customHeight="1" x14ac:dyDescent="0.25">
      <c r="C29" s="132" t="s">
        <v>252</v>
      </c>
      <c r="D29" s="69"/>
      <c r="E29" s="103">
        <v>48146.551552461926</v>
      </c>
      <c r="G29" s="103">
        <v>-34514.54769508</v>
      </c>
      <c r="H29" s="100"/>
      <c r="I29" s="103">
        <v>13632.003857381926</v>
      </c>
      <c r="J29" s="98" t="s">
        <v>247</v>
      </c>
      <c r="K29" s="69"/>
      <c r="L29" s="103">
        <v>9236.6921139545484</v>
      </c>
      <c r="M29" s="103"/>
      <c r="N29" s="103">
        <v>-9101.5472784221402</v>
      </c>
      <c r="O29" s="103"/>
      <c r="P29" s="103">
        <v>135.14483553240825</v>
      </c>
    </row>
    <row r="30" spans="1:256" ht="15.75" customHeight="1" x14ac:dyDescent="0.25">
      <c r="C30" s="132" t="s">
        <v>253</v>
      </c>
      <c r="D30" s="69"/>
      <c r="E30" s="103">
        <v>45720.993432489704</v>
      </c>
      <c r="G30" s="103">
        <v>-32001.479603599502</v>
      </c>
      <c r="H30" s="100"/>
      <c r="I30" s="103">
        <v>13719.513828890202</v>
      </c>
      <c r="J30" s="98" t="s">
        <v>254</v>
      </c>
      <c r="K30" s="69"/>
      <c r="L30" s="103">
        <v>8780.4243984420355</v>
      </c>
      <c r="M30" s="103"/>
      <c r="N30" s="103">
        <v>-8697.4255509240375</v>
      </c>
      <c r="O30" s="103"/>
      <c r="P30" s="103">
        <v>82.998847517998001</v>
      </c>
    </row>
    <row r="31" spans="1:256" ht="15.75" customHeight="1" x14ac:dyDescent="0.25">
      <c r="C31" s="132" t="s">
        <v>255</v>
      </c>
      <c r="D31" s="69"/>
      <c r="E31" s="103">
        <v>42009.823337229405</v>
      </c>
      <c r="G31" s="103">
        <v>-28426.70259347219</v>
      </c>
      <c r="H31" s="100"/>
      <c r="I31" s="103">
        <v>13583.120743757216</v>
      </c>
      <c r="J31" s="98" t="s">
        <v>254</v>
      </c>
      <c r="K31" s="69"/>
      <c r="L31" s="103">
        <v>8965.9800780487894</v>
      </c>
      <c r="M31" s="103"/>
      <c r="N31" s="103">
        <v>-8883.2094261300008</v>
      </c>
      <c r="O31" s="103"/>
      <c r="P31" s="103">
        <v>82.770651918788644</v>
      </c>
    </row>
    <row r="32" spans="1:256" ht="15.75" customHeight="1" x14ac:dyDescent="0.25">
      <c r="C32" s="132" t="s">
        <v>256</v>
      </c>
      <c r="D32" s="69"/>
      <c r="E32" s="103">
        <v>42907.014225133542</v>
      </c>
      <c r="G32" s="103">
        <v>-29799.960509489792</v>
      </c>
      <c r="H32" s="100"/>
      <c r="I32" s="103">
        <v>13107.053715643749</v>
      </c>
      <c r="J32" s="98" t="s">
        <v>254</v>
      </c>
      <c r="K32" s="69"/>
      <c r="L32" s="103">
        <v>9179.9172103988585</v>
      </c>
      <c r="M32" s="103"/>
      <c r="N32" s="103">
        <v>-9083.6742761000005</v>
      </c>
      <c r="O32" s="103"/>
      <c r="P32" s="103">
        <v>96.242934298858017</v>
      </c>
    </row>
    <row r="33" spans="3:17" ht="15.75" customHeight="1" x14ac:dyDescent="0.25">
      <c r="C33" s="132" t="s">
        <v>257</v>
      </c>
      <c r="D33" s="69"/>
      <c r="E33" s="103">
        <v>43088.289706413692</v>
      </c>
      <c r="G33" s="103">
        <v>-29827.091008257274</v>
      </c>
      <c r="H33" s="100"/>
      <c r="I33" s="103">
        <v>13261.198698156419</v>
      </c>
      <c r="J33" s="98" t="s">
        <v>254</v>
      </c>
      <c r="K33" s="69"/>
      <c r="L33" s="103">
        <v>9361.2111616123548</v>
      </c>
      <c r="M33" s="103"/>
      <c r="N33" s="103">
        <v>-9268.152408337879</v>
      </c>
      <c r="O33" s="103"/>
      <c r="P33" s="103">
        <v>93.058753274475748</v>
      </c>
    </row>
    <row r="34" spans="3:17" ht="15.75" customHeight="1" x14ac:dyDescent="0.25">
      <c r="C34" s="132" t="s">
        <v>258</v>
      </c>
      <c r="D34" s="69"/>
      <c r="E34" s="103">
        <v>43011.75343168353</v>
      </c>
      <c r="G34" s="103">
        <v>-29762.740623140893</v>
      </c>
      <c r="H34" s="100"/>
      <c r="I34" s="103">
        <v>13249.012808542637</v>
      </c>
      <c r="J34" s="98" t="s">
        <v>254</v>
      </c>
      <c r="K34" s="69"/>
      <c r="L34" s="103">
        <v>8774.6166798248742</v>
      </c>
      <c r="M34" s="103"/>
      <c r="N34" s="103">
        <v>-8700.5554038684313</v>
      </c>
      <c r="O34" s="103"/>
      <c r="P34" s="103">
        <v>74.061275956442842</v>
      </c>
    </row>
    <row r="35" spans="3:17" ht="15.75" customHeight="1" x14ac:dyDescent="0.25">
      <c r="C35" s="132" t="s">
        <v>259</v>
      </c>
      <c r="D35" s="69"/>
      <c r="E35" s="103">
        <v>42493.982846693645</v>
      </c>
      <c r="G35" s="103">
        <v>-29274.080497846888</v>
      </c>
      <c r="H35" s="100"/>
      <c r="I35" s="103">
        <v>13219.902348846757</v>
      </c>
      <c r="J35" s="98" t="s">
        <v>254</v>
      </c>
      <c r="K35" s="69"/>
      <c r="L35" s="103">
        <v>9864.5194388904238</v>
      </c>
      <c r="M35" s="103"/>
      <c r="N35" s="103">
        <v>-9791.2718097600009</v>
      </c>
      <c r="O35" s="103"/>
      <c r="P35" s="103">
        <v>73.247629130422865</v>
      </c>
    </row>
    <row r="36" spans="3:17" ht="15.75" customHeight="1" x14ac:dyDescent="0.25">
      <c r="C36" s="132" t="s">
        <v>260</v>
      </c>
      <c r="D36" s="69"/>
      <c r="E36" s="103">
        <v>40921.623728700244</v>
      </c>
      <c r="G36" s="103">
        <v>-27752.554665983385</v>
      </c>
      <c r="H36" s="100"/>
      <c r="I36" s="103">
        <v>13169.069062716859</v>
      </c>
      <c r="J36" s="98" t="s">
        <v>254</v>
      </c>
      <c r="K36" s="69"/>
      <c r="L36" s="103">
        <v>9590.5948068858324</v>
      </c>
      <c r="M36" s="103"/>
      <c r="N36" s="103">
        <v>-9523.6774055445348</v>
      </c>
      <c r="O36" s="103"/>
      <c r="P36" s="103">
        <v>66.917401341297591</v>
      </c>
    </row>
    <row r="37" spans="3:17" ht="15.75" customHeight="1" x14ac:dyDescent="0.25">
      <c r="C37" s="132" t="s">
        <v>261</v>
      </c>
      <c r="D37" s="69"/>
      <c r="E37" s="103">
        <v>42720.873803992101</v>
      </c>
      <c r="G37" s="103">
        <v>-29072.7162616198</v>
      </c>
      <c r="H37" s="100"/>
      <c r="I37" s="103">
        <v>13648.157542372301</v>
      </c>
      <c r="J37" s="98" t="s">
        <v>254</v>
      </c>
      <c r="K37" s="69"/>
      <c r="L37" s="103">
        <v>9134.589404763301</v>
      </c>
      <c r="M37" s="103"/>
      <c r="N37" s="103">
        <v>-9062.5389545092967</v>
      </c>
      <c r="O37" s="103"/>
      <c r="P37" s="103">
        <v>72.050450254004318</v>
      </c>
    </row>
    <row r="38" spans="3:17" ht="15.75" customHeight="1" x14ac:dyDescent="0.25">
      <c r="C38" s="132" t="s">
        <v>262</v>
      </c>
      <c r="D38" s="69"/>
      <c r="E38" s="103">
        <v>43164.866647868228</v>
      </c>
      <c r="G38" s="103">
        <v>-29236.817879342823</v>
      </c>
      <c r="H38" s="100"/>
      <c r="I38" s="103">
        <v>13928.048768525405</v>
      </c>
      <c r="J38" s="98" t="s">
        <v>254</v>
      </c>
      <c r="K38" s="69"/>
      <c r="L38" s="103">
        <v>9544.2327122855222</v>
      </c>
      <c r="M38" s="103"/>
      <c r="N38" s="103">
        <v>-9450.4563773280533</v>
      </c>
      <c r="O38" s="103"/>
      <c r="P38" s="103">
        <v>93.776334957468862</v>
      </c>
    </row>
    <row r="39" spans="3:17" ht="15.75" customHeight="1" x14ac:dyDescent="0.25">
      <c r="C39" s="132" t="s">
        <v>263</v>
      </c>
      <c r="D39" s="69"/>
      <c r="E39" s="103">
        <v>40412.843958588004</v>
      </c>
      <c r="G39" s="103">
        <v>-26740.344560497681</v>
      </c>
      <c r="H39" s="100"/>
      <c r="I39" s="103">
        <v>13672.499398090324</v>
      </c>
      <c r="J39" s="98" t="s">
        <v>254</v>
      </c>
      <c r="K39" s="69"/>
      <c r="L39" s="103">
        <v>9886.7950813281204</v>
      </c>
      <c r="M39" s="103"/>
      <c r="N39" s="103">
        <v>-9849.016822084548</v>
      </c>
      <c r="O39" s="103"/>
      <c r="P39" s="103">
        <v>37.778259243572393</v>
      </c>
      <c r="Q39" s="98" t="s">
        <v>264</v>
      </c>
    </row>
    <row r="40" spans="3:17" ht="15.75" customHeight="1" x14ac:dyDescent="0.25">
      <c r="C40" s="132" t="s">
        <v>265</v>
      </c>
      <c r="D40" s="69"/>
      <c r="E40" s="103">
        <v>40688.375929167167</v>
      </c>
      <c r="G40" s="103">
        <v>-27103.20432270737</v>
      </c>
      <c r="H40" s="100"/>
      <c r="I40" s="103">
        <v>13585.171606459797</v>
      </c>
      <c r="J40" s="98" t="s">
        <v>254</v>
      </c>
      <c r="K40" s="69"/>
      <c r="L40" s="103">
        <v>9802.7523387269248</v>
      </c>
      <c r="M40" s="103"/>
      <c r="N40" s="103">
        <v>-9743.7612952183827</v>
      </c>
      <c r="O40" s="103"/>
      <c r="P40" s="103">
        <v>58.991043508542134</v>
      </c>
      <c r="Q40" s="98" t="s">
        <v>266</v>
      </c>
    </row>
    <row r="41" spans="3:17" ht="15.75" customHeight="1" x14ac:dyDescent="0.25">
      <c r="C41" s="132" t="s">
        <v>267</v>
      </c>
      <c r="D41" s="69"/>
      <c r="E41" s="103">
        <v>39375.666833858202</v>
      </c>
      <c r="G41" s="103">
        <v>-25886.405917494361</v>
      </c>
      <c r="H41" s="100"/>
      <c r="I41" s="103">
        <v>13489.260916363841</v>
      </c>
      <c r="J41" s="98" t="s">
        <v>254</v>
      </c>
      <c r="K41" s="69"/>
      <c r="L41" s="103">
        <v>10366.443608599862</v>
      </c>
      <c r="M41" s="103"/>
      <c r="N41" s="103">
        <v>-10302.193636425518</v>
      </c>
      <c r="O41" s="103"/>
      <c r="P41" s="103">
        <v>64.249972174344293</v>
      </c>
    </row>
    <row r="42" spans="3:17" ht="15.75" customHeight="1" x14ac:dyDescent="0.25">
      <c r="C42" s="132" t="s">
        <v>268</v>
      </c>
      <c r="D42" s="69"/>
      <c r="E42" s="103">
        <v>37308.45579319384</v>
      </c>
      <c r="G42" s="103">
        <v>-23940.260148134079</v>
      </c>
      <c r="H42" s="100"/>
      <c r="I42" s="103">
        <v>13368.195645059761</v>
      </c>
      <c r="J42" s="98" t="s">
        <v>254</v>
      </c>
      <c r="K42" s="69"/>
      <c r="L42" s="103">
        <v>11476.681477962755</v>
      </c>
      <c r="M42" s="103"/>
      <c r="N42" s="103">
        <v>-11405.719494910998</v>
      </c>
      <c r="O42" s="103"/>
      <c r="P42" s="103">
        <v>70.961983051756761</v>
      </c>
    </row>
    <row r="43" spans="3:17" ht="15.75" customHeight="1" x14ac:dyDescent="0.25">
      <c r="C43" s="132" t="s">
        <v>269</v>
      </c>
      <c r="D43" s="69"/>
      <c r="E43" s="103">
        <v>38554.953770073393</v>
      </c>
      <c r="G43" s="103">
        <v>-24995.963184537213</v>
      </c>
      <c r="H43" s="100"/>
      <c r="I43" s="103">
        <v>13558.990585536179</v>
      </c>
      <c r="J43" s="98" t="s">
        <v>254</v>
      </c>
      <c r="K43" s="69"/>
      <c r="L43" s="103">
        <v>11157.332779889732</v>
      </c>
      <c r="M43" s="103"/>
      <c r="N43" s="103">
        <v>-11090.503222034198</v>
      </c>
      <c r="O43" s="103"/>
      <c r="P43" s="103">
        <v>66.829557855533494</v>
      </c>
    </row>
    <row r="44" spans="3:17" ht="15.75" customHeight="1" x14ac:dyDescent="0.25">
      <c r="C44" s="132" t="s">
        <v>270</v>
      </c>
      <c r="D44" s="69"/>
      <c r="E44" s="103">
        <v>38946.220775183647</v>
      </c>
      <c r="G44" s="103">
        <v>-25270.425529242268</v>
      </c>
      <c r="H44" s="100"/>
      <c r="I44" s="103">
        <v>13675.795245941379</v>
      </c>
      <c r="J44" s="98" t="s">
        <v>254</v>
      </c>
      <c r="K44" s="69"/>
      <c r="L44" s="103">
        <v>11821.393028916733</v>
      </c>
      <c r="M44" s="103"/>
      <c r="N44" s="103">
        <v>-11737.211750453993</v>
      </c>
      <c r="O44" s="103"/>
      <c r="P44" s="103">
        <v>84.181278462740011</v>
      </c>
    </row>
    <row r="45" spans="3:17" ht="15.75" customHeight="1" x14ac:dyDescent="0.25">
      <c r="C45" s="132" t="s">
        <v>271</v>
      </c>
      <c r="D45" s="69"/>
      <c r="E45" s="103">
        <v>40207.795844208027</v>
      </c>
      <c r="G45" s="103">
        <v>-26197.221246899255</v>
      </c>
      <c r="H45" s="100"/>
      <c r="I45" s="103">
        <v>14010.574597308772</v>
      </c>
      <c r="J45" s="98" t="s">
        <v>254</v>
      </c>
      <c r="K45" s="69"/>
      <c r="L45" s="103">
        <v>12562.680839453937</v>
      </c>
      <c r="M45" s="103"/>
      <c r="N45" s="103">
        <v>-12498.592382349001</v>
      </c>
      <c r="O45" s="103"/>
      <c r="P45" s="103">
        <v>64.088457104935515</v>
      </c>
    </row>
    <row r="46" spans="3:17" ht="15.75" customHeight="1" x14ac:dyDescent="0.25">
      <c r="C46" s="132" t="s">
        <v>272</v>
      </c>
      <c r="D46" s="69"/>
      <c r="E46" s="103">
        <v>40620.817265924554</v>
      </c>
      <c r="G46" s="103">
        <v>-26177.383660313873</v>
      </c>
      <c r="H46" s="100"/>
      <c r="I46" s="103">
        <v>14443.43360561068</v>
      </c>
      <c r="J46" s="98" t="s">
        <v>254</v>
      </c>
      <c r="K46" s="69"/>
      <c r="L46" s="103">
        <v>12564.734144264723</v>
      </c>
      <c r="M46" s="103"/>
      <c r="N46" s="103">
        <v>-12495.37203030534</v>
      </c>
      <c r="O46" s="103"/>
      <c r="P46" s="103">
        <v>69.36211395938335</v>
      </c>
    </row>
    <row r="47" spans="3:17" ht="15.75" customHeight="1" x14ac:dyDescent="0.25">
      <c r="C47" s="132" t="s">
        <v>273</v>
      </c>
      <c r="D47" s="69"/>
      <c r="E47" s="103">
        <v>43285.626966644355</v>
      </c>
      <c r="G47" s="103">
        <v>-28527.314183973198</v>
      </c>
      <c r="H47" s="100"/>
      <c r="I47" s="103">
        <v>14758.312782671157</v>
      </c>
      <c r="J47" s="98" t="s">
        <v>254</v>
      </c>
      <c r="K47" s="69"/>
      <c r="L47" s="103">
        <v>13224.80231104626</v>
      </c>
      <c r="M47" s="103"/>
      <c r="N47" s="103">
        <v>-13148.696495643575</v>
      </c>
      <c r="O47" s="103"/>
      <c r="P47" s="103">
        <v>76.105815402685039</v>
      </c>
    </row>
    <row r="48" spans="3:17" ht="15.75" customHeight="1" x14ac:dyDescent="0.25">
      <c r="C48" s="132" t="s">
        <v>274</v>
      </c>
      <c r="D48" s="69"/>
      <c r="E48" s="103">
        <v>42175.679816886812</v>
      </c>
      <c r="G48" s="103">
        <v>-27487.993930790471</v>
      </c>
      <c r="H48" s="100"/>
      <c r="I48" s="103">
        <v>14687.68588609634</v>
      </c>
      <c r="J48" s="98" t="s">
        <v>254</v>
      </c>
      <c r="K48" s="69"/>
      <c r="L48" s="103">
        <v>14257.577731765787</v>
      </c>
      <c r="M48" s="103"/>
      <c r="N48" s="103">
        <v>-14180.353974633226</v>
      </c>
      <c r="O48" s="103"/>
      <c r="P48" s="103">
        <v>77.223757132560422</v>
      </c>
    </row>
    <row r="49" spans="3:17" ht="15.75" customHeight="1" x14ac:dyDescent="0.25">
      <c r="C49" s="132" t="s">
        <v>275</v>
      </c>
      <c r="D49" s="69"/>
      <c r="E49" s="103">
        <v>42878.852624843101</v>
      </c>
      <c r="G49" s="103">
        <v>-28042.498124580216</v>
      </c>
      <c r="H49" s="100"/>
      <c r="I49" s="103">
        <v>14836.354500262885</v>
      </c>
      <c r="J49" s="98" t="s">
        <v>254</v>
      </c>
      <c r="K49" s="69"/>
      <c r="L49" s="103">
        <v>14094.418388531752</v>
      </c>
      <c r="M49" s="103"/>
      <c r="N49" s="103">
        <v>-14030.328506269239</v>
      </c>
      <c r="O49" s="103"/>
      <c r="P49" s="103">
        <v>64.089882262513129</v>
      </c>
    </row>
    <row r="50" spans="3:17" ht="15.75" customHeight="1" x14ac:dyDescent="0.25">
      <c r="C50" s="132" t="s">
        <v>276</v>
      </c>
      <c r="D50" s="69"/>
      <c r="E50" s="103">
        <v>42964.420320385776</v>
      </c>
      <c r="G50" s="103">
        <v>-27928.807914619902</v>
      </c>
      <c r="H50" s="100"/>
      <c r="I50" s="103">
        <v>15035.612405765874</v>
      </c>
      <c r="J50" s="98" t="s">
        <v>254</v>
      </c>
      <c r="K50" s="69"/>
      <c r="L50" s="103">
        <v>14425.4472204704</v>
      </c>
      <c r="M50" s="103"/>
      <c r="N50" s="103">
        <v>-14354.884671123922</v>
      </c>
      <c r="O50" s="103"/>
      <c r="P50" s="103">
        <v>70.562549346477681</v>
      </c>
    </row>
    <row r="51" spans="3:17" ht="15.75" customHeight="1" x14ac:dyDescent="0.25">
      <c r="C51" s="132" t="s">
        <v>277</v>
      </c>
      <c r="D51" s="69"/>
      <c r="E51" s="103">
        <v>43471.582789548447</v>
      </c>
      <c r="G51" s="103">
        <v>-28522.394231966366</v>
      </c>
      <c r="H51" s="100"/>
      <c r="I51" s="103">
        <v>14949.188557582082</v>
      </c>
      <c r="J51" s="98" t="s">
        <v>254</v>
      </c>
      <c r="K51" s="69"/>
      <c r="L51" s="103">
        <v>14615.020474821038</v>
      </c>
      <c r="M51" s="103"/>
      <c r="N51" s="103">
        <v>-14554.119431886415</v>
      </c>
      <c r="O51" s="103"/>
      <c r="P51" s="103">
        <v>60.901042934623547</v>
      </c>
    </row>
    <row r="52" spans="3:17" ht="15.75" customHeight="1" x14ac:dyDescent="0.25">
      <c r="C52" s="132" t="s">
        <v>278</v>
      </c>
      <c r="D52" s="69"/>
      <c r="E52" s="103">
        <v>44366.884859585283</v>
      </c>
      <c r="G52" s="103">
        <v>-29391.54631164996</v>
      </c>
      <c r="H52" s="100"/>
      <c r="I52" s="103">
        <v>14975.338547935324</v>
      </c>
      <c r="J52" s="98" t="s">
        <v>254</v>
      </c>
      <c r="K52" s="69"/>
      <c r="L52" s="103">
        <v>15096.603443594408</v>
      </c>
      <c r="M52" s="103"/>
      <c r="N52" s="103">
        <v>-15030.286172873602</v>
      </c>
      <c r="O52" s="103"/>
      <c r="P52" s="103">
        <v>66.317270720805027</v>
      </c>
    </row>
    <row r="53" spans="3:17" ht="15.75" customHeight="1" x14ac:dyDescent="0.25">
      <c r="C53" s="132" t="s">
        <v>279</v>
      </c>
      <c r="D53" s="69"/>
      <c r="E53" s="103">
        <v>42469.259981660951</v>
      </c>
      <c r="G53" s="103">
        <v>-26792.982500555852</v>
      </c>
      <c r="H53" s="100"/>
      <c r="I53" s="103">
        <v>15676.277481105099</v>
      </c>
      <c r="J53" s="98" t="s">
        <v>254</v>
      </c>
      <c r="K53" s="69"/>
      <c r="L53" s="103">
        <v>15869.930753305278</v>
      </c>
      <c r="M53" s="103"/>
      <c r="N53" s="103">
        <v>-15800.159629387577</v>
      </c>
      <c r="O53" s="103"/>
      <c r="P53" s="103">
        <v>69.771123917700606</v>
      </c>
    </row>
    <row r="54" spans="3:17" ht="15.75" customHeight="1" x14ac:dyDescent="0.25">
      <c r="C54" s="132" t="s">
        <v>280</v>
      </c>
      <c r="D54" s="69"/>
      <c r="E54" s="103">
        <v>40476.469819188475</v>
      </c>
      <c r="G54" s="103">
        <v>-24451.406901099333</v>
      </c>
      <c r="H54" s="100"/>
      <c r="I54" s="103">
        <v>16025.062918089141</v>
      </c>
      <c r="J54" s="98" t="s">
        <v>254</v>
      </c>
      <c r="K54" s="69"/>
      <c r="L54" s="103">
        <v>17316.98497627633</v>
      </c>
      <c r="M54" s="103"/>
      <c r="N54" s="103">
        <v>-17242.708616557262</v>
      </c>
      <c r="O54" s="103"/>
      <c r="P54" s="103">
        <v>74.276359719067841</v>
      </c>
    </row>
    <row r="55" spans="3:17" ht="15.75" customHeight="1" x14ac:dyDescent="0.25">
      <c r="C55" s="132" t="s">
        <v>281</v>
      </c>
      <c r="D55" s="69"/>
      <c r="E55" s="103">
        <v>41938.701909099073</v>
      </c>
      <c r="G55" s="103">
        <v>-25964.505921703505</v>
      </c>
      <c r="H55" s="100"/>
      <c r="I55" s="103">
        <v>15974.195987395567</v>
      </c>
      <c r="J55" s="98" t="s">
        <v>254</v>
      </c>
      <c r="K55" s="69"/>
      <c r="L55" s="103">
        <v>17249.949448058731</v>
      </c>
      <c r="M55" s="103"/>
      <c r="N55" s="103">
        <v>-17168.402217557446</v>
      </c>
      <c r="O55" s="103"/>
      <c r="P55" s="103">
        <v>81.547230501284503</v>
      </c>
    </row>
    <row r="56" spans="3:17" ht="15.75" customHeight="1" x14ac:dyDescent="0.25">
      <c r="C56" s="132" t="s">
        <v>282</v>
      </c>
      <c r="D56" s="69"/>
      <c r="E56" s="103">
        <v>42481.240138498688</v>
      </c>
      <c r="G56" s="103">
        <v>-26608.464591917505</v>
      </c>
      <c r="H56" s="100"/>
      <c r="I56" s="103">
        <v>15872.775546581182</v>
      </c>
      <c r="J56" s="98" t="s">
        <v>254</v>
      </c>
      <c r="K56" s="69"/>
      <c r="L56" s="103">
        <v>17213.344179851523</v>
      </c>
      <c r="M56" s="103"/>
      <c r="N56" s="103">
        <v>-17134.000302754688</v>
      </c>
      <c r="O56" s="103"/>
      <c r="P56" s="103">
        <v>79.343877096835058</v>
      </c>
    </row>
    <row r="57" spans="3:17" ht="15.75" customHeight="1" x14ac:dyDescent="0.25">
      <c r="C57" s="132" t="s">
        <v>283</v>
      </c>
      <c r="D57" s="69"/>
      <c r="E57" s="103">
        <v>41174.706975113935</v>
      </c>
      <c r="G57" s="103">
        <v>-25156.905162665764</v>
      </c>
      <c r="H57" s="100"/>
      <c r="I57" s="103">
        <v>16017.801812448171</v>
      </c>
      <c r="J57" s="98" t="s">
        <v>254</v>
      </c>
      <c r="K57" s="69"/>
      <c r="L57" s="103">
        <v>17365.897781783631</v>
      </c>
      <c r="M57" s="103"/>
      <c r="N57" s="103">
        <v>-17299.59897028868</v>
      </c>
      <c r="O57" s="103"/>
      <c r="P57" s="103">
        <v>66.298811494951224</v>
      </c>
    </row>
    <row r="58" spans="3:17" ht="15.75" customHeight="1" x14ac:dyDescent="0.25">
      <c r="C58" s="132" t="s">
        <v>284</v>
      </c>
      <c r="D58" s="69"/>
      <c r="E58" s="103">
        <v>42657.326561251626</v>
      </c>
      <c r="G58" s="103">
        <v>-25999.447228691319</v>
      </c>
      <c r="H58" s="100"/>
      <c r="I58" s="103">
        <v>16657.879332560307</v>
      </c>
      <c r="J58" s="98" t="s">
        <v>254</v>
      </c>
      <c r="K58" s="69"/>
      <c r="L58" s="103">
        <v>18293.472497764749</v>
      </c>
      <c r="M58" s="103"/>
      <c r="N58" s="103">
        <v>-18207.782203168921</v>
      </c>
      <c r="O58" s="103"/>
      <c r="P58" s="103">
        <v>85.690294595828163</v>
      </c>
    </row>
    <row r="59" spans="3:17" ht="15.75" customHeight="1" x14ac:dyDescent="0.25">
      <c r="C59" s="132" t="s">
        <v>285</v>
      </c>
      <c r="D59" s="69"/>
      <c r="E59" s="103">
        <v>42046.720499848096</v>
      </c>
      <c r="G59" s="103">
        <v>-25642.650945897418</v>
      </c>
      <c r="H59" s="100"/>
      <c r="I59" s="103">
        <v>16404.069553950678</v>
      </c>
      <c r="J59" s="98" t="s">
        <v>254</v>
      </c>
      <c r="K59" s="69"/>
      <c r="L59" s="103">
        <v>18898.493957712839</v>
      </c>
      <c r="M59" s="103"/>
      <c r="N59" s="103">
        <v>-18809.167417577541</v>
      </c>
      <c r="O59" s="103"/>
      <c r="P59" s="103">
        <v>89.326540135298274</v>
      </c>
    </row>
    <row r="60" spans="3:17" ht="15.75" customHeight="1" x14ac:dyDescent="0.25">
      <c r="C60" s="132" t="s">
        <v>286</v>
      </c>
      <c r="D60" s="69"/>
      <c r="E60" s="103">
        <v>41777.955040079643</v>
      </c>
      <c r="G60" s="103">
        <v>-25541.792357598333</v>
      </c>
      <c r="H60" s="100"/>
      <c r="I60" s="103">
        <v>16236.16268248131</v>
      </c>
      <c r="J60" s="98" t="s">
        <v>254</v>
      </c>
      <c r="K60" s="69"/>
      <c r="L60" s="103">
        <v>18539.677706494749</v>
      </c>
      <c r="M60" s="103"/>
      <c r="N60" s="103">
        <v>-18464.85048961762</v>
      </c>
      <c r="O60" s="103"/>
      <c r="P60" s="103">
        <v>74.827216877129104</v>
      </c>
    </row>
    <row r="61" spans="3:17" ht="15.75" customHeight="1" x14ac:dyDescent="0.25">
      <c r="C61" s="132" t="s">
        <v>287</v>
      </c>
      <c r="D61" s="69"/>
      <c r="E61" s="103">
        <v>42354.805097022152</v>
      </c>
      <c r="G61" s="103">
        <v>-25943.330128507423</v>
      </c>
      <c r="H61" s="100"/>
      <c r="I61" s="103">
        <v>16411.474968514729</v>
      </c>
      <c r="J61" s="98" t="s">
        <v>254</v>
      </c>
      <c r="K61" s="69"/>
      <c r="L61" s="103">
        <v>18168.720009321289</v>
      </c>
      <c r="M61" s="103"/>
      <c r="N61" s="103">
        <v>-18098.11905251709</v>
      </c>
      <c r="O61" s="103"/>
      <c r="P61" s="103">
        <v>70.600956804199086</v>
      </c>
    </row>
    <row r="62" spans="3:17" ht="15.75" customHeight="1" x14ac:dyDescent="0.25">
      <c r="C62" s="132" t="s">
        <v>288</v>
      </c>
      <c r="D62" s="69"/>
      <c r="E62" s="103">
        <v>45142.820863189263</v>
      </c>
      <c r="G62" s="103">
        <v>-28074.913092757281</v>
      </c>
      <c r="H62" s="100"/>
      <c r="I62" s="103">
        <v>17067.907770431982</v>
      </c>
      <c r="J62" s="98" t="s">
        <v>254</v>
      </c>
      <c r="K62" s="69"/>
      <c r="L62" s="103">
        <v>18251.331302112892</v>
      </c>
      <c r="M62" s="103"/>
      <c r="N62" s="103">
        <v>-18171.026708279347</v>
      </c>
      <c r="O62" s="103"/>
      <c r="P62" s="103">
        <v>80.304593833545368</v>
      </c>
    </row>
    <row r="63" spans="3:17" ht="15.75" customHeight="1" x14ac:dyDescent="0.25">
      <c r="C63" s="132" t="s">
        <v>289</v>
      </c>
      <c r="D63" s="69"/>
      <c r="E63" s="103">
        <v>44277.158744654975</v>
      </c>
      <c r="G63" s="103">
        <v>-27238.575968537887</v>
      </c>
      <c r="H63" s="100"/>
      <c r="I63" s="103">
        <v>17038.582776117088</v>
      </c>
      <c r="J63" s="98" t="s">
        <v>254</v>
      </c>
      <c r="K63" s="69"/>
      <c r="L63" s="103">
        <v>18639.181594001646</v>
      </c>
      <c r="M63" s="103"/>
      <c r="N63" s="103">
        <v>-18546.902761090452</v>
      </c>
      <c r="O63" s="103"/>
      <c r="P63" s="103">
        <v>92.278832911193604</v>
      </c>
    </row>
    <row r="64" spans="3:17" ht="15.75" customHeight="1" x14ac:dyDescent="0.25">
      <c r="C64" s="132" t="s">
        <v>290</v>
      </c>
      <c r="D64" s="69"/>
      <c r="E64" s="103">
        <v>45752.823066102894</v>
      </c>
      <c r="G64" s="103">
        <v>-28423.722536666151</v>
      </c>
      <c r="H64" s="100"/>
      <c r="I64" s="103">
        <v>17329.100529436742</v>
      </c>
      <c r="J64" s="98" t="s">
        <v>254</v>
      </c>
      <c r="K64" s="69"/>
      <c r="L64" s="103">
        <v>18869.764864280933</v>
      </c>
      <c r="M64" s="103"/>
      <c r="N64" s="103">
        <v>-18772.209811517325</v>
      </c>
      <c r="O64" s="103"/>
      <c r="P64" s="103">
        <v>97.555052763607819</v>
      </c>
      <c r="Q64" s="98" t="s">
        <v>291</v>
      </c>
    </row>
    <row r="65" spans="3:17" ht="15.75" customHeight="1" x14ac:dyDescent="0.25">
      <c r="C65" s="132" t="s">
        <v>292</v>
      </c>
      <c r="D65" s="69"/>
      <c r="E65" s="103">
        <v>46078.5928710628</v>
      </c>
      <c r="G65" s="103">
        <v>-28126.567728569964</v>
      </c>
      <c r="H65" s="100"/>
      <c r="I65" s="103">
        <v>17952.025142492836</v>
      </c>
      <c r="J65" s="98" t="s">
        <v>254</v>
      </c>
      <c r="K65" s="69"/>
      <c r="L65" s="103">
        <v>20602.811251475483</v>
      </c>
      <c r="M65" s="103"/>
      <c r="N65" s="103">
        <v>-20515.613340327916</v>
      </c>
      <c r="O65" s="103"/>
      <c r="P65" s="103">
        <v>87.197911147566629</v>
      </c>
      <c r="Q65" s="98"/>
    </row>
    <row r="66" spans="3:17" ht="15.75" customHeight="1" x14ac:dyDescent="0.25">
      <c r="C66" s="132" t="s">
        <v>293</v>
      </c>
      <c r="D66" s="69"/>
      <c r="E66" s="103">
        <v>45621.218926363807</v>
      </c>
      <c r="G66" s="103">
        <v>-27838.421954990765</v>
      </c>
      <c r="H66" s="100"/>
      <c r="I66" s="103">
        <v>17782.796971373042</v>
      </c>
      <c r="J66" s="98" t="s">
        <v>254</v>
      </c>
      <c r="K66" s="69"/>
      <c r="L66" s="103">
        <v>18717.267011957141</v>
      </c>
      <c r="M66" s="103"/>
      <c r="N66" s="103">
        <v>-18613.864844206153</v>
      </c>
      <c r="O66" s="103"/>
      <c r="P66" s="103">
        <v>103.40216775098816</v>
      </c>
      <c r="Q66" s="98"/>
    </row>
    <row r="67" spans="3:17" ht="15.75" customHeight="1" x14ac:dyDescent="0.25">
      <c r="C67" s="132" t="s">
        <v>294</v>
      </c>
      <c r="D67" s="69"/>
      <c r="E67" s="103">
        <v>44842.675015437133</v>
      </c>
      <c r="G67" s="103">
        <v>-27057.901730419548</v>
      </c>
      <c r="H67" s="100"/>
      <c r="I67" s="103">
        <v>17784.773285017585</v>
      </c>
      <c r="J67" s="98" t="s">
        <v>254</v>
      </c>
      <c r="K67" s="69"/>
      <c r="L67" s="103">
        <v>18563.05032493102</v>
      </c>
      <c r="M67" s="103"/>
      <c r="N67" s="103">
        <v>-18455.742457775206</v>
      </c>
      <c r="O67" s="103"/>
      <c r="P67" s="103">
        <v>107.30786715581417</v>
      </c>
      <c r="Q67" s="98"/>
    </row>
    <row r="68" spans="3:17" ht="15.75" customHeight="1" x14ac:dyDescent="0.25">
      <c r="C68" s="132" t="s">
        <v>295</v>
      </c>
      <c r="D68" s="69"/>
      <c r="E68" s="103">
        <v>45752.607145293878</v>
      </c>
      <c r="G68" s="103">
        <v>-27576.117913416041</v>
      </c>
      <c r="H68" s="100"/>
      <c r="I68" s="103">
        <v>18176.489231877837</v>
      </c>
      <c r="J68" s="98" t="s">
        <v>254</v>
      </c>
      <c r="K68" s="69"/>
      <c r="L68" s="103">
        <v>20329.019891116423</v>
      </c>
      <c r="M68" s="103"/>
      <c r="N68" s="103">
        <v>-20244.652287420173</v>
      </c>
      <c r="O68" s="103"/>
      <c r="P68" s="103">
        <v>84.367603696249716</v>
      </c>
      <c r="Q68" s="98" t="s">
        <v>296</v>
      </c>
    </row>
    <row r="69" spans="3:17" ht="15.75" customHeight="1" x14ac:dyDescent="0.25">
      <c r="C69" s="132" t="s">
        <v>297</v>
      </c>
      <c r="D69" s="69"/>
      <c r="E69" s="103">
        <v>44522.708349936198</v>
      </c>
      <c r="G69" s="103">
        <v>-27133.952155314302</v>
      </c>
      <c r="H69" s="100"/>
      <c r="I69" s="103">
        <v>17388.756194621896</v>
      </c>
      <c r="J69" s="98" t="s">
        <v>254</v>
      </c>
      <c r="K69" s="69"/>
      <c r="L69" s="103">
        <v>21364.870088517353</v>
      </c>
      <c r="M69" s="103"/>
      <c r="N69" s="103">
        <v>-21268.723821681742</v>
      </c>
      <c r="O69" s="103"/>
      <c r="P69" s="103">
        <v>96.146266835610732</v>
      </c>
      <c r="Q69" s="98" t="s">
        <v>296</v>
      </c>
    </row>
    <row r="70" spans="3:17" ht="15.75" customHeight="1" x14ac:dyDescent="0.25">
      <c r="C70" s="132" t="s">
        <v>298</v>
      </c>
      <c r="D70" s="69"/>
      <c r="E70" s="103">
        <v>44502.237486101345</v>
      </c>
      <c r="G70" s="103">
        <v>-26953.148350815223</v>
      </c>
      <c r="H70" s="100"/>
      <c r="I70" s="103">
        <v>17549.089135286122</v>
      </c>
      <c r="J70" s="98" t="s">
        <v>254</v>
      </c>
      <c r="K70" s="69"/>
      <c r="L70" s="103">
        <v>20556.146529504706</v>
      </c>
      <c r="M70" s="103"/>
      <c r="N70" s="103">
        <v>-20475.167426717449</v>
      </c>
      <c r="O70" s="103"/>
      <c r="P70" s="103">
        <v>80.979102787256124</v>
      </c>
      <c r="Q70" s="98" t="s">
        <v>296</v>
      </c>
    </row>
    <row r="71" spans="3:17" ht="15.75" customHeight="1" x14ac:dyDescent="0.25">
      <c r="C71" s="132" t="s">
        <v>299</v>
      </c>
      <c r="D71" s="69"/>
      <c r="E71" s="103">
        <v>44889.344323360579</v>
      </c>
      <c r="G71" s="103">
        <v>-27307.693921150163</v>
      </c>
      <c r="H71" s="100"/>
      <c r="I71" s="103">
        <v>17581.650402210416</v>
      </c>
      <c r="J71" s="98" t="s">
        <v>254</v>
      </c>
      <c r="K71" s="69"/>
      <c r="L71" s="103">
        <v>22128.928201953317</v>
      </c>
      <c r="M71" s="103"/>
      <c r="N71" s="103">
        <v>-22040.782212806498</v>
      </c>
      <c r="O71" s="103"/>
      <c r="P71" s="103">
        <v>88.145989146818465</v>
      </c>
      <c r="Q71" s="98" t="s">
        <v>296</v>
      </c>
    </row>
    <row r="72" spans="3:17" ht="15.75" customHeight="1" x14ac:dyDescent="0.25">
      <c r="C72" s="132" t="s">
        <v>300</v>
      </c>
      <c r="D72" s="69"/>
      <c r="E72" s="103">
        <v>43492.499240472862</v>
      </c>
      <c r="G72" s="103">
        <v>-25990.685087073733</v>
      </c>
      <c r="H72" s="100"/>
      <c r="I72" s="103">
        <v>17501.814153399129</v>
      </c>
      <c r="J72" s="98" t="s">
        <v>254</v>
      </c>
      <c r="K72" s="69"/>
      <c r="L72" s="103">
        <v>23004.484087740595</v>
      </c>
      <c r="M72" s="103"/>
      <c r="N72" s="103">
        <v>-22917.860434128081</v>
      </c>
      <c r="O72" s="103"/>
      <c r="P72" s="103">
        <v>86.623653612514318</v>
      </c>
      <c r="Q72" s="98" t="s">
        <v>296</v>
      </c>
    </row>
    <row r="73" spans="3:17" ht="15.75" customHeight="1" x14ac:dyDescent="0.25">
      <c r="C73" s="132" t="s">
        <v>301</v>
      </c>
      <c r="D73" s="69"/>
      <c r="E73" s="103">
        <v>44468.31527255394</v>
      </c>
      <c r="G73" s="103">
        <v>-26585.596171247202</v>
      </c>
      <c r="H73" s="100"/>
      <c r="I73" s="103">
        <v>17882.719101306739</v>
      </c>
      <c r="K73" s="69"/>
      <c r="L73" s="103">
        <v>23980.253741778561</v>
      </c>
      <c r="M73" s="103"/>
      <c r="N73" s="103">
        <v>-23895.167206001428</v>
      </c>
      <c r="O73" s="103"/>
      <c r="P73" s="103">
        <v>85.086535777132667</v>
      </c>
      <c r="Q73" s="98" t="s">
        <v>296</v>
      </c>
    </row>
    <row r="74" spans="3:17" ht="15.75" customHeight="1" x14ac:dyDescent="0.25">
      <c r="C74" s="132" t="s">
        <v>302</v>
      </c>
      <c r="D74" s="69"/>
      <c r="E74" s="103">
        <v>45293.094409595731</v>
      </c>
      <c r="G74" s="103">
        <v>-27274.412340925392</v>
      </c>
      <c r="H74" s="100"/>
      <c r="I74" s="103">
        <v>18018.68206867034</v>
      </c>
      <c r="K74" s="69"/>
      <c r="L74" s="103">
        <v>24742.841650586586</v>
      </c>
      <c r="M74" s="103"/>
      <c r="N74" s="103">
        <v>-24650.571892640892</v>
      </c>
      <c r="O74" s="103"/>
      <c r="P74" s="103">
        <v>92.269757945694437</v>
      </c>
      <c r="Q74" s="98" t="s">
        <v>296</v>
      </c>
    </row>
    <row r="75" spans="3:17" ht="15.75" customHeight="1" x14ac:dyDescent="0.25">
      <c r="C75" s="132" t="s">
        <v>303</v>
      </c>
      <c r="D75" s="69"/>
      <c r="E75" s="103">
        <v>46348.024541081402</v>
      </c>
      <c r="G75" s="103">
        <v>-27884.339714153761</v>
      </c>
      <c r="H75" s="100"/>
      <c r="I75" s="103">
        <v>18463.684826927642</v>
      </c>
      <c r="K75" s="69"/>
      <c r="L75" s="103">
        <v>23378.610824966636</v>
      </c>
      <c r="M75" s="103"/>
      <c r="N75" s="103">
        <v>-23283.379757301413</v>
      </c>
      <c r="O75" s="103"/>
      <c r="P75" s="103">
        <v>95.231067665223236</v>
      </c>
      <c r="Q75" s="98" t="s">
        <v>296</v>
      </c>
    </row>
    <row r="76" spans="3:17" ht="15.75" customHeight="1" x14ac:dyDescent="0.25">
      <c r="C76" s="132" t="s">
        <v>304</v>
      </c>
      <c r="D76" s="69"/>
      <c r="E76" s="103">
        <v>48760.607280338772</v>
      </c>
      <c r="G76" s="103">
        <v>-29680.643465630514</v>
      </c>
      <c r="H76" s="100"/>
      <c r="I76" s="103">
        <v>19079.963814708259</v>
      </c>
      <c r="K76" s="69"/>
      <c r="L76" s="103">
        <v>25380.521955849774</v>
      </c>
      <c r="M76" s="103"/>
      <c r="N76" s="103">
        <v>-25280.337672760259</v>
      </c>
      <c r="O76" s="103"/>
      <c r="P76" s="103">
        <v>100.18428308951479</v>
      </c>
      <c r="Q76" s="98" t="s">
        <v>296</v>
      </c>
    </row>
    <row r="77" spans="3:17" ht="15.75" customHeight="1" x14ac:dyDescent="0.25">
      <c r="C77" s="132" t="s">
        <v>305</v>
      </c>
      <c r="D77" s="69"/>
      <c r="E77" s="103">
        <v>49388.622845592741</v>
      </c>
      <c r="G77" s="103">
        <v>-30280.76413826807</v>
      </c>
      <c r="H77" s="100"/>
      <c r="I77" s="103">
        <v>19107.858707324671</v>
      </c>
      <c r="K77" s="69"/>
      <c r="L77" s="103">
        <v>26275.948265617208</v>
      </c>
      <c r="M77" s="103"/>
      <c r="N77" s="103">
        <v>-26168.995243098165</v>
      </c>
      <c r="O77" s="103"/>
      <c r="P77" s="103">
        <v>106.95302251904286</v>
      </c>
      <c r="Q77" s="98" t="s">
        <v>296</v>
      </c>
    </row>
    <row r="78" spans="3:17" ht="15.75" customHeight="1" x14ac:dyDescent="0.25">
      <c r="C78" s="132" t="s">
        <v>306</v>
      </c>
      <c r="D78" s="69"/>
      <c r="E78" s="103">
        <v>48076.898499740084</v>
      </c>
      <c r="G78" s="103">
        <v>-29392.329376101174</v>
      </c>
      <c r="H78" s="100"/>
      <c r="I78" s="103">
        <v>18684.56912363891</v>
      </c>
      <c r="K78" s="69"/>
      <c r="L78" s="103">
        <v>26988.265881013911</v>
      </c>
      <c r="M78" s="103"/>
      <c r="N78" s="103">
        <v>-26879.975216196759</v>
      </c>
      <c r="O78" s="103"/>
      <c r="P78" s="103">
        <v>108.29066481715199</v>
      </c>
      <c r="Q78" s="98" t="s">
        <v>296</v>
      </c>
    </row>
    <row r="79" spans="3:17" ht="15.75" customHeight="1" x14ac:dyDescent="0.25">
      <c r="C79" s="132" t="s">
        <v>307</v>
      </c>
      <c r="D79" s="69"/>
      <c r="E79" s="103">
        <v>49284.133500299984</v>
      </c>
      <c r="G79" s="103">
        <v>-30401.494622202987</v>
      </c>
      <c r="H79" s="100"/>
      <c r="I79" s="103">
        <v>18882.638878096997</v>
      </c>
      <c r="K79" s="69"/>
      <c r="L79" s="103">
        <v>28175.567693634177</v>
      </c>
      <c r="M79" s="103"/>
      <c r="N79" s="103">
        <v>-28063.804325439294</v>
      </c>
      <c r="O79" s="103"/>
      <c r="P79" s="103">
        <v>111.76336819488279</v>
      </c>
      <c r="Q79" s="98"/>
    </row>
    <row r="80" spans="3:17" ht="15.75" customHeight="1" x14ac:dyDescent="0.25">
      <c r="C80" s="132" t="s">
        <v>308</v>
      </c>
      <c r="D80" s="69"/>
      <c r="E80" s="103">
        <v>47991.069478508136</v>
      </c>
      <c r="G80" s="103">
        <v>-29381.658934890467</v>
      </c>
      <c r="H80" s="100"/>
      <c r="I80" s="103">
        <v>18609.410543617669</v>
      </c>
      <c r="K80" s="69"/>
      <c r="L80" s="103">
        <v>29654.023366994184</v>
      </c>
      <c r="M80" s="103"/>
      <c r="N80" s="103">
        <v>-29543.716268928045</v>
      </c>
      <c r="O80" s="103"/>
      <c r="P80" s="103">
        <v>110.30709806613959</v>
      </c>
      <c r="Q80" s="98"/>
    </row>
    <row r="81" spans="3:75" ht="15.75" customHeight="1" x14ac:dyDescent="0.25">
      <c r="C81" s="132" t="s">
        <v>309</v>
      </c>
      <c r="D81" s="69"/>
      <c r="E81" s="103">
        <v>48866.350528249772</v>
      </c>
      <c r="G81" s="103">
        <v>-30025.586144746718</v>
      </c>
      <c r="H81" s="100"/>
      <c r="I81" s="103">
        <v>18840.764383503054</v>
      </c>
      <c r="J81" s="47"/>
      <c r="K81" s="69"/>
      <c r="L81" s="103">
        <v>31053.339390949139</v>
      </c>
      <c r="M81" s="103"/>
      <c r="N81" s="103">
        <v>-30940.992175123254</v>
      </c>
      <c r="O81" s="103"/>
      <c r="P81" s="103">
        <v>112.34721582588463</v>
      </c>
      <c r="Q81" s="47"/>
      <c r="T81" s="106"/>
      <c r="U81" s="106"/>
      <c r="V81" s="107"/>
      <c r="W81" s="106"/>
      <c r="X81" s="107"/>
      <c r="Y81" s="107"/>
      <c r="Z81" s="106"/>
      <c r="AA81" s="106"/>
      <c r="AB81" s="107"/>
      <c r="AC81" s="106"/>
      <c r="AD81" s="107"/>
    </row>
    <row r="82" spans="3:75" ht="15.75" customHeight="1" x14ac:dyDescent="0.25">
      <c r="C82" s="132" t="s">
        <v>310</v>
      </c>
      <c r="D82" s="69"/>
      <c r="E82" s="103">
        <v>47717.519510030514</v>
      </c>
      <c r="G82" s="103">
        <v>-29358.229098141608</v>
      </c>
      <c r="H82" s="100"/>
      <c r="I82" s="103">
        <v>18359.290411888906</v>
      </c>
      <c r="K82" s="69"/>
      <c r="L82" s="103">
        <v>31875.031198902314</v>
      </c>
      <c r="M82" s="103"/>
      <c r="N82" s="103">
        <v>-31764.408655808795</v>
      </c>
      <c r="O82" s="103"/>
      <c r="P82" s="103">
        <v>110.6225430935192</v>
      </c>
      <c r="Q82" s="98"/>
    </row>
    <row r="83" spans="3:75" ht="15.75" customHeight="1" x14ac:dyDescent="0.25">
      <c r="C83" s="132" t="s">
        <v>311</v>
      </c>
      <c r="D83" s="69"/>
      <c r="E83" s="103">
        <v>47634.454981639938</v>
      </c>
      <c r="G83" s="103">
        <v>-29010.457256978432</v>
      </c>
      <c r="H83" s="100"/>
      <c r="I83" s="103">
        <v>18623.997724661505</v>
      </c>
      <c r="K83" s="69"/>
      <c r="L83" s="103">
        <v>31829.124128971165</v>
      </c>
      <c r="M83" s="103"/>
      <c r="N83" s="103">
        <v>-31717.064591803406</v>
      </c>
      <c r="O83" s="103"/>
      <c r="P83" s="103">
        <v>112.05953716775912</v>
      </c>
      <c r="Q83" s="98"/>
    </row>
    <row r="84" spans="3:75" ht="15.75" customHeight="1" x14ac:dyDescent="0.25">
      <c r="C84" s="132" t="s">
        <v>312</v>
      </c>
      <c r="D84" s="69"/>
      <c r="E84" s="103">
        <v>45293.578075203535</v>
      </c>
      <c r="G84" s="103">
        <v>-26986.691584573473</v>
      </c>
      <c r="H84" s="100"/>
      <c r="I84" s="103">
        <v>18306.886490630062</v>
      </c>
      <c r="K84" s="69"/>
      <c r="L84" s="103">
        <v>30384.890470912822</v>
      </c>
      <c r="M84" s="103"/>
      <c r="N84" s="103">
        <v>-30272.214977421045</v>
      </c>
      <c r="O84" s="103"/>
      <c r="P84" s="103">
        <v>112.67549349177716</v>
      </c>
      <c r="Q84" s="98"/>
    </row>
    <row r="85" spans="3:75" ht="15.75" customHeight="1" x14ac:dyDescent="0.25">
      <c r="C85" s="132" t="s">
        <v>313</v>
      </c>
      <c r="D85" s="69"/>
      <c r="E85" s="103">
        <v>45301.636631916721</v>
      </c>
      <c r="G85" s="103">
        <v>-26783.257696827466</v>
      </c>
      <c r="H85" s="100"/>
      <c r="I85" s="103">
        <v>18518.378935089255</v>
      </c>
      <c r="J85" s="47"/>
      <c r="K85" s="69"/>
      <c r="L85" s="103">
        <v>30277.295034344424</v>
      </c>
      <c r="M85" s="103"/>
      <c r="N85" s="103">
        <v>-30159.419354391837</v>
      </c>
      <c r="O85" s="103"/>
      <c r="P85" s="103">
        <v>117.87567995258723</v>
      </c>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row>
    <row r="86" spans="3:75" ht="15.75" customHeight="1" x14ac:dyDescent="0.25">
      <c r="C86" s="132" t="s">
        <v>314</v>
      </c>
      <c r="D86" s="69"/>
      <c r="E86" s="103">
        <v>46779.704509288735</v>
      </c>
      <c r="G86" s="103">
        <v>-28064.655792583093</v>
      </c>
      <c r="H86" s="100"/>
      <c r="I86" s="103">
        <v>18715.048716705642</v>
      </c>
      <c r="K86" s="69"/>
      <c r="L86" s="103">
        <v>31485.602237740968</v>
      </c>
      <c r="M86" s="103"/>
      <c r="N86" s="103">
        <v>-31431.437511845492</v>
      </c>
      <c r="O86" s="103"/>
      <c r="P86" s="103">
        <v>54.164725895476295</v>
      </c>
      <c r="Q86" s="98"/>
    </row>
    <row r="87" spans="3:75" ht="15.75" customHeight="1" x14ac:dyDescent="0.25">
      <c r="C87" s="132" t="s">
        <v>315</v>
      </c>
      <c r="D87" s="69"/>
      <c r="E87" s="103">
        <v>46075.079616855932</v>
      </c>
      <c r="G87" s="103">
        <v>-27547.406204392602</v>
      </c>
      <c r="H87" s="100"/>
      <c r="I87" s="103">
        <v>18527.673412463329</v>
      </c>
      <c r="K87" s="69"/>
      <c r="L87" s="103">
        <v>31953.254469952644</v>
      </c>
      <c r="M87" s="103"/>
      <c r="N87" s="103">
        <v>-31897.729450578936</v>
      </c>
      <c r="O87" s="103"/>
      <c r="P87" s="103">
        <v>55.525019373708346</v>
      </c>
      <c r="Q87" s="98"/>
    </row>
    <row r="88" spans="3:75" ht="15.75" customHeight="1" x14ac:dyDescent="0.25">
      <c r="C88" s="132" t="s">
        <v>316</v>
      </c>
      <c r="D88" s="69"/>
      <c r="E88" s="103">
        <v>46515.307451142064</v>
      </c>
      <c r="G88" s="103">
        <v>-27886.826430510424</v>
      </c>
      <c r="H88" s="100"/>
      <c r="I88" s="103">
        <v>18628.48102063164</v>
      </c>
      <c r="K88" s="69"/>
      <c r="L88" s="103">
        <v>29795.189114715064</v>
      </c>
      <c r="M88" s="103"/>
      <c r="N88" s="103">
        <v>-29736.632249154132</v>
      </c>
      <c r="O88" s="103"/>
      <c r="P88" s="103">
        <v>58.556865560931328</v>
      </c>
      <c r="Q88" s="98"/>
    </row>
    <row r="89" spans="3:75" ht="15.75" customHeight="1" x14ac:dyDescent="0.25">
      <c r="C89" s="132" t="s">
        <v>317</v>
      </c>
      <c r="D89" s="69"/>
      <c r="E89" s="103">
        <v>46245.994866959401</v>
      </c>
      <c r="G89" s="103">
        <v>-27366.646912674598</v>
      </c>
      <c r="H89" s="100"/>
      <c r="I89" s="103">
        <v>18879.347954284804</v>
      </c>
      <c r="K89" s="69"/>
      <c r="L89" s="103">
        <v>30573.34532824318</v>
      </c>
      <c r="M89" s="103"/>
      <c r="N89" s="103">
        <v>-30509.159800724126</v>
      </c>
      <c r="O89" s="103"/>
      <c r="P89" s="103">
        <v>64.185527519053721</v>
      </c>
      <c r="Q89" s="98"/>
    </row>
    <row r="90" spans="3:75" ht="15.75" customHeight="1" x14ac:dyDescent="0.25">
      <c r="C90" s="132" t="s">
        <v>318</v>
      </c>
      <c r="D90" s="69"/>
      <c r="E90" s="103">
        <v>48233.432253856692</v>
      </c>
      <c r="G90" s="103">
        <v>-28629.517584778023</v>
      </c>
      <c r="H90" s="100"/>
      <c r="I90" s="103">
        <v>19603.914669078669</v>
      </c>
      <c r="K90" s="69"/>
      <c r="L90" s="103">
        <v>30529.059492200886</v>
      </c>
      <c r="M90" s="103"/>
      <c r="N90" s="103">
        <v>-30462.783135031375</v>
      </c>
      <c r="O90" s="103"/>
      <c r="P90" s="103">
        <v>66.276357169510447</v>
      </c>
      <c r="Q90" s="98"/>
    </row>
    <row r="91" spans="3:75" ht="15.75" customHeight="1" x14ac:dyDescent="0.25">
      <c r="C91" s="132" t="s">
        <v>319</v>
      </c>
      <c r="D91" s="69"/>
      <c r="E91" s="103">
        <v>46783.470883106806</v>
      </c>
      <c r="G91" s="103">
        <v>-27385.802944035058</v>
      </c>
      <c r="H91" s="100"/>
      <c r="I91" s="103">
        <v>19397.667939071747</v>
      </c>
      <c r="K91" s="69"/>
      <c r="L91" s="103">
        <v>29475.675517801988</v>
      </c>
      <c r="M91" s="103"/>
      <c r="N91" s="103">
        <v>-29424.479921122333</v>
      </c>
      <c r="O91" s="103"/>
      <c r="P91" s="103">
        <v>51.195596679655864</v>
      </c>
      <c r="Q91" s="98"/>
    </row>
    <row r="92" spans="3:75" ht="15.75" customHeight="1" x14ac:dyDescent="0.25">
      <c r="C92" s="132" t="s">
        <v>320</v>
      </c>
      <c r="D92" s="69"/>
      <c r="E92" s="103">
        <v>47759.395148189513</v>
      </c>
      <c r="G92" s="103">
        <v>-28123.016761167193</v>
      </c>
      <c r="H92" s="100"/>
      <c r="I92" s="103">
        <v>19636.37838702232</v>
      </c>
      <c r="K92" s="69"/>
      <c r="L92" s="103">
        <v>30302.164949517617</v>
      </c>
      <c r="M92" s="103"/>
      <c r="N92" s="103">
        <v>-30245.323280344281</v>
      </c>
      <c r="O92" s="103"/>
      <c r="P92" s="103">
        <v>56.841669173336413</v>
      </c>
      <c r="Q92" s="98"/>
    </row>
    <row r="93" spans="3:75" ht="15.75" customHeight="1" x14ac:dyDescent="0.25">
      <c r="C93" s="132" t="s">
        <v>321</v>
      </c>
      <c r="D93" s="69"/>
      <c r="E93" s="103">
        <v>49268.337553178942</v>
      </c>
      <c r="G93" s="103">
        <v>-28695.993238889288</v>
      </c>
      <c r="H93" s="100"/>
      <c r="I93" s="103">
        <v>20572.344314289654</v>
      </c>
      <c r="K93" s="69"/>
      <c r="L93" s="103">
        <v>31605.954739979996</v>
      </c>
      <c r="M93" s="103"/>
      <c r="N93" s="103">
        <v>-31553.123300472835</v>
      </c>
      <c r="O93" s="103"/>
      <c r="P93" s="103">
        <v>52.831439507161122</v>
      </c>
      <c r="Q93" s="98"/>
    </row>
    <row r="94" spans="3:75" ht="15.75" customHeight="1" x14ac:dyDescent="0.25">
      <c r="C94" s="132" t="s">
        <v>322</v>
      </c>
      <c r="D94" s="69"/>
      <c r="E94" s="103">
        <v>51643.703708512658</v>
      </c>
      <c r="G94" s="103">
        <v>-30800.083043653482</v>
      </c>
      <c r="H94" s="100"/>
      <c r="I94" s="103">
        <v>20843.620664859176</v>
      </c>
      <c r="K94" s="69"/>
      <c r="L94" s="103">
        <v>32698.430796562854</v>
      </c>
      <c r="M94" s="103"/>
      <c r="N94" s="103">
        <v>-32646.013342412061</v>
      </c>
      <c r="O94" s="103"/>
      <c r="P94" s="103">
        <v>52.417454150792764</v>
      </c>
      <c r="Q94" s="98"/>
    </row>
    <row r="95" spans="3:75" ht="15.75" customHeight="1" x14ac:dyDescent="0.25">
      <c r="C95" s="132" t="s">
        <v>323</v>
      </c>
      <c r="D95" s="69"/>
      <c r="E95" s="103">
        <v>47481.305940278406</v>
      </c>
      <c r="G95" s="103">
        <v>-27116.237176077782</v>
      </c>
      <c r="H95" s="100"/>
      <c r="I95" s="103">
        <v>20365.068764200623</v>
      </c>
      <c r="K95" s="69"/>
      <c r="L95" s="103">
        <v>30086.246390494314</v>
      </c>
      <c r="M95" s="103"/>
      <c r="N95" s="103">
        <v>-30027.887963894649</v>
      </c>
      <c r="O95" s="103"/>
      <c r="P95" s="103">
        <v>58.358426599665108</v>
      </c>
      <c r="Q95" s="98"/>
    </row>
    <row r="96" spans="3:75" ht="15.75" customHeight="1" x14ac:dyDescent="0.25">
      <c r="C96" s="132" t="s">
        <v>324</v>
      </c>
      <c r="D96" s="69"/>
      <c r="E96" s="103">
        <v>48469.823889151012</v>
      </c>
      <c r="G96" s="103">
        <v>-27825.926507289289</v>
      </c>
      <c r="H96" s="100"/>
      <c r="I96" s="103">
        <v>20643.897381861723</v>
      </c>
      <c r="K96" s="69"/>
      <c r="L96" s="103">
        <v>28740.617189542489</v>
      </c>
      <c r="M96" s="103"/>
      <c r="N96" s="103">
        <v>-28685.505538335274</v>
      </c>
      <c r="O96" s="103"/>
      <c r="P96" s="103">
        <v>55.111651207214891</v>
      </c>
      <c r="Q96" s="98"/>
    </row>
    <row r="97" spans="3:30" ht="15.75" customHeight="1" x14ac:dyDescent="0.25">
      <c r="C97" s="132" t="s">
        <v>325</v>
      </c>
      <c r="D97" s="69"/>
      <c r="E97" s="103">
        <v>49483.214350879345</v>
      </c>
      <c r="G97" s="103">
        <v>-28904.863373838551</v>
      </c>
      <c r="H97" s="100"/>
      <c r="I97" s="103">
        <v>20578.350977040795</v>
      </c>
      <c r="K97" s="69"/>
      <c r="L97" s="103">
        <v>28837.242347149469</v>
      </c>
      <c r="M97" s="103"/>
      <c r="N97" s="103">
        <v>-28778.720346281556</v>
      </c>
      <c r="O97" s="103"/>
      <c r="P97" s="103">
        <v>58.522000867913448</v>
      </c>
      <c r="Q97" s="98"/>
    </row>
    <row r="98" spans="3:30" ht="15.75" customHeight="1" x14ac:dyDescent="0.25">
      <c r="C98" s="132" t="s">
        <v>326</v>
      </c>
      <c r="D98" s="69"/>
      <c r="E98" s="103">
        <v>49750.799000690742</v>
      </c>
      <c r="G98" s="103">
        <v>-29428.08020158076</v>
      </c>
      <c r="H98" s="100"/>
      <c r="I98" s="103">
        <v>20322.718799109982</v>
      </c>
      <c r="K98" s="69"/>
      <c r="L98" s="103">
        <v>30288.286215528609</v>
      </c>
      <c r="M98" s="103"/>
      <c r="N98" s="103">
        <v>-30231.300874008721</v>
      </c>
      <c r="O98" s="103"/>
      <c r="P98" s="103">
        <v>56.985341519888607</v>
      </c>
      <c r="Q98" s="98"/>
    </row>
    <row r="99" spans="3:30" ht="15.75" customHeight="1" x14ac:dyDescent="0.25">
      <c r="C99" s="132" t="s">
        <v>327</v>
      </c>
      <c r="D99" s="69"/>
      <c r="E99" s="103">
        <v>50811.738577180389</v>
      </c>
      <c r="G99" s="103">
        <v>-30346.883741360369</v>
      </c>
      <c r="H99" s="100"/>
      <c r="I99" s="103">
        <v>20464.854835820021</v>
      </c>
      <c r="K99" s="69"/>
      <c r="L99" s="103">
        <v>29789.101770554851</v>
      </c>
      <c r="M99" s="103"/>
      <c r="N99" s="103">
        <v>-29732.071164823839</v>
      </c>
      <c r="O99" s="103"/>
      <c r="P99" s="103">
        <v>57.030605731011747</v>
      </c>
      <c r="Q99" s="98"/>
    </row>
    <row r="100" spans="3:30" ht="15.75" customHeight="1" x14ac:dyDescent="0.25">
      <c r="C100" s="132" t="s">
        <v>328</v>
      </c>
      <c r="D100" s="69"/>
      <c r="E100" s="103">
        <v>52180.327510734533</v>
      </c>
      <c r="G100" s="103">
        <v>-30966.089236292482</v>
      </c>
      <c r="H100" s="100"/>
      <c r="I100" s="103">
        <v>21214.23827444205</v>
      </c>
      <c r="K100" s="69"/>
      <c r="L100" s="103">
        <v>31068.0585309874</v>
      </c>
      <c r="M100" s="103"/>
      <c r="N100" s="103">
        <v>-31010.364496355331</v>
      </c>
      <c r="O100" s="103"/>
      <c r="P100" s="103">
        <v>57.694034632069815</v>
      </c>
      <c r="Q100" s="98"/>
    </row>
    <row r="101" spans="3:30" ht="15.75" customHeight="1" x14ac:dyDescent="0.25">
      <c r="C101" s="132" t="s">
        <v>329</v>
      </c>
      <c r="D101" s="69"/>
      <c r="E101" s="103">
        <v>51783.650801998316</v>
      </c>
      <c r="G101" s="103">
        <v>-30765.290298162006</v>
      </c>
      <c r="H101" s="100"/>
      <c r="I101" s="103">
        <v>21018.360503836309</v>
      </c>
      <c r="K101" s="69"/>
      <c r="L101" s="103">
        <v>32205.347213990965</v>
      </c>
      <c r="M101" s="103"/>
      <c r="N101" s="103">
        <v>-32149.384053686674</v>
      </c>
      <c r="O101" s="103"/>
      <c r="P101" s="103">
        <v>55.963160304290795</v>
      </c>
      <c r="Q101" s="98"/>
    </row>
    <row r="102" spans="3:30" ht="15.75" customHeight="1" x14ac:dyDescent="0.25">
      <c r="C102" s="132" t="s">
        <v>330</v>
      </c>
      <c r="D102" s="69"/>
      <c r="E102" s="103">
        <v>51754.62259026328</v>
      </c>
      <c r="G102" s="103">
        <v>-30804.175359062501</v>
      </c>
      <c r="H102" s="100"/>
      <c r="I102" s="103">
        <v>20950.447231200778</v>
      </c>
      <c r="K102" s="69"/>
      <c r="L102" s="103">
        <v>28581.621445400215</v>
      </c>
      <c r="M102" s="103"/>
      <c r="N102" s="103">
        <v>-28522.359286167495</v>
      </c>
      <c r="O102" s="103"/>
      <c r="P102" s="103">
        <v>59.262159232719569</v>
      </c>
      <c r="Q102" s="98"/>
    </row>
    <row r="103" spans="3:30" ht="15.75" customHeight="1" x14ac:dyDescent="0.25">
      <c r="C103" s="132" t="s">
        <v>331</v>
      </c>
      <c r="D103" s="69"/>
      <c r="E103" s="103">
        <v>51983.514685494643</v>
      </c>
      <c r="G103" s="103">
        <v>-30629.708386377701</v>
      </c>
      <c r="H103" s="100"/>
      <c r="I103" s="103">
        <v>21353.806299116943</v>
      </c>
      <c r="J103" s="47"/>
      <c r="K103" s="69"/>
      <c r="L103" s="103">
        <v>28202.07549390096</v>
      </c>
      <c r="M103" s="103"/>
      <c r="N103" s="103">
        <v>-28143.432860880697</v>
      </c>
      <c r="O103" s="103"/>
      <c r="P103" s="103">
        <v>58.64263302026302</v>
      </c>
      <c r="Q103" s="78"/>
      <c r="T103" s="106"/>
      <c r="U103" s="106"/>
      <c r="V103" s="107"/>
      <c r="W103" s="106"/>
      <c r="X103" s="107"/>
      <c r="Y103" s="107"/>
      <c r="Z103" s="106"/>
      <c r="AA103" s="106"/>
      <c r="AB103" s="107"/>
      <c r="AC103" s="106"/>
      <c r="AD103" s="107"/>
    </row>
    <row r="104" spans="3:30" ht="15.75" customHeight="1" x14ac:dyDescent="0.25">
      <c r="C104" s="132" t="s">
        <v>332</v>
      </c>
      <c r="D104" s="69"/>
      <c r="E104" s="103">
        <v>51076.139771683454</v>
      </c>
      <c r="G104" s="103">
        <v>-29670.75141341484</v>
      </c>
      <c r="H104" s="100"/>
      <c r="I104" s="103">
        <v>21405.388358268614</v>
      </c>
      <c r="K104" s="69"/>
      <c r="L104" s="103">
        <v>30538.101248531129</v>
      </c>
      <c r="M104" s="103"/>
      <c r="N104" s="103">
        <v>-30484.432563442155</v>
      </c>
      <c r="O104" s="103"/>
      <c r="P104" s="103">
        <v>53.668685088974598</v>
      </c>
      <c r="Q104" s="98"/>
    </row>
    <row r="105" spans="3:30" ht="15.75" customHeight="1" x14ac:dyDescent="0.25">
      <c r="C105" s="132" t="s">
        <v>333</v>
      </c>
      <c r="D105" s="69"/>
      <c r="E105" s="103">
        <v>53314.764492480208</v>
      </c>
      <c r="G105" s="103">
        <v>-31618.704192609326</v>
      </c>
      <c r="H105" s="100"/>
      <c r="I105" s="103">
        <v>21696.060299870882</v>
      </c>
      <c r="K105" s="69"/>
      <c r="L105" s="103">
        <v>30245.804987828422</v>
      </c>
      <c r="M105" s="103"/>
      <c r="N105" s="103">
        <v>-30243.465086154822</v>
      </c>
      <c r="O105" s="103"/>
      <c r="P105" s="103">
        <v>2.3399016736002523</v>
      </c>
      <c r="Q105" s="98"/>
    </row>
    <row r="106" spans="3:30" ht="15.75" customHeight="1" x14ac:dyDescent="0.25">
      <c r="C106" s="132" t="s">
        <v>334</v>
      </c>
      <c r="D106" s="69"/>
      <c r="E106" s="103">
        <v>51787.610301168199</v>
      </c>
      <c r="G106" s="103">
        <v>-30535.994706718906</v>
      </c>
      <c r="H106" s="100"/>
      <c r="I106" s="103">
        <v>21251.615594449293</v>
      </c>
      <c r="K106" s="69"/>
      <c r="L106" s="103">
        <v>30630.528964107907</v>
      </c>
      <c r="M106" s="103"/>
      <c r="N106" s="103">
        <v>-30629.230490845152</v>
      </c>
      <c r="O106" s="103"/>
      <c r="P106" s="103">
        <v>1.2984732627555786</v>
      </c>
      <c r="Q106" s="98"/>
    </row>
    <row r="107" spans="3:30" ht="15.75" customHeight="1" x14ac:dyDescent="0.25">
      <c r="C107" s="132" t="s">
        <v>335</v>
      </c>
      <c r="D107" s="69"/>
      <c r="E107" s="103">
        <v>51161.098974538545</v>
      </c>
      <c r="G107" s="103">
        <v>-29999.706934127567</v>
      </c>
      <c r="H107" s="100"/>
      <c r="I107" s="103">
        <v>21161.392040410978</v>
      </c>
      <c r="K107" s="69"/>
      <c r="L107" s="103">
        <v>41934.95110533142</v>
      </c>
      <c r="M107" s="103"/>
      <c r="N107" s="103">
        <v>-41933.323510003967</v>
      </c>
      <c r="O107" s="103"/>
      <c r="P107" s="103">
        <v>1.6275953274525818</v>
      </c>
      <c r="Q107" s="98"/>
    </row>
    <row r="108" spans="3:30" ht="15.75" customHeight="1" x14ac:dyDescent="0.25">
      <c r="C108" s="132" t="s">
        <v>336</v>
      </c>
      <c r="D108" s="69"/>
      <c r="E108" s="103">
        <v>51957.421048193748</v>
      </c>
      <c r="G108" s="103">
        <v>-30292.864104715394</v>
      </c>
      <c r="H108" s="100"/>
      <c r="I108" s="103">
        <v>21664.556943478354</v>
      </c>
      <c r="K108" s="69"/>
      <c r="L108" s="103">
        <v>31310.411481366365</v>
      </c>
      <c r="M108" s="103"/>
      <c r="N108" s="103">
        <v>-31307.763122270473</v>
      </c>
      <c r="O108" s="103"/>
      <c r="P108" s="103">
        <v>2.6483590958923742</v>
      </c>
      <c r="Q108" s="98"/>
    </row>
    <row r="109" spans="3:30" ht="15.75" customHeight="1" x14ac:dyDescent="0.25">
      <c r="C109" s="132" t="s">
        <v>337</v>
      </c>
      <c r="D109" s="69"/>
      <c r="E109" s="103">
        <v>49384.809203213139</v>
      </c>
      <c r="G109" s="103">
        <v>-27376.449768765891</v>
      </c>
      <c r="H109" s="100"/>
      <c r="I109" s="103">
        <v>22008.359434447248</v>
      </c>
      <c r="K109" s="69"/>
      <c r="L109" s="103">
        <v>32029.324954264579</v>
      </c>
      <c r="M109" s="103"/>
      <c r="N109" s="103">
        <v>-32025.709184865536</v>
      </c>
      <c r="O109" s="103"/>
      <c r="P109" s="103">
        <v>3.6157693990426196</v>
      </c>
      <c r="Q109" s="98"/>
    </row>
    <row r="110" spans="3:30" ht="15.75" customHeight="1" x14ac:dyDescent="0.25">
      <c r="C110" s="132" t="s">
        <v>338</v>
      </c>
      <c r="D110" s="69"/>
      <c r="E110" s="103">
        <v>51820.931673706626</v>
      </c>
      <c r="G110" s="103">
        <v>-28743.781269375089</v>
      </c>
      <c r="H110" s="100"/>
      <c r="I110" s="103">
        <v>23077.150404331536</v>
      </c>
      <c r="K110" s="69"/>
      <c r="L110" s="103">
        <v>35511.299607949106</v>
      </c>
      <c r="M110" s="103"/>
      <c r="N110" s="103">
        <v>-35506.657235710816</v>
      </c>
      <c r="O110" s="103"/>
      <c r="P110" s="103">
        <v>4.6423722382896813</v>
      </c>
      <c r="Q110" s="98"/>
    </row>
    <row r="111" spans="3:30" ht="15.75" customHeight="1" x14ac:dyDescent="0.25">
      <c r="C111" s="132" t="s">
        <v>339</v>
      </c>
      <c r="D111" s="69"/>
      <c r="E111" s="103">
        <v>55449.738488690055</v>
      </c>
      <c r="G111" s="103">
        <v>-31741.226424883665</v>
      </c>
      <c r="H111" s="100"/>
      <c r="I111" s="103">
        <v>23708.512063806389</v>
      </c>
      <c r="J111" s="47"/>
      <c r="K111" s="69"/>
      <c r="L111" s="103">
        <v>39504.815358838605</v>
      </c>
      <c r="M111" s="103"/>
      <c r="N111" s="103">
        <v>-39504.325936327099</v>
      </c>
      <c r="O111" s="103"/>
      <c r="P111" s="103">
        <v>0.48942251150583616</v>
      </c>
      <c r="Q111" s="78"/>
      <c r="T111" s="106"/>
      <c r="U111" s="106"/>
      <c r="V111" s="107"/>
      <c r="W111" s="106"/>
      <c r="X111" s="107"/>
      <c r="Y111" s="107"/>
      <c r="Z111" s="106"/>
      <c r="AA111" s="106"/>
      <c r="AB111" s="107"/>
      <c r="AC111" s="106"/>
      <c r="AD111" s="107"/>
    </row>
    <row r="112" spans="3:30" ht="15.75" customHeight="1" x14ac:dyDescent="0.25">
      <c r="C112" s="132" t="s">
        <v>340</v>
      </c>
      <c r="D112" s="69"/>
      <c r="E112" s="103">
        <v>57148.143674423794</v>
      </c>
      <c r="G112" s="103">
        <v>-33014.13986761358</v>
      </c>
      <c r="H112" s="100"/>
      <c r="I112" s="103">
        <v>24134.003806810215</v>
      </c>
      <c r="J112" s="47"/>
      <c r="K112" s="69"/>
      <c r="L112" s="103">
        <v>41872.578182159777</v>
      </c>
      <c r="M112" s="103"/>
      <c r="N112" s="103">
        <v>-41871.733848716387</v>
      </c>
      <c r="O112" s="103"/>
      <c r="P112" s="103">
        <v>0.84433344339049654</v>
      </c>
      <c r="Q112" s="98"/>
    </row>
    <row r="113" spans="3:30" ht="15.75" customHeight="1" x14ac:dyDescent="0.25">
      <c r="C113" s="132" t="s">
        <v>341</v>
      </c>
      <c r="D113" s="69"/>
      <c r="E113" s="103">
        <v>57938.792641420681</v>
      </c>
      <c r="G113" s="103">
        <v>-33272.135986140085</v>
      </c>
      <c r="H113" s="100"/>
      <c r="I113" s="103">
        <v>24666.656655280596</v>
      </c>
      <c r="K113" s="69"/>
      <c r="L113" s="103">
        <v>40307.952679464564</v>
      </c>
      <c r="M113" s="103"/>
      <c r="N113" s="103">
        <v>-40303.879433368333</v>
      </c>
      <c r="O113" s="103"/>
      <c r="P113" s="103">
        <v>4.0732460962317418</v>
      </c>
      <c r="Q113" s="108"/>
      <c r="T113" s="134"/>
      <c r="U113" s="134"/>
      <c r="V113" s="134"/>
      <c r="W113" s="134"/>
      <c r="X113" s="134"/>
      <c r="Y113" s="134"/>
      <c r="Z113" s="134"/>
      <c r="AA113" s="134"/>
      <c r="AB113" s="134"/>
      <c r="AC113" s="134"/>
      <c r="AD113" s="134"/>
    </row>
    <row r="114" spans="3:30" ht="15.75" customHeight="1" x14ac:dyDescent="0.25">
      <c r="C114" s="132" t="s">
        <v>342</v>
      </c>
      <c r="E114" s="103">
        <v>59258.606863069755</v>
      </c>
      <c r="G114" s="103">
        <v>-33136.160309410312</v>
      </c>
      <c r="H114" s="100"/>
      <c r="I114" s="103">
        <v>26122.446553659443</v>
      </c>
      <c r="J114" s="47"/>
      <c r="K114" s="69"/>
      <c r="L114" s="103">
        <v>38517.814357159317</v>
      </c>
      <c r="M114" s="103"/>
      <c r="N114" s="103">
        <v>-38515.56976321921</v>
      </c>
      <c r="O114" s="103"/>
      <c r="P114" s="103">
        <v>2.2445939401077339</v>
      </c>
      <c r="Q114" s="78"/>
      <c r="T114" s="106"/>
      <c r="U114" s="106"/>
      <c r="V114" s="107"/>
      <c r="W114" s="106"/>
      <c r="X114" s="107"/>
      <c r="Y114" s="107"/>
      <c r="Z114" s="106"/>
      <c r="AA114" s="106"/>
      <c r="AB114" s="107"/>
      <c r="AC114" s="106"/>
      <c r="AD114" s="107"/>
    </row>
    <row r="115" spans="3:30" ht="15.75" customHeight="1" x14ac:dyDescent="0.25">
      <c r="C115" s="132" t="s">
        <v>343</v>
      </c>
      <c r="D115" s="69"/>
      <c r="E115" s="103">
        <v>60747.916997288201</v>
      </c>
      <c r="G115" s="103">
        <v>-33692.60037103654</v>
      </c>
      <c r="H115" s="100"/>
      <c r="I115" s="103">
        <v>27055.316626251661</v>
      </c>
      <c r="K115" s="69"/>
      <c r="L115" s="103">
        <v>44673.717863569836</v>
      </c>
      <c r="M115" s="103"/>
      <c r="N115" s="103">
        <v>-44665.894087523411</v>
      </c>
      <c r="O115" s="103"/>
      <c r="P115" s="103">
        <v>7.823776046425337</v>
      </c>
      <c r="Q115" s="108"/>
      <c r="T115" s="134"/>
      <c r="U115" s="134"/>
      <c r="V115" s="134"/>
      <c r="W115" s="134"/>
      <c r="X115" s="134"/>
      <c r="Y115" s="134"/>
      <c r="Z115" s="134"/>
      <c r="AA115" s="134"/>
      <c r="AB115" s="134"/>
      <c r="AC115" s="134"/>
      <c r="AD115" s="134"/>
    </row>
    <row r="116" spans="3:30" ht="15.75" customHeight="1" x14ac:dyDescent="0.25">
      <c r="C116" s="132" t="s">
        <v>136</v>
      </c>
      <c r="D116" s="69"/>
      <c r="E116" s="103">
        <v>61352.852709222607</v>
      </c>
      <c r="G116" s="103">
        <v>-34252.36927072439</v>
      </c>
      <c r="H116" s="100"/>
      <c r="I116" s="103">
        <v>27100.483438498217</v>
      </c>
      <c r="K116" s="69"/>
      <c r="L116" s="103">
        <v>42897.41368064603</v>
      </c>
      <c r="M116" s="103"/>
      <c r="N116" s="103">
        <v>-42892.877130744171</v>
      </c>
      <c r="O116" s="103"/>
      <c r="P116" s="103">
        <v>4.5365499018589617</v>
      </c>
      <c r="Q116" s="108"/>
      <c r="T116" s="134"/>
      <c r="U116" s="134"/>
      <c r="V116" s="134"/>
      <c r="W116" s="134"/>
      <c r="X116" s="134"/>
      <c r="Y116" s="134"/>
      <c r="Z116" s="134"/>
      <c r="AA116" s="134"/>
      <c r="AB116" s="134"/>
      <c r="AC116" s="134"/>
      <c r="AD116" s="134"/>
    </row>
    <row r="117" spans="3:30" ht="15.75" customHeight="1" x14ac:dyDescent="0.25">
      <c r="C117" s="132" t="s">
        <v>137</v>
      </c>
      <c r="D117" s="69"/>
      <c r="E117" s="103">
        <v>61416.172973785506</v>
      </c>
      <c r="G117" s="103">
        <v>-35437.359546510779</v>
      </c>
      <c r="H117" s="100"/>
      <c r="I117" s="103">
        <v>25978.813427274727</v>
      </c>
      <c r="K117" s="69"/>
      <c r="L117" s="103">
        <v>35851.414486843976</v>
      </c>
      <c r="M117" s="103"/>
      <c r="N117" s="103">
        <v>-35851.960159879214</v>
      </c>
      <c r="O117" s="103"/>
      <c r="P117" s="103">
        <v>-0.54567303523799637</v>
      </c>
      <c r="Q117" s="108"/>
      <c r="T117" s="134"/>
      <c r="U117" s="134"/>
      <c r="V117" s="134"/>
      <c r="W117" s="134"/>
      <c r="X117" s="134"/>
      <c r="Y117" s="134"/>
      <c r="Z117" s="134"/>
      <c r="AA117" s="134"/>
      <c r="AB117" s="134"/>
      <c r="AC117" s="134"/>
      <c r="AD117" s="134"/>
    </row>
    <row r="118" spans="3:30" ht="15.75" customHeight="1" x14ac:dyDescent="0.25">
      <c r="C118" s="132" t="s">
        <v>138</v>
      </c>
      <c r="D118" s="69"/>
      <c r="E118" s="103">
        <v>60641.859079415422</v>
      </c>
      <c r="G118" s="103">
        <v>-34759.676232038306</v>
      </c>
      <c r="H118" s="100"/>
      <c r="I118" s="103">
        <v>25882.182847377117</v>
      </c>
      <c r="K118" s="69"/>
      <c r="L118" s="103">
        <v>29864.14878653441</v>
      </c>
      <c r="M118" s="103"/>
      <c r="N118" s="103">
        <v>-29861.023289224511</v>
      </c>
      <c r="O118" s="103"/>
      <c r="P118" s="103">
        <v>3.1254973098984919</v>
      </c>
      <c r="Q118" s="108"/>
      <c r="T118" s="134"/>
      <c r="U118" s="134"/>
      <c r="V118" s="134"/>
      <c r="W118" s="134"/>
      <c r="X118" s="134"/>
      <c r="Y118" s="134"/>
      <c r="Z118" s="134"/>
      <c r="AA118" s="134"/>
      <c r="AB118" s="134"/>
      <c r="AC118" s="134"/>
      <c r="AD118" s="134"/>
    </row>
    <row r="119" spans="3:30" ht="15.75" customHeight="1" x14ac:dyDescent="0.25">
      <c r="C119" s="132" t="s">
        <v>139</v>
      </c>
      <c r="D119" s="69"/>
      <c r="E119" s="103">
        <v>60613.693096646042</v>
      </c>
      <c r="G119" s="103">
        <v>-34269.123571511875</v>
      </c>
      <c r="H119" s="100"/>
      <c r="I119" s="103">
        <v>26344.569525134168</v>
      </c>
      <c r="K119" s="69"/>
      <c r="L119" s="103">
        <v>26552.894155215443</v>
      </c>
      <c r="M119" s="103"/>
      <c r="N119" s="103">
        <v>-26554.576696595865</v>
      </c>
      <c r="O119" s="103"/>
      <c r="P119" s="103">
        <v>-1.6825413804217533</v>
      </c>
      <c r="Q119" s="108"/>
      <c r="T119" s="134"/>
      <c r="U119" s="134"/>
      <c r="V119" s="134"/>
      <c r="W119" s="134"/>
      <c r="X119" s="134"/>
      <c r="Y119" s="134"/>
      <c r="Z119" s="134"/>
      <c r="AA119" s="134"/>
      <c r="AB119" s="134"/>
      <c r="AC119" s="134"/>
      <c r="AD119" s="134"/>
    </row>
    <row r="120" spans="3:30" ht="15.75" customHeight="1" x14ac:dyDescent="0.25">
      <c r="C120" s="132" t="s">
        <v>140</v>
      </c>
      <c r="E120" s="103">
        <v>56206.478781827151</v>
      </c>
      <c r="G120" s="103">
        <v>-29923.30573927594</v>
      </c>
      <c r="H120" s="100"/>
      <c r="I120" s="103">
        <v>26283.173042551211</v>
      </c>
      <c r="J120" s="47"/>
      <c r="K120" s="69"/>
      <c r="L120" s="103">
        <v>25600.106863404755</v>
      </c>
      <c r="M120" s="103"/>
      <c r="N120" s="103">
        <v>-25599.912118247521</v>
      </c>
      <c r="O120" s="103"/>
      <c r="P120" s="103">
        <v>0.19474515723413788</v>
      </c>
      <c r="Q120" s="98"/>
    </row>
    <row r="121" spans="3:30" ht="15.75" customHeight="1" x14ac:dyDescent="0.25">
      <c r="C121" s="132" t="s">
        <v>141</v>
      </c>
      <c r="D121" s="69"/>
      <c r="E121" s="103">
        <v>53885.467218027523</v>
      </c>
      <c r="G121" s="103">
        <v>-28737.253491929343</v>
      </c>
      <c r="H121" s="100"/>
      <c r="I121" s="103">
        <v>25148.21372609818</v>
      </c>
      <c r="K121" s="69"/>
      <c r="L121" s="103">
        <v>19863.951828515499</v>
      </c>
      <c r="M121" s="103"/>
      <c r="N121" s="103">
        <v>-19864.42753578569</v>
      </c>
      <c r="O121" s="103"/>
      <c r="P121" s="103">
        <v>-0.47570727019046899</v>
      </c>
      <c r="Q121" s="98"/>
    </row>
    <row r="122" spans="3:30" ht="15.75" customHeight="1" x14ac:dyDescent="0.25">
      <c r="C122" s="132" t="s">
        <v>142</v>
      </c>
      <c r="E122" s="103">
        <v>53140.470475680071</v>
      </c>
      <c r="G122" s="103">
        <v>-27417.185857668359</v>
      </c>
      <c r="H122" s="100"/>
      <c r="I122" s="103">
        <v>25723.284618011712</v>
      </c>
      <c r="J122" s="47"/>
      <c r="K122" s="69"/>
      <c r="L122" s="103">
        <v>18418.100342169091</v>
      </c>
      <c r="M122" s="103"/>
      <c r="N122" s="103">
        <v>-18413.631599026772</v>
      </c>
      <c r="O122" s="103"/>
      <c r="P122" s="103">
        <v>4.4687431423189992</v>
      </c>
      <c r="Q122" s="78"/>
      <c r="T122" s="106"/>
      <c r="U122" s="106"/>
      <c r="V122" s="107"/>
      <c r="W122" s="106"/>
      <c r="X122" s="107"/>
      <c r="Y122" s="107"/>
      <c r="Z122" s="106"/>
      <c r="AA122" s="106"/>
      <c r="AB122" s="107"/>
      <c r="AC122" s="106"/>
      <c r="AD122" s="107"/>
    </row>
    <row r="123" spans="3:30" ht="15.75" customHeight="1" x14ac:dyDescent="0.25">
      <c r="C123" s="132" t="s">
        <v>143</v>
      </c>
      <c r="D123" s="69"/>
      <c r="E123" s="103">
        <v>50201.036413454909</v>
      </c>
      <c r="G123" s="103">
        <v>-25962.264818801305</v>
      </c>
      <c r="H123" s="100"/>
      <c r="I123" s="103">
        <v>24238.771594653605</v>
      </c>
      <c r="K123" s="69"/>
      <c r="L123" s="103">
        <v>13568.133960041507</v>
      </c>
      <c r="M123" s="103"/>
      <c r="N123" s="103">
        <v>-13563.332171952316</v>
      </c>
      <c r="O123" s="103"/>
      <c r="P123" s="103">
        <v>4.8017880891911773</v>
      </c>
      <c r="Q123" s="98"/>
    </row>
    <row r="124" spans="3:30" ht="15.75" customHeight="1" x14ac:dyDescent="0.25">
      <c r="C124" s="132" t="s">
        <v>135</v>
      </c>
      <c r="D124" s="69"/>
      <c r="E124" s="103">
        <v>52436.074383176521</v>
      </c>
      <c r="G124" s="103">
        <v>-25948.729949844572</v>
      </c>
      <c r="H124" s="100"/>
      <c r="I124" s="103">
        <v>26487.344433331949</v>
      </c>
      <c r="K124" s="69"/>
      <c r="L124" s="103">
        <v>12597.270070078228</v>
      </c>
      <c r="M124" s="103"/>
      <c r="N124" s="103">
        <v>-12593.186540953157</v>
      </c>
      <c r="O124" s="103"/>
      <c r="P124" s="103">
        <v>4.0835291250714363</v>
      </c>
      <c r="Q124" s="98"/>
    </row>
    <row r="125" spans="3:30" ht="15.75" customHeight="1" x14ac:dyDescent="0.25">
      <c r="C125" s="132" t="s">
        <v>144</v>
      </c>
      <c r="D125" s="69"/>
      <c r="E125" s="103">
        <v>53905.706764623937</v>
      </c>
      <c r="G125" s="103">
        <v>-25883.985299013799</v>
      </c>
      <c r="H125" s="100"/>
      <c r="I125" s="103">
        <v>28021.721465610139</v>
      </c>
      <c r="K125" s="69"/>
      <c r="L125" s="103">
        <v>15723.074346888094</v>
      </c>
      <c r="M125" s="103"/>
      <c r="N125" s="103">
        <v>-15717.305429075548</v>
      </c>
      <c r="O125" s="103"/>
      <c r="P125" s="103">
        <v>5.7689178125456237</v>
      </c>
      <c r="Q125" s="98"/>
    </row>
    <row r="126" spans="3:30" ht="15.75" customHeight="1" x14ac:dyDescent="0.25">
      <c r="C126" s="132" t="s">
        <v>145</v>
      </c>
      <c r="D126" s="69"/>
      <c r="E126" s="103">
        <v>49132.366892243619</v>
      </c>
      <c r="G126" s="103">
        <v>-21276.792025235405</v>
      </c>
      <c r="H126" s="100"/>
      <c r="I126" s="103">
        <v>27855.574867008214</v>
      </c>
      <c r="K126" s="69"/>
      <c r="L126" s="103">
        <v>13262.375888554543</v>
      </c>
      <c r="M126" s="103"/>
      <c r="N126" s="103">
        <v>-13255.906100841612</v>
      </c>
      <c r="O126" s="103"/>
      <c r="P126" s="103">
        <v>6.4697877129310655</v>
      </c>
      <c r="Q126" s="98"/>
    </row>
    <row r="127" spans="3:30" ht="15.75" customHeight="1" x14ac:dyDescent="0.25">
      <c r="C127" s="132" t="s">
        <v>146</v>
      </c>
      <c r="D127" s="69"/>
      <c r="E127" s="103">
        <v>48637.388533393503</v>
      </c>
      <c r="G127" s="103">
        <v>-20787.991116581092</v>
      </c>
      <c r="H127" s="100"/>
      <c r="I127" s="103">
        <v>27849.397416812411</v>
      </c>
      <c r="K127" s="69"/>
      <c r="L127" s="103">
        <v>15632.61077950969</v>
      </c>
      <c r="M127" s="103"/>
      <c r="N127" s="103">
        <v>-15625.924462036541</v>
      </c>
      <c r="O127" s="103"/>
      <c r="P127" s="103">
        <v>6.6863174731497566</v>
      </c>
      <c r="Q127" s="98"/>
    </row>
    <row r="128" spans="3:30" ht="15.75" customHeight="1" x14ac:dyDescent="0.25">
      <c r="C128" s="132" t="s">
        <v>147</v>
      </c>
      <c r="D128" s="69"/>
      <c r="E128" s="103">
        <v>49287.640462973213</v>
      </c>
      <c r="G128" s="103">
        <v>-21015.90039222948</v>
      </c>
      <c r="H128" s="100"/>
      <c r="I128" s="103">
        <v>28271.740070743734</v>
      </c>
      <c r="K128" s="69"/>
      <c r="L128" s="103">
        <v>18487.944168330585</v>
      </c>
      <c r="M128" s="103"/>
      <c r="N128" s="103">
        <v>-18489.185747735184</v>
      </c>
      <c r="O128" s="103"/>
      <c r="P128" s="103">
        <v>-1.2415794045991788</v>
      </c>
      <c r="Q128" s="98"/>
    </row>
    <row r="129" spans="3:30" ht="15.75" customHeight="1" x14ac:dyDescent="0.25">
      <c r="C129" s="132" t="s">
        <v>148</v>
      </c>
      <c r="D129" s="69"/>
      <c r="E129" s="103">
        <v>49855.397805641645</v>
      </c>
      <c r="G129" s="103">
        <v>-21912.822583343983</v>
      </c>
      <c r="H129" s="100"/>
      <c r="I129" s="103">
        <v>27942.575222297663</v>
      </c>
      <c r="K129" s="69"/>
      <c r="L129" s="103">
        <v>19694.563559099664</v>
      </c>
      <c r="M129" s="103"/>
      <c r="N129" s="103">
        <v>-19693.666306092542</v>
      </c>
      <c r="O129" s="103"/>
      <c r="P129" s="103">
        <v>0.89725300712234457</v>
      </c>
      <c r="Q129" s="98"/>
    </row>
    <row r="130" spans="3:30" ht="15.75" customHeight="1" x14ac:dyDescent="0.25">
      <c r="C130" s="132" t="s">
        <v>149</v>
      </c>
      <c r="D130" s="69"/>
      <c r="E130" s="103">
        <v>54387.627838582834</v>
      </c>
      <c r="G130" s="103">
        <v>-24324.447111454247</v>
      </c>
      <c r="H130" s="100"/>
      <c r="I130" s="103">
        <v>30063.180727128587</v>
      </c>
      <c r="K130" s="69"/>
      <c r="L130" s="103">
        <v>20175.462167207326</v>
      </c>
      <c r="M130" s="103"/>
      <c r="N130" s="103">
        <v>-20171.787217540612</v>
      </c>
      <c r="O130" s="103"/>
      <c r="P130" s="103">
        <v>3.6749496667143831</v>
      </c>
      <c r="Q130" s="98"/>
    </row>
    <row r="131" spans="3:30" ht="15.75" customHeight="1" x14ac:dyDescent="0.25">
      <c r="C131" s="132" t="s">
        <v>150</v>
      </c>
      <c r="D131" s="69"/>
      <c r="E131" s="103">
        <v>52643.184773101464</v>
      </c>
      <c r="G131" s="103">
        <v>-22876.808542474744</v>
      </c>
      <c r="H131" s="100"/>
      <c r="I131" s="103">
        <v>29766.37623062672</v>
      </c>
      <c r="K131" s="69"/>
      <c r="L131" s="103">
        <v>21832.474342896552</v>
      </c>
      <c r="M131" s="103"/>
      <c r="N131" s="103">
        <v>-21833.740935847974</v>
      </c>
      <c r="O131" s="103"/>
      <c r="P131" s="103">
        <v>-1.2665929514223535</v>
      </c>
      <c r="Q131" s="98"/>
    </row>
    <row r="132" spans="3:30" ht="15.75" customHeight="1" x14ac:dyDescent="0.25">
      <c r="C132" s="132" t="s">
        <v>153</v>
      </c>
      <c r="D132" s="69"/>
      <c r="E132" s="103">
        <v>52517.6386346621</v>
      </c>
      <c r="G132" s="103">
        <v>-22553.430061058254</v>
      </c>
      <c r="H132" s="100"/>
      <c r="I132" s="103">
        <v>29964.208573603846</v>
      </c>
      <c r="K132" s="69"/>
      <c r="L132" s="103">
        <v>24165.778758616638</v>
      </c>
      <c r="M132" s="103"/>
      <c r="N132" s="103">
        <v>-24171.121753575255</v>
      </c>
      <c r="O132" s="103"/>
      <c r="P132" s="103">
        <v>-5.3429949586170551</v>
      </c>
      <c r="Q132" s="98"/>
    </row>
    <row r="133" spans="3:30" ht="15.75" customHeight="1" x14ac:dyDescent="0.25">
      <c r="C133" s="132" t="s">
        <v>154</v>
      </c>
      <c r="D133" s="69"/>
      <c r="E133" s="103">
        <v>64202.746455348941</v>
      </c>
      <c r="G133" s="103">
        <v>-33842.813444713174</v>
      </c>
      <c r="H133" s="100"/>
      <c r="I133" s="103">
        <v>30359.933010635767</v>
      </c>
      <c r="K133" s="69"/>
      <c r="L133" s="103">
        <v>22370.013711506006</v>
      </c>
      <c r="M133" s="103"/>
      <c r="N133" s="103">
        <v>-22388.061061396056</v>
      </c>
      <c r="O133" s="103"/>
      <c r="P133" s="103">
        <v>-18.0473498900501</v>
      </c>
      <c r="Q133" s="98"/>
    </row>
    <row r="134" spans="3:30" ht="15.75" customHeight="1" x14ac:dyDescent="0.25">
      <c r="C134" s="132" t="s">
        <v>156</v>
      </c>
      <c r="E134" s="103">
        <v>65745.216051560579</v>
      </c>
      <c r="G134" s="103">
        <v>-33719.789357729154</v>
      </c>
      <c r="H134" s="100"/>
      <c r="I134" s="103">
        <v>32025.426693831425</v>
      </c>
      <c r="J134" s="47"/>
      <c r="K134" s="69"/>
      <c r="L134" s="103">
        <v>22126.098134779215</v>
      </c>
      <c r="M134" s="103"/>
      <c r="N134" s="103">
        <v>-22124.871481787115</v>
      </c>
      <c r="O134" s="103"/>
      <c r="P134" s="103">
        <v>1.2266529920998437</v>
      </c>
      <c r="Q134" s="78"/>
      <c r="T134" s="106"/>
      <c r="U134" s="106"/>
      <c r="V134" s="107"/>
      <c r="W134" s="106"/>
      <c r="X134" s="107"/>
      <c r="Y134" s="107"/>
      <c r="Z134" s="106"/>
      <c r="AA134" s="106"/>
      <c r="AB134" s="107"/>
      <c r="AC134" s="106"/>
      <c r="AD134" s="107"/>
    </row>
    <row r="135" spans="3:30" ht="15.75" customHeight="1" x14ac:dyDescent="0.25">
      <c r="C135" s="132" t="s">
        <v>157</v>
      </c>
      <c r="D135" s="69"/>
      <c r="E135" s="103">
        <v>66173.706707861944</v>
      </c>
      <c r="G135" s="103">
        <v>-33593.249908462109</v>
      </c>
      <c r="H135" s="100"/>
      <c r="I135" s="103">
        <v>32580.456799399835</v>
      </c>
      <c r="K135" s="69"/>
      <c r="L135" s="103">
        <v>22061.31003664506</v>
      </c>
      <c r="M135" s="103"/>
      <c r="N135" s="103">
        <v>-22062.734870645436</v>
      </c>
      <c r="O135" s="103"/>
      <c r="P135" s="103">
        <v>-1.4248340003759949</v>
      </c>
      <c r="Q135" s="98"/>
    </row>
    <row r="136" spans="3:30" ht="15.75" customHeight="1" x14ac:dyDescent="0.25">
      <c r="C136" s="132" t="s">
        <v>158</v>
      </c>
      <c r="D136" s="69"/>
      <c r="E136" s="103">
        <v>68731.527835847868</v>
      </c>
      <c r="G136" s="103">
        <v>-34204.068655143041</v>
      </c>
      <c r="H136" s="100"/>
      <c r="I136" s="103">
        <v>34527.459180704827</v>
      </c>
      <c r="K136" s="69"/>
      <c r="L136" s="103">
        <v>21223.729928334858</v>
      </c>
      <c r="M136" s="103"/>
      <c r="N136" s="103">
        <v>-21225.376210022692</v>
      </c>
      <c r="O136" s="103"/>
      <c r="P136" s="103">
        <v>-1.6462816878338344</v>
      </c>
      <c r="Q136" s="98"/>
    </row>
    <row r="137" spans="3:30" ht="15.75" customHeight="1" x14ac:dyDescent="0.25">
      <c r="C137" s="132" t="s">
        <v>159</v>
      </c>
      <c r="E137" s="103">
        <v>66357.167512252927</v>
      </c>
      <c r="G137" s="103">
        <v>-33432.243840974748</v>
      </c>
      <c r="H137" s="100"/>
      <c r="I137" s="103">
        <v>32924.923671278179</v>
      </c>
      <c r="J137" s="47"/>
      <c r="K137" s="69"/>
      <c r="L137" s="103">
        <v>17902.72676807264</v>
      </c>
      <c r="M137" s="103"/>
      <c r="N137" s="103">
        <v>-17897.826321993489</v>
      </c>
      <c r="O137" s="103"/>
      <c r="P137" s="103">
        <v>4.9004460791511519</v>
      </c>
    </row>
    <row r="138" spans="3:30" ht="15.75" customHeight="1" x14ac:dyDescent="0.25">
      <c r="C138" s="132" t="s">
        <v>160</v>
      </c>
      <c r="E138" s="103">
        <v>65240.282326003558</v>
      </c>
      <c r="G138" s="103">
        <v>-32565.226893441904</v>
      </c>
      <c r="H138" s="100"/>
      <c r="I138" s="103">
        <v>32675.055432561654</v>
      </c>
      <c r="J138" s="47"/>
      <c r="K138" s="69"/>
      <c r="L138" s="103">
        <v>18570.78754581296</v>
      </c>
      <c r="M138" s="103"/>
      <c r="N138" s="103">
        <v>-18567.799334005358</v>
      </c>
      <c r="O138" s="103"/>
      <c r="P138" s="103">
        <v>2.9882118076020561</v>
      </c>
    </row>
    <row r="139" spans="3:30" ht="15.75" customHeight="1" x14ac:dyDescent="0.25">
      <c r="C139" s="132" t="s">
        <v>161</v>
      </c>
      <c r="E139" s="103">
        <v>66675.442686770286</v>
      </c>
      <c r="G139" s="103">
        <v>-33686.714662683917</v>
      </c>
      <c r="H139" s="100"/>
      <c r="I139" s="103">
        <v>32988.728024086369</v>
      </c>
      <c r="J139" s="47"/>
      <c r="K139" s="69"/>
      <c r="L139" s="103">
        <v>20073.782150672338</v>
      </c>
      <c r="M139" s="103"/>
      <c r="N139" s="103">
        <v>-20069.525708181111</v>
      </c>
      <c r="O139" s="103"/>
      <c r="P139" s="103">
        <v>4.2564424912270624</v>
      </c>
    </row>
    <row r="140" spans="3:30" ht="15.75" customHeight="1" x14ac:dyDescent="0.25">
      <c r="C140" s="132" t="s">
        <v>162</v>
      </c>
      <c r="E140" s="103">
        <v>69276.628416364547</v>
      </c>
      <c r="G140" s="103">
        <v>-36207.868291520557</v>
      </c>
      <c r="H140" s="100"/>
      <c r="I140" s="103">
        <v>33068.76012484399</v>
      </c>
      <c r="J140" s="47"/>
      <c r="K140" s="69"/>
      <c r="L140" s="103">
        <v>24808.891921050657</v>
      </c>
      <c r="M140" s="103"/>
      <c r="N140" s="103">
        <v>-24813.344053822275</v>
      </c>
      <c r="O140" s="103"/>
      <c r="P140" s="103">
        <v>-4.452132771617471</v>
      </c>
    </row>
    <row r="141" spans="3:30" ht="15.75" customHeight="1" x14ac:dyDescent="0.25">
      <c r="C141" s="132" t="s">
        <v>163</v>
      </c>
      <c r="E141" s="103">
        <v>71132.176202991279</v>
      </c>
      <c r="G141" s="103">
        <v>-37502.725676154645</v>
      </c>
      <c r="I141" s="103">
        <v>33629.450526836634</v>
      </c>
      <c r="J141" s="123"/>
      <c r="L141" s="103">
        <v>25637.513647965203</v>
      </c>
      <c r="M141" s="103"/>
      <c r="N141" s="103">
        <v>-25635.382979222326</v>
      </c>
      <c r="P141" s="103">
        <v>2.1306687428768782</v>
      </c>
    </row>
    <row r="142" spans="3:30" ht="15.75" customHeight="1" x14ac:dyDescent="0.25">
      <c r="C142" s="132" t="s">
        <v>168</v>
      </c>
      <c r="E142" s="103">
        <v>71812.051323512205</v>
      </c>
      <c r="G142" s="103">
        <v>-37451.516168644092</v>
      </c>
      <c r="I142" s="103">
        <v>34360.535154868114</v>
      </c>
      <c r="J142" s="123"/>
      <c r="L142" s="103">
        <v>23359.915990634698</v>
      </c>
      <c r="M142" s="103"/>
      <c r="N142" s="103">
        <v>-23360.839066122888</v>
      </c>
      <c r="P142" s="103">
        <v>-0.92307548819007934</v>
      </c>
    </row>
    <row r="143" spans="3:30" ht="15.75" customHeight="1" x14ac:dyDescent="0.25">
      <c r="C143" s="132" t="s">
        <v>169</v>
      </c>
      <c r="E143" s="103">
        <v>71157.68266510297</v>
      </c>
      <c r="G143" s="103">
        <v>-36361.881307236028</v>
      </c>
      <c r="I143" s="103">
        <v>34795.801357866942</v>
      </c>
      <c r="J143" s="123"/>
      <c r="L143" s="103">
        <v>24235.971874312443</v>
      </c>
      <c r="M143" s="103"/>
      <c r="N143" s="103">
        <v>-24239.951792625394</v>
      </c>
      <c r="P143" s="103">
        <v>-3.9799183129507583</v>
      </c>
    </row>
    <row r="144" spans="3:30" ht="15.75" customHeight="1" x14ac:dyDescent="0.25">
      <c r="C144" s="132" t="s">
        <v>170</v>
      </c>
      <c r="E144" s="103">
        <v>72702.717088382866</v>
      </c>
      <c r="G144" s="103">
        <v>-37930.748773863808</v>
      </c>
      <c r="I144" s="103">
        <v>34771.968314519057</v>
      </c>
      <c r="J144" s="123"/>
      <c r="L144" s="103">
        <v>25702.766202832474</v>
      </c>
      <c r="M144" s="103"/>
      <c r="N144" s="103">
        <v>-25708.979196639415</v>
      </c>
      <c r="P144" s="103">
        <v>-6.2129938069410855</v>
      </c>
    </row>
    <row r="145" spans="3:30" ht="15.75" customHeight="1" x14ac:dyDescent="0.25">
      <c r="C145" s="132" t="s">
        <v>171</v>
      </c>
      <c r="E145" s="103">
        <v>73258.185687533725</v>
      </c>
      <c r="G145" s="103">
        <v>-37732.208177523789</v>
      </c>
      <c r="I145" s="103">
        <v>35525.977510009936</v>
      </c>
      <c r="J145" s="123"/>
      <c r="L145" s="103">
        <v>24653.388176387572</v>
      </c>
      <c r="M145" s="103"/>
      <c r="N145" s="103">
        <v>-24648.834066093026</v>
      </c>
      <c r="P145" s="103">
        <v>4.5541102945462626</v>
      </c>
    </row>
    <row r="146" spans="3:30" ht="15.75" customHeight="1" x14ac:dyDescent="0.25">
      <c r="C146" s="132" t="s">
        <v>172</v>
      </c>
      <c r="E146" s="103">
        <v>77115.778208564851</v>
      </c>
      <c r="G146" s="103">
        <v>-39655.03737711857</v>
      </c>
      <c r="I146" s="103">
        <v>37460.740831446281</v>
      </c>
      <c r="J146" s="123"/>
      <c r="L146" s="103">
        <v>24407.454794041128</v>
      </c>
      <c r="M146" s="103"/>
      <c r="N146" s="103">
        <v>-24409.157881182815</v>
      </c>
      <c r="P146" s="103">
        <v>-1.7030871416864102</v>
      </c>
    </row>
    <row r="147" spans="3:30" ht="15.75" customHeight="1" x14ac:dyDescent="0.25">
      <c r="C147" s="132" t="s">
        <v>173</v>
      </c>
      <c r="E147" s="103">
        <v>77001.158681001471</v>
      </c>
      <c r="G147" s="103">
        <v>-38883.785713043741</v>
      </c>
      <c r="I147" s="103">
        <v>38117.37296795773</v>
      </c>
      <c r="J147" s="123"/>
      <c r="L147" s="103">
        <v>26046.650903678954</v>
      </c>
      <c r="M147" s="103"/>
      <c r="N147" s="103">
        <v>-26046.249601312931</v>
      </c>
      <c r="P147" s="103">
        <v>0.40130236602271907</v>
      </c>
    </row>
    <row r="148" spans="3:30" ht="15.75" customHeight="1" x14ac:dyDescent="0.25">
      <c r="C148" s="132" t="s">
        <v>175</v>
      </c>
      <c r="E148" s="135">
        <v>75965.362772045701</v>
      </c>
      <c r="G148" s="135">
        <v>-38576.217407636235</v>
      </c>
      <c r="I148" s="135">
        <v>37389.145364409465</v>
      </c>
      <c r="J148" s="123"/>
      <c r="L148" s="135">
        <v>24610.442897041608</v>
      </c>
      <c r="M148" s="135"/>
      <c r="N148" s="135">
        <v>-24626.308667115733</v>
      </c>
      <c r="P148" s="135">
        <v>-15.865770074124157</v>
      </c>
    </row>
    <row r="149" spans="3:30" ht="15.75" customHeight="1" x14ac:dyDescent="0.25">
      <c r="C149" s="132" t="s">
        <v>176</v>
      </c>
      <c r="E149" s="103">
        <v>78800.780577679296</v>
      </c>
      <c r="G149" s="103">
        <v>-40435.210105822349</v>
      </c>
      <c r="I149" s="103">
        <v>38365.570471856947</v>
      </c>
      <c r="J149" s="123"/>
      <c r="L149" s="103">
        <v>27499.699888477011</v>
      </c>
      <c r="M149" s="103"/>
      <c r="N149" s="103">
        <v>-27497.99122143256</v>
      </c>
      <c r="P149" s="103">
        <v>1.7086670444514311</v>
      </c>
    </row>
    <row r="150" spans="3:30" s="86" customFormat="1" ht="15.75" customHeight="1" x14ac:dyDescent="0.25">
      <c r="C150" s="136" t="s">
        <v>177</v>
      </c>
      <c r="E150" s="137">
        <v>82035.708626157866</v>
      </c>
      <c r="G150" s="137">
        <v>-44053.777911376121</v>
      </c>
      <c r="H150" s="87"/>
      <c r="I150" s="137">
        <v>37981.930714781745</v>
      </c>
      <c r="J150" s="87"/>
      <c r="K150" s="138"/>
      <c r="L150" s="137">
        <v>24605.628684756084</v>
      </c>
      <c r="M150" s="137"/>
      <c r="N150" s="137">
        <v>-24604.777398585302</v>
      </c>
      <c r="P150" s="137">
        <v>0.85128617078225943</v>
      </c>
      <c r="T150" s="139"/>
      <c r="U150" s="139"/>
      <c r="V150" s="140"/>
      <c r="W150" s="139"/>
      <c r="X150" s="140"/>
      <c r="Y150" s="140"/>
      <c r="Z150" s="139"/>
      <c r="AA150" s="139"/>
      <c r="AB150" s="140"/>
      <c r="AC150" s="139"/>
      <c r="AD150" s="140"/>
    </row>
    <row r="151" spans="3:30" ht="15.75" customHeight="1" x14ac:dyDescent="0.25">
      <c r="C151" s="132" t="s">
        <v>178</v>
      </c>
      <c r="E151" s="103">
        <v>85296.564971819244</v>
      </c>
      <c r="G151" s="103">
        <v>-46410.678627817579</v>
      </c>
      <c r="I151" s="103">
        <v>38885.886344001665</v>
      </c>
      <c r="J151" s="123"/>
      <c r="L151" s="103">
        <v>27057.562346727438</v>
      </c>
      <c r="M151" s="103"/>
      <c r="N151" s="103">
        <v>-27058.727576337064</v>
      </c>
      <c r="P151" s="103">
        <v>-1.1652296096253849</v>
      </c>
    </row>
    <row r="152" spans="3:30" ht="15.75" customHeight="1" x14ac:dyDescent="0.25">
      <c r="C152" s="132" t="s">
        <v>179</v>
      </c>
      <c r="E152" s="103">
        <v>85507.327486110138</v>
      </c>
      <c r="G152" s="103">
        <v>-44368.486863990081</v>
      </c>
      <c r="I152" s="103">
        <v>41138.840622120057</v>
      </c>
      <c r="J152" s="123"/>
      <c r="L152" s="103">
        <v>28788.431065867084</v>
      </c>
      <c r="M152" s="103"/>
      <c r="N152" s="103">
        <v>-28787.407477887969</v>
      </c>
      <c r="P152" s="103">
        <v>1.0235879791143816</v>
      </c>
    </row>
    <row r="153" spans="3:30" s="86" customFormat="1" ht="15.75" customHeight="1" x14ac:dyDescent="0.25">
      <c r="C153" s="136" t="s">
        <v>180</v>
      </c>
      <c r="E153" s="97">
        <v>90515.866381861561</v>
      </c>
      <c r="G153" s="97">
        <v>-47713.992670125306</v>
      </c>
      <c r="H153" s="87"/>
      <c r="I153" s="97">
        <v>42801.873711736254</v>
      </c>
      <c r="J153" s="87"/>
      <c r="K153" s="138"/>
      <c r="L153" s="97">
        <v>27990.427472535248</v>
      </c>
      <c r="M153" s="97"/>
      <c r="N153" s="97">
        <v>-27989.647228244768</v>
      </c>
      <c r="P153" s="97">
        <v>0.78024429047945887</v>
      </c>
      <c r="T153" s="109"/>
      <c r="U153" s="109"/>
      <c r="V153" s="63"/>
      <c r="W153" s="109"/>
      <c r="X153" s="63"/>
      <c r="Y153" s="63"/>
      <c r="Z153" s="109"/>
      <c r="AA153" s="109"/>
      <c r="AB153" s="63"/>
      <c r="AC153" s="109"/>
      <c r="AD153" s="63"/>
    </row>
    <row r="154" spans="3:30" ht="15.75" customHeight="1" x14ac:dyDescent="0.25">
      <c r="C154" s="136" t="s">
        <v>181</v>
      </c>
      <c r="D154" s="86"/>
      <c r="E154" s="137">
        <v>90333.83705014555</v>
      </c>
      <c r="F154" s="86"/>
      <c r="G154" s="137">
        <v>-47635.330851413324</v>
      </c>
      <c r="H154" s="87"/>
      <c r="I154" s="137">
        <v>42698.506198732226</v>
      </c>
      <c r="J154" s="87"/>
      <c r="K154" s="138"/>
      <c r="L154" s="137">
        <v>26703.412491857649</v>
      </c>
      <c r="M154" s="137"/>
      <c r="N154" s="137">
        <v>-26702.016807240845</v>
      </c>
      <c r="O154" s="86"/>
      <c r="P154" s="137">
        <v>1.3956846168039192</v>
      </c>
    </row>
    <row r="155" spans="3:30" ht="15.75" customHeight="1" x14ac:dyDescent="0.25">
      <c r="C155" s="136" t="s">
        <v>182</v>
      </c>
      <c r="D155" s="86"/>
      <c r="E155" s="137">
        <v>91167.151140189861</v>
      </c>
      <c r="F155" s="86"/>
      <c r="G155" s="137">
        <v>-48616.428955636817</v>
      </c>
      <c r="H155" s="87"/>
      <c r="I155" s="137">
        <v>42550.722184553044</v>
      </c>
      <c r="J155" s="87"/>
      <c r="K155" s="138"/>
      <c r="L155" s="137">
        <v>23733.163772467833</v>
      </c>
      <c r="M155" s="137"/>
      <c r="N155" s="137">
        <v>-23729.813132097006</v>
      </c>
      <c r="O155" s="86"/>
      <c r="P155" s="137">
        <v>3.3506403708270227</v>
      </c>
    </row>
    <row r="156" spans="3:30" ht="15.75" customHeight="1" x14ac:dyDescent="0.25">
      <c r="C156" s="136" t="s">
        <v>183</v>
      </c>
      <c r="D156" s="86"/>
      <c r="E156" s="137">
        <v>93653.16882589864</v>
      </c>
      <c r="F156" s="86"/>
      <c r="G156" s="137">
        <v>-49020.766899252063</v>
      </c>
      <c r="H156" s="87"/>
      <c r="I156" s="137">
        <v>44632.401926646577</v>
      </c>
      <c r="J156" s="87"/>
      <c r="K156" s="138"/>
      <c r="L156" s="137">
        <v>24341.31215543759</v>
      </c>
      <c r="M156" s="137"/>
      <c r="N156" s="137">
        <v>-24345.977410177908</v>
      </c>
      <c r="O156" s="86"/>
      <c r="P156" s="137">
        <v>-4.665254740317323</v>
      </c>
    </row>
    <row r="157" spans="3:30" ht="15.75" customHeight="1" x14ac:dyDescent="0.25">
      <c r="C157" s="136" t="s">
        <v>184</v>
      </c>
      <c r="D157" s="86"/>
      <c r="E157" s="137">
        <v>98057.618117197067</v>
      </c>
      <c r="F157" s="86"/>
      <c r="G157" s="137">
        <v>-51188.576900183063</v>
      </c>
      <c r="H157" s="87"/>
      <c r="I157" s="137">
        <v>46869.041217014004</v>
      </c>
      <c r="J157" s="87"/>
      <c r="K157" s="138"/>
      <c r="L157" s="137">
        <v>26492.959590819217</v>
      </c>
      <c r="M157" s="137"/>
      <c r="N157" s="137">
        <v>-26493.827103203515</v>
      </c>
      <c r="O157" s="86"/>
      <c r="P157" s="137">
        <v>-0.86751238429860678</v>
      </c>
    </row>
    <row r="158" spans="3:30" ht="15.75" customHeight="1" x14ac:dyDescent="0.25">
      <c r="C158" s="136" t="s">
        <v>185</v>
      </c>
      <c r="D158" s="86"/>
      <c r="E158" s="137">
        <v>93107.009721665934</v>
      </c>
      <c r="F158" s="86"/>
      <c r="G158" s="137">
        <v>-48681.532267515438</v>
      </c>
      <c r="H158" s="87"/>
      <c r="I158" s="137">
        <v>44425.477454150496</v>
      </c>
      <c r="J158" s="87"/>
      <c r="K158" s="138"/>
      <c r="L158" s="137">
        <v>28553.62743657294</v>
      </c>
      <c r="M158" s="137"/>
      <c r="N158" s="137">
        <v>-28556.292384000953</v>
      </c>
      <c r="O158" s="86"/>
      <c r="P158" s="137">
        <v>-2.6649474280129652</v>
      </c>
    </row>
    <row r="159" spans="3:30" ht="15.75" customHeight="1" x14ac:dyDescent="0.25">
      <c r="C159" s="136" t="s">
        <v>186</v>
      </c>
      <c r="D159" s="86"/>
      <c r="E159" s="137">
        <v>97571.640438461342</v>
      </c>
      <c r="F159" s="86"/>
      <c r="G159" s="137">
        <v>-51758.918725857751</v>
      </c>
      <c r="H159" s="87"/>
      <c r="I159" s="137">
        <v>45812.72171260359</v>
      </c>
      <c r="J159" s="87"/>
      <c r="K159" s="138"/>
      <c r="L159" s="137">
        <v>29230.514885835491</v>
      </c>
      <c r="M159" s="137"/>
      <c r="N159" s="137">
        <v>-29237.439092454173</v>
      </c>
      <c r="O159" s="86"/>
      <c r="P159" s="137">
        <v>-6.9242066186816373</v>
      </c>
    </row>
    <row r="160" spans="3:30" ht="15.75" customHeight="1" x14ac:dyDescent="0.25">
      <c r="C160" s="136" t="s">
        <v>187</v>
      </c>
      <c r="D160" s="86"/>
      <c r="E160" s="137">
        <v>96931.800911860875</v>
      </c>
      <c r="F160" s="86"/>
      <c r="G160" s="137">
        <v>-51367.757734657782</v>
      </c>
      <c r="H160" s="87"/>
      <c r="I160" s="137">
        <v>45564.043177203093</v>
      </c>
      <c r="J160" s="87"/>
      <c r="K160" s="138"/>
      <c r="L160" s="137">
        <v>28723.702635492533</v>
      </c>
      <c r="M160" s="137"/>
      <c r="N160" s="137">
        <v>-28700.098542915643</v>
      </c>
      <c r="O160" s="86"/>
      <c r="P160" s="137">
        <v>23.604092576890253</v>
      </c>
    </row>
    <row r="161" spans="3:16" s="78" customFormat="1" ht="15.75" customHeight="1" x14ac:dyDescent="0.25">
      <c r="C161" s="136" t="s">
        <v>188</v>
      </c>
      <c r="D161" s="86"/>
      <c r="E161" s="137">
        <v>93857.161259586544</v>
      </c>
      <c r="F161" s="86"/>
      <c r="G161" s="137">
        <v>-50236.034338507634</v>
      </c>
      <c r="H161" s="87"/>
      <c r="I161" s="137">
        <v>43621.126921078911</v>
      </c>
      <c r="J161" s="87"/>
      <c r="K161" s="138"/>
      <c r="L161" s="137">
        <v>27727.815273653134</v>
      </c>
      <c r="M161" s="137"/>
      <c r="N161" s="137">
        <v>-27735.9747882478</v>
      </c>
      <c r="O161" s="86"/>
      <c r="P161" s="137">
        <v>-8.1595145946666889</v>
      </c>
    </row>
    <row r="162" spans="3:16" s="78" customFormat="1" ht="15.75" customHeight="1" x14ac:dyDescent="0.25">
      <c r="C162" s="136" t="s">
        <v>189</v>
      </c>
      <c r="D162" s="86"/>
      <c r="E162" s="137">
        <v>96382.882101010779</v>
      </c>
      <c r="F162" s="86"/>
      <c r="G162" s="137">
        <v>-50284.734583260411</v>
      </c>
      <c r="H162" s="87"/>
      <c r="I162" s="137">
        <v>46098.147517750367</v>
      </c>
      <c r="J162" s="87"/>
      <c r="K162" s="138"/>
      <c r="L162" s="137">
        <v>25762.182228881429</v>
      </c>
      <c r="M162" s="137"/>
      <c r="N162" s="137">
        <v>-25764.930713673155</v>
      </c>
      <c r="O162" s="86"/>
      <c r="P162" s="137">
        <v>-2.7484847917257866</v>
      </c>
    </row>
    <row r="163" spans="3:16" s="78" customFormat="1" ht="15.75" customHeight="1" x14ac:dyDescent="0.25">
      <c r="C163" s="136" t="s">
        <v>190</v>
      </c>
      <c r="D163" s="86"/>
      <c r="E163" s="137">
        <v>98937.032495795589</v>
      </c>
      <c r="F163" s="86"/>
      <c r="G163" s="137">
        <v>-52093.280203499664</v>
      </c>
      <c r="H163" s="87"/>
      <c r="I163" s="137">
        <v>46843.752292295925</v>
      </c>
      <c r="J163" s="87"/>
      <c r="K163" s="138"/>
      <c r="L163" s="137">
        <v>27203.009894515719</v>
      </c>
      <c r="M163" s="137"/>
      <c r="N163" s="137">
        <v>-27202.033245784449</v>
      </c>
      <c r="O163" s="86"/>
      <c r="P163" s="137">
        <v>0.97664873126996099</v>
      </c>
    </row>
    <row r="164" spans="3:16" s="78" customFormat="1" ht="15.75" customHeight="1" x14ac:dyDescent="0.25">
      <c r="C164" s="136" t="s">
        <v>191</v>
      </c>
      <c r="D164" s="86"/>
      <c r="E164" s="137">
        <v>96786.909519179855</v>
      </c>
      <c r="F164" s="86"/>
      <c r="G164" s="137">
        <v>-51074.977852911041</v>
      </c>
      <c r="H164" s="87"/>
      <c r="I164" s="137">
        <v>45711.931666268814</v>
      </c>
      <c r="J164" s="87"/>
      <c r="K164" s="138"/>
      <c r="L164" s="137">
        <v>26572.131553626867</v>
      </c>
      <c r="M164" s="137"/>
      <c r="N164" s="137">
        <v>-26574.703074044824</v>
      </c>
      <c r="O164" s="86"/>
      <c r="P164" s="137">
        <v>-2.5715204179577995</v>
      </c>
    </row>
    <row r="165" spans="3:16" s="78" customFormat="1" ht="15.75" customHeight="1" x14ac:dyDescent="0.25">
      <c r="C165" s="136" t="s">
        <v>192</v>
      </c>
      <c r="D165" s="86"/>
      <c r="E165" s="137">
        <v>98707.974946068643</v>
      </c>
      <c r="F165" s="86"/>
      <c r="G165" s="137">
        <v>-52548.741414893128</v>
      </c>
      <c r="H165" s="87"/>
      <c r="I165" s="137">
        <v>46159.233531175516</v>
      </c>
      <c r="J165" s="87"/>
      <c r="K165" s="138"/>
      <c r="L165" s="137">
        <v>27126.960797153035</v>
      </c>
      <c r="M165" s="137"/>
      <c r="N165" s="137">
        <v>-27130.461760686325</v>
      </c>
      <c r="O165" s="86"/>
      <c r="P165" s="137">
        <v>-3.5009635332899052</v>
      </c>
    </row>
    <row r="166" spans="3:16" s="78" customFormat="1" ht="15.75" customHeight="1" x14ac:dyDescent="0.25">
      <c r="C166" s="136" t="s">
        <v>193</v>
      </c>
      <c r="D166" s="86"/>
      <c r="E166" s="137">
        <v>98380.848979898205</v>
      </c>
      <c r="F166" s="86"/>
      <c r="G166" s="137">
        <v>-53529.687336960924</v>
      </c>
      <c r="H166" s="87"/>
      <c r="I166" s="137">
        <v>44851.161642937281</v>
      </c>
      <c r="J166" s="87"/>
      <c r="K166" s="138"/>
      <c r="L166" s="137">
        <v>26446.258587249224</v>
      </c>
      <c r="M166" s="137"/>
      <c r="N166" s="137">
        <v>-26448.421660979911</v>
      </c>
      <c r="O166" s="86"/>
      <c r="P166" s="137">
        <v>-2.1630737306877563</v>
      </c>
    </row>
    <row r="167" spans="3:16" s="78" customFormat="1" ht="15.75" customHeight="1" x14ac:dyDescent="0.25">
      <c r="C167" s="136" t="s">
        <v>194</v>
      </c>
      <c r="D167" s="86"/>
      <c r="E167" s="137">
        <v>99265.915407697015</v>
      </c>
      <c r="F167" s="86"/>
      <c r="G167" s="137">
        <v>-53500.521547841403</v>
      </c>
      <c r="H167" s="87"/>
      <c r="I167" s="137">
        <v>45765.393859855612</v>
      </c>
      <c r="J167" s="87"/>
      <c r="K167" s="138"/>
      <c r="L167" s="137">
        <v>26804.529541415865</v>
      </c>
      <c r="M167" s="137"/>
      <c r="N167" s="137">
        <v>-26800.485576068662</v>
      </c>
      <c r="O167" s="86"/>
      <c r="P167" s="137">
        <v>4.0439653472021746</v>
      </c>
    </row>
    <row r="168" spans="3:16" s="78" customFormat="1" ht="15.75" customHeight="1" x14ac:dyDescent="0.25">
      <c r="C168" s="136" t="s">
        <v>195</v>
      </c>
      <c r="D168" s="86"/>
      <c r="E168" s="137">
        <v>98987.296864127988</v>
      </c>
      <c r="F168" s="86"/>
      <c r="G168" s="137">
        <v>-52693.668392837688</v>
      </c>
      <c r="H168" s="87"/>
      <c r="I168" s="137">
        <v>46293.6284712903</v>
      </c>
      <c r="J168" s="87"/>
      <c r="K168" s="138"/>
      <c r="L168" s="137">
        <v>26880.302235693071</v>
      </c>
      <c r="M168" s="137"/>
      <c r="N168" s="137">
        <v>-26877.161482996529</v>
      </c>
      <c r="O168" s="86"/>
      <c r="P168" s="137">
        <v>3.1407526965413126</v>
      </c>
    </row>
    <row r="169" spans="3:16" s="78" customFormat="1" ht="15.75" customHeight="1" x14ac:dyDescent="0.25">
      <c r="C169" s="136" t="s">
        <v>197</v>
      </c>
      <c r="D169" s="86"/>
      <c r="E169" s="137">
        <v>100943.59948790281</v>
      </c>
      <c r="F169" s="86"/>
      <c r="G169" s="137">
        <v>-53917.595527459685</v>
      </c>
      <c r="H169" s="87"/>
      <c r="I169" s="137">
        <v>47026.003960443129</v>
      </c>
      <c r="J169" s="87"/>
      <c r="K169" s="138"/>
      <c r="L169" s="137">
        <v>26855.795546770001</v>
      </c>
      <c r="M169" s="137"/>
      <c r="N169" s="137">
        <v>-26861.234212992342</v>
      </c>
      <c r="O169" s="86"/>
      <c r="P169" s="137">
        <v>-5.4386662223405438</v>
      </c>
    </row>
    <row r="170" spans="3:16" s="78" customFormat="1" ht="15.75" customHeight="1" x14ac:dyDescent="0.25">
      <c r="C170" s="136" t="s">
        <v>196</v>
      </c>
      <c r="D170" s="86"/>
      <c r="E170" s="137">
        <v>103157.09543881394</v>
      </c>
      <c r="F170" s="86"/>
      <c r="G170" s="137">
        <v>-54232.003361143928</v>
      </c>
      <c r="H170" s="87"/>
      <c r="I170" s="137">
        <v>48925.092077670008</v>
      </c>
      <c r="J170" s="87"/>
      <c r="K170" s="138"/>
      <c r="L170" s="137">
        <v>27652.497467140416</v>
      </c>
      <c r="M170" s="137"/>
      <c r="N170" s="137">
        <v>-27650.098412815361</v>
      </c>
      <c r="O170" s="86"/>
      <c r="P170" s="137">
        <v>2.3990543250547489</v>
      </c>
    </row>
    <row r="171" spans="3:16" s="78" customFormat="1" ht="15.75" customHeight="1" x14ac:dyDescent="0.25">
      <c r="C171" s="136" t="s">
        <v>198</v>
      </c>
      <c r="D171" s="86"/>
      <c r="E171" s="137">
        <v>103854.07438847328</v>
      </c>
      <c r="F171" s="86"/>
      <c r="G171" s="137">
        <v>-55441.480774256488</v>
      </c>
      <c r="H171" s="87"/>
      <c r="I171" s="137">
        <v>48412.593614216792</v>
      </c>
      <c r="J171" s="87"/>
      <c r="K171" s="138"/>
      <c r="L171" s="137">
        <v>26644.716934822769</v>
      </c>
      <c r="M171" s="137"/>
      <c r="N171" s="137">
        <v>-26649.119062830567</v>
      </c>
      <c r="O171" s="86"/>
      <c r="P171" s="137">
        <v>-4.4021280077977281</v>
      </c>
    </row>
    <row r="172" spans="3:16" s="78" customFormat="1" ht="15.75" customHeight="1" x14ac:dyDescent="0.25">
      <c r="C172" s="136" t="s">
        <v>199</v>
      </c>
      <c r="D172" s="86"/>
      <c r="E172" s="137">
        <v>104210.42375556912</v>
      </c>
      <c r="F172" s="86"/>
      <c r="G172" s="137">
        <v>-55754.107871672044</v>
      </c>
      <c r="H172" s="87"/>
      <c r="I172" s="137">
        <v>48456.315883897078</v>
      </c>
      <c r="J172" s="87"/>
      <c r="K172" s="138"/>
      <c r="L172" s="137">
        <v>27299.22777073436</v>
      </c>
      <c r="M172" s="137"/>
      <c r="N172" s="137">
        <v>-27302.764517902837</v>
      </c>
      <c r="O172" s="86"/>
      <c r="P172" s="137">
        <v>-3.5367471684767224</v>
      </c>
    </row>
    <row r="173" spans="3:16" s="78" customFormat="1" ht="15.75" customHeight="1" x14ac:dyDescent="0.25">
      <c r="C173" s="136" t="s">
        <v>200</v>
      </c>
      <c r="D173" s="86"/>
      <c r="E173" s="137">
        <v>103971.78860697857</v>
      </c>
      <c r="F173" s="86"/>
      <c r="G173" s="137">
        <v>-55865.85382929058</v>
      </c>
      <c r="H173" s="87"/>
      <c r="I173" s="137">
        <v>48105.934777687995</v>
      </c>
      <c r="J173" s="87"/>
      <c r="K173" s="138"/>
      <c r="L173" s="137">
        <v>29047.315439248981</v>
      </c>
      <c r="M173" s="137"/>
      <c r="N173" s="137">
        <v>-29046.818845990601</v>
      </c>
      <c r="O173" s="86"/>
      <c r="P173" s="137">
        <v>0.49659325838001678</v>
      </c>
    </row>
    <row r="174" spans="3:16" s="78" customFormat="1" ht="15.75" customHeight="1" x14ac:dyDescent="0.25">
      <c r="C174" s="136" t="s">
        <v>201</v>
      </c>
      <c r="D174" s="86"/>
      <c r="E174" s="137">
        <v>104749.29684825207</v>
      </c>
      <c r="F174" s="86"/>
      <c r="G174" s="137">
        <v>-56078.329074031106</v>
      </c>
      <c r="H174" s="87"/>
      <c r="I174" s="137">
        <v>48670.967774220961</v>
      </c>
      <c r="J174" s="87"/>
      <c r="K174" s="138"/>
      <c r="L174" s="137">
        <v>26086.471666775025</v>
      </c>
      <c r="M174" s="137"/>
      <c r="N174" s="137">
        <v>-26087.082852781434</v>
      </c>
      <c r="O174" s="86"/>
      <c r="P174" s="137">
        <v>-0.61118600640838849</v>
      </c>
    </row>
    <row r="175" spans="3:16" s="78" customFormat="1" ht="15.75" customHeight="1" x14ac:dyDescent="0.25">
      <c r="C175" s="136" t="s">
        <v>202</v>
      </c>
      <c r="D175" s="86"/>
      <c r="E175" s="137">
        <v>101760.9370123484</v>
      </c>
      <c r="F175" s="86"/>
      <c r="G175" s="137">
        <v>-54423.03327769514</v>
      </c>
      <c r="H175" s="87"/>
      <c r="I175" s="137">
        <v>47337.903734653257</v>
      </c>
      <c r="J175" s="87"/>
      <c r="K175" s="138"/>
      <c r="L175" s="137">
        <v>23302.165550405087</v>
      </c>
      <c r="M175" s="137"/>
      <c r="N175" s="137">
        <v>-23301.803729633575</v>
      </c>
      <c r="O175" s="86"/>
      <c r="P175" s="137">
        <v>0.36182077151170233</v>
      </c>
    </row>
    <row r="176" spans="3:16" s="78" customFormat="1" ht="15.75" customHeight="1" x14ac:dyDescent="0.25">
      <c r="C176" s="136" t="s">
        <v>203</v>
      </c>
      <c r="D176" s="86"/>
      <c r="E176" s="137">
        <v>103392.50227759116</v>
      </c>
      <c r="F176" s="86"/>
      <c r="G176" s="137">
        <v>-55852.710593959346</v>
      </c>
      <c r="H176" s="87"/>
      <c r="I176" s="137">
        <v>47539.791683631818</v>
      </c>
      <c r="J176" s="87"/>
      <c r="K176" s="138"/>
      <c r="L176" s="137">
        <v>25110.134148239413</v>
      </c>
      <c r="M176" s="137"/>
      <c r="N176" s="137">
        <v>-25108.404699932111</v>
      </c>
      <c r="O176" s="86"/>
      <c r="P176" s="137">
        <v>1.7294483073019364</v>
      </c>
    </row>
    <row r="177" spans="3:16" s="78" customFormat="1" ht="15.75" customHeight="1" x14ac:dyDescent="0.25">
      <c r="C177" s="136" t="s">
        <v>204</v>
      </c>
      <c r="D177" s="86"/>
      <c r="E177" s="137">
        <v>101237.88757175543</v>
      </c>
      <c r="F177" s="86"/>
      <c r="G177" s="137">
        <v>-54846.669994345364</v>
      </c>
      <c r="H177" s="87"/>
      <c r="I177" s="137">
        <v>46391.217577410069</v>
      </c>
      <c r="J177" s="87"/>
      <c r="K177" s="138"/>
      <c r="L177" s="137">
        <v>25423.841507137637</v>
      </c>
      <c r="M177" s="137"/>
      <c r="N177" s="137">
        <v>-25424.486193132157</v>
      </c>
      <c r="O177" s="86"/>
      <c r="P177" s="137">
        <v>-0.64468599452084163</v>
      </c>
    </row>
    <row r="178" spans="3:16" s="78" customFormat="1" ht="15.75" customHeight="1" x14ac:dyDescent="0.25">
      <c r="C178" s="136" t="s">
        <v>205</v>
      </c>
      <c r="D178" s="86"/>
      <c r="E178" s="137">
        <v>101337.22734293366</v>
      </c>
      <c r="F178" s="86"/>
      <c r="G178" s="137">
        <v>-56504.562510251555</v>
      </c>
      <c r="H178" s="87"/>
      <c r="I178" s="137">
        <v>44832.664832682109</v>
      </c>
      <c r="J178" s="87"/>
      <c r="K178" s="138"/>
      <c r="L178" s="137">
        <v>26147.509069852662</v>
      </c>
      <c r="M178" s="137"/>
      <c r="N178" s="137">
        <v>-26147.535612671534</v>
      </c>
      <c r="O178" s="86"/>
      <c r="P178" s="137">
        <v>-2.6542818872258067E-2</v>
      </c>
    </row>
    <row r="179" spans="3:16" s="78" customFormat="1" ht="15.75" customHeight="1" x14ac:dyDescent="0.25">
      <c r="C179" s="136" t="s">
        <v>206</v>
      </c>
      <c r="D179" s="86"/>
      <c r="E179" s="137">
        <v>100782.33894817148</v>
      </c>
      <c r="F179" s="86"/>
      <c r="G179" s="137">
        <v>-57820.998195221335</v>
      </c>
      <c r="H179" s="87"/>
      <c r="I179" s="137">
        <v>42961.340752950149</v>
      </c>
      <c r="J179" s="87"/>
      <c r="K179" s="138"/>
      <c r="L179" s="137">
        <v>24653.109137301049</v>
      </c>
      <c r="M179" s="137"/>
      <c r="N179" s="137">
        <v>-24655.06008079405</v>
      </c>
      <c r="O179" s="86"/>
      <c r="P179" s="137">
        <v>-1.9509434930005227</v>
      </c>
    </row>
    <row r="180" spans="3:16" s="78" customFormat="1" ht="15.75" customHeight="1" x14ac:dyDescent="0.25">
      <c r="C180" s="136" t="s">
        <v>207</v>
      </c>
      <c r="D180" s="86"/>
      <c r="E180" s="137">
        <v>102832.21341556896</v>
      </c>
      <c r="F180" s="86"/>
      <c r="G180" s="137">
        <v>-58198.833453242129</v>
      </c>
      <c r="H180" s="87"/>
      <c r="I180" s="137">
        <v>44633.379962326828</v>
      </c>
      <c r="J180" s="87"/>
      <c r="K180" s="138"/>
      <c r="L180" s="137">
        <v>26336.04927457255</v>
      </c>
      <c r="M180" s="137"/>
      <c r="N180" s="137">
        <v>-26335.379097651392</v>
      </c>
      <c r="O180" s="86"/>
      <c r="P180" s="137">
        <v>0.67017692115769023</v>
      </c>
    </row>
    <row r="181" spans="3:16" s="78" customFormat="1" ht="15.75" customHeight="1" x14ac:dyDescent="0.25">
      <c r="C181" s="136" t="s">
        <v>208</v>
      </c>
      <c r="D181" s="86"/>
      <c r="E181" s="137">
        <v>103417.89042059028</v>
      </c>
      <c r="F181" s="86"/>
      <c r="G181" s="137">
        <v>-58556.377499162503</v>
      </c>
      <c r="H181" s="87"/>
      <c r="I181" s="137">
        <v>44861.512921427777</v>
      </c>
      <c r="J181" s="87"/>
      <c r="K181" s="138"/>
      <c r="L181" s="137">
        <v>25106.299699858162</v>
      </c>
      <c r="M181" s="137"/>
      <c r="N181" s="137">
        <v>-25109.541374170567</v>
      </c>
      <c r="O181" s="86"/>
      <c r="P181" s="137">
        <v>-3.241674312404939</v>
      </c>
    </row>
    <row r="182" spans="3:16" s="78" customFormat="1" ht="15.75" customHeight="1" x14ac:dyDescent="0.25">
      <c r="C182" s="136" t="s">
        <v>209</v>
      </c>
      <c r="D182" s="86"/>
      <c r="E182" s="137">
        <v>104999.88860731709</v>
      </c>
      <c r="F182" s="86"/>
      <c r="G182" s="137">
        <v>-60325.88531553161</v>
      </c>
      <c r="H182" s="87"/>
      <c r="I182" s="137">
        <v>44674.003291785477</v>
      </c>
      <c r="J182" s="87"/>
      <c r="K182" s="138"/>
      <c r="L182" s="137">
        <v>24709.414644609966</v>
      </c>
      <c r="M182" s="137"/>
      <c r="N182" s="137">
        <v>-24711.281096302675</v>
      </c>
      <c r="O182" s="86"/>
      <c r="P182" s="137">
        <v>-1.8664516927092336</v>
      </c>
    </row>
    <row r="183" spans="3:16" s="78" customFormat="1" ht="15.75" customHeight="1" x14ac:dyDescent="0.25">
      <c r="C183" s="136" t="s">
        <v>210</v>
      </c>
      <c r="D183" s="86"/>
      <c r="E183" s="137">
        <v>106014.86427568563</v>
      </c>
      <c r="F183" s="86"/>
      <c r="G183" s="137">
        <v>-61548.939027314249</v>
      </c>
      <c r="H183" s="87"/>
      <c r="I183" s="137">
        <v>44465.925248371379</v>
      </c>
      <c r="J183" s="87"/>
      <c r="K183" s="138"/>
      <c r="L183" s="137">
        <v>26559.466136676641</v>
      </c>
      <c r="M183" s="137"/>
      <c r="N183" s="137">
        <v>-26560.884810388328</v>
      </c>
      <c r="O183" s="86"/>
      <c r="P183" s="137">
        <v>-1.4186737116870063</v>
      </c>
    </row>
    <row r="184" spans="3:16" s="78" customFormat="1" ht="15.75" customHeight="1" x14ac:dyDescent="0.25">
      <c r="C184" s="136" t="s">
        <v>211</v>
      </c>
      <c r="D184" s="86"/>
      <c r="E184" s="137">
        <v>106845.29196527709</v>
      </c>
      <c r="F184" s="86"/>
      <c r="G184" s="137">
        <v>-63246.99419226087</v>
      </c>
      <c r="H184" s="87"/>
      <c r="I184" s="137">
        <v>43598.297773016224</v>
      </c>
      <c r="J184" s="87"/>
      <c r="K184" s="138"/>
      <c r="L184" s="137">
        <v>26827.502624701214</v>
      </c>
      <c r="M184" s="137"/>
      <c r="N184" s="137">
        <v>-26830.602667097184</v>
      </c>
      <c r="O184" s="86"/>
      <c r="P184" s="137">
        <v>-3.1000423959703767</v>
      </c>
    </row>
    <row r="185" spans="3:16" s="78" customFormat="1" ht="15.75" customHeight="1" x14ac:dyDescent="0.25">
      <c r="C185" s="136" t="s">
        <v>212</v>
      </c>
      <c r="D185" s="86"/>
      <c r="E185" s="137">
        <v>106247.25549894987</v>
      </c>
      <c r="F185" s="86"/>
      <c r="G185" s="137">
        <v>-63185.156268566774</v>
      </c>
      <c r="H185" s="87"/>
      <c r="I185" s="137">
        <v>43062.099230383101</v>
      </c>
      <c r="J185" s="87"/>
      <c r="K185" s="138"/>
      <c r="L185" s="137">
        <v>24405.360855391627</v>
      </c>
      <c r="M185" s="137"/>
      <c r="N185" s="137">
        <v>-24407.93201651044</v>
      </c>
      <c r="O185" s="86"/>
      <c r="P185" s="137">
        <v>-2.5711611188125971</v>
      </c>
    </row>
    <row r="186" spans="3:16" s="78" customFormat="1" ht="15.75" customHeight="1" x14ac:dyDescent="0.25">
      <c r="C186" s="136" t="s">
        <v>213</v>
      </c>
      <c r="D186" s="86"/>
      <c r="E186" s="137">
        <v>105858.05156632277</v>
      </c>
      <c r="F186" s="86"/>
      <c r="G186" s="137">
        <v>-62365.090078288027</v>
      </c>
      <c r="H186" s="87"/>
      <c r="I186" s="137">
        <v>43492.961488034744</v>
      </c>
      <c r="J186" s="87"/>
      <c r="K186" s="138"/>
      <c r="L186" s="137">
        <v>25912.667311731388</v>
      </c>
      <c r="M186" s="137"/>
      <c r="N186" s="137">
        <v>-25914.16870134911</v>
      </c>
      <c r="O186" s="86"/>
      <c r="P186" s="137">
        <v>-1.5013896177224524</v>
      </c>
    </row>
    <row r="187" spans="3:16" s="78" customFormat="1" ht="15.75" customHeight="1" x14ac:dyDescent="0.25">
      <c r="C187" s="136" t="s">
        <v>214</v>
      </c>
      <c r="D187" s="86"/>
      <c r="E187" s="137">
        <v>108124.96076510019</v>
      </c>
      <c r="F187" s="86"/>
      <c r="G187" s="137">
        <v>-63536.253944013384</v>
      </c>
      <c r="H187" s="87"/>
      <c r="I187" s="137">
        <v>44588.706821086802</v>
      </c>
      <c r="J187" s="87"/>
      <c r="K187" s="138"/>
      <c r="L187" s="137">
        <v>26457.177355343851</v>
      </c>
      <c r="M187" s="137"/>
      <c r="N187" s="137">
        <v>-26457.858208804413</v>
      </c>
      <c r="O187" s="86"/>
      <c r="P187" s="137">
        <v>-0.68085346056250273</v>
      </c>
    </row>
    <row r="188" spans="3:16" s="78" customFormat="1" ht="15.75" customHeight="1" x14ac:dyDescent="0.25">
      <c r="C188" s="136" t="s">
        <v>215</v>
      </c>
      <c r="D188" s="86"/>
      <c r="E188" s="137">
        <v>110883.92213004835</v>
      </c>
      <c r="F188" s="86"/>
      <c r="G188" s="137">
        <v>-66954.980067595825</v>
      </c>
      <c r="H188" s="87"/>
      <c r="I188" s="137">
        <v>43928.942062452523</v>
      </c>
      <c r="J188" s="87"/>
      <c r="K188" s="138"/>
      <c r="L188" s="137">
        <v>25972.022118389323</v>
      </c>
      <c r="M188" s="137"/>
      <c r="N188" s="137">
        <v>-25976.484992833903</v>
      </c>
      <c r="O188" s="86"/>
      <c r="P188" s="137">
        <v>-4.4628744445799384</v>
      </c>
    </row>
    <row r="189" spans="3:16" s="78" customFormat="1" ht="15.75" customHeight="1" x14ac:dyDescent="0.25">
      <c r="C189" s="136" t="s">
        <v>216</v>
      </c>
      <c r="D189" s="86"/>
      <c r="E189" s="137">
        <v>107265.11504836557</v>
      </c>
      <c r="F189" s="86"/>
      <c r="G189" s="137">
        <v>-63197.430304423673</v>
      </c>
      <c r="H189" s="87"/>
      <c r="I189" s="137">
        <v>44067.684743941893</v>
      </c>
      <c r="J189" s="87"/>
      <c r="K189" s="138"/>
      <c r="L189" s="137">
        <v>26325.711431267864</v>
      </c>
      <c r="M189" s="137"/>
      <c r="N189" s="137">
        <v>-26327.569193646952</v>
      </c>
      <c r="O189" s="86"/>
      <c r="P189" s="137">
        <v>-1.8577623790879443</v>
      </c>
    </row>
    <row r="190" spans="3:16" s="78" customFormat="1" ht="15.75" customHeight="1" x14ac:dyDescent="0.25">
      <c r="C190" s="136" t="s">
        <v>217</v>
      </c>
      <c r="D190" s="86"/>
      <c r="E190" s="137">
        <v>109934.50738026085</v>
      </c>
      <c r="F190" s="86"/>
      <c r="G190" s="137">
        <v>-66480.077789180898</v>
      </c>
      <c r="H190" s="87"/>
      <c r="I190" s="137">
        <v>43454.429591079956</v>
      </c>
      <c r="J190" s="87"/>
      <c r="K190" s="138"/>
      <c r="L190" s="137">
        <v>23824.393583821387</v>
      </c>
      <c r="M190" s="137"/>
      <c r="N190" s="137">
        <v>-23834.15495816337</v>
      </c>
      <c r="O190" s="86"/>
      <c r="P190" s="137">
        <v>-9.7613743419824459</v>
      </c>
    </row>
    <row r="191" spans="3:16" s="78" customFormat="1" ht="15.75" customHeight="1" x14ac:dyDescent="0.25">
      <c r="C191" s="136" t="s">
        <v>218</v>
      </c>
      <c r="D191" s="86"/>
      <c r="E191" s="137">
        <v>111781.49286446655</v>
      </c>
      <c r="F191" s="86"/>
      <c r="G191" s="137">
        <v>-67333.308765960581</v>
      </c>
      <c r="H191" s="87"/>
      <c r="I191" s="137">
        <v>44448.184098505968</v>
      </c>
      <c r="J191" s="87"/>
      <c r="K191" s="138"/>
      <c r="L191" s="137">
        <v>26387.300794571314</v>
      </c>
      <c r="M191" s="137"/>
      <c r="N191" s="137">
        <v>-26386.36767360054</v>
      </c>
      <c r="O191" s="86"/>
      <c r="P191" s="137">
        <v>0.93312097077432554</v>
      </c>
    </row>
    <row r="192" spans="3:16" s="78" customFormat="1" ht="15.75" customHeight="1" x14ac:dyDescent="0.25">
      <c r="C192" s="136" t="s">
        <v>219</v>
      </c>
      <c r="D192" s="86"/>
      <c r="E192" s="137">
        <v>110747.66084962002</v>
      </c>
      <c r="F192" s="86"/>
      <c r="G192" s="137">
        <v>-66915.182482301039</v>
      </c>
      <c r="H192" s="87"/>
      <c r="I192" s="137">
        <v>43832.478367318981</v>
      </c>
      <c r="J192" s="87"/>
      <c r="K192" s="138"/>
      <c r="L192" s="137">
        <v>25936.048932621648</v>
      </c>
      <c r="M192" s="137"/>
      <c r="N192" s="137">
        <v>-25937.525256788209</v>
      </c>
      <c r="O192" s="86"/>
      <c r="P192" s="137">
        <v>-1.4763241665605165</v>
      </c>
    </row>
    <row r="193" spans="3:17" ht="15.75" customHeight="1" x14ac:dyDescent="0.25">
      <c r="C193" s="136" t="s">
        <v>220</v>
      </c>
      <c r="D193" s="86"/>
      <c r="E193" s="137">
        <v>110416.53891409848</v>
      </c>
      <c r="F193" s="86"/>
      <c r="G193" s="137">
        <v>-66961.071876365604</v>
      </c>
      <c r="H193" s="87"/>
      <c r="I193" s="137">
        <v>43455.467037732873</v>
      </c>
      <c r="J193" s="87"/>
      <c r="K193" s="138"/>
      <c r="L193" s="137">
        <v>26049.901511305339</v>
      </c>
      <c r="M193" s="137"/>
      <c r="N193" s="137">
        <v>-26060.280970634682</v>
      </c>
      <c r="O193" s="86"/>
      <c r="P193" s="137">
        <v>-10.379459329342353</v>
      </c>
    </row>
    <row r="194" spans="3:17" ht="15.75" customHeight="1" x14ac:dyDescent="0.25">
      <c r="C194" s="136" t="s">
        <v>221</v>
      </c>
      <c r="D194" s="86"/>
      <c r="E194" s="137">
        <v>107248.20593381206</v>
      </c>
      <c r="F194" s="86"/>
      <c r="G194" s="137">
        <v>-65432.936819098388</v>
      </c>
      <c r="H194" s="87"/>
      <c r="I194" s="137">
        <v>41815.269114713672</v>
      </c>
      <c r="J194" s="87"/>
      <c r="K194" s="138"/>
      <c r="L194" s="137">
        <v>25899.227823813981</v>
      </c>
      <c r="M194" s="137"/>
      <c r="N194" s="137">
        <v>-25901.413359993821</v>
      </c>
      <c r="O194" s="86"/>
      <c r="P194" s="137">
        <v>-2.1855361798407102</v>
      </c>
    </row>
    <row r="195" spans="3:17" ht="15.75" customHeight="1" x14ac:dyDescent="0.25">
      <c r="C195" s="136" t="s">
        <v>222</v>
      </c>
      <c r="D195" s="86"/>
      <c r="E195" s="137">
        <v>109774.18260720208</v>
      </c>
      <c r="F195" s="86"/>
      <c r="G195" s="137">
        <v>-68610.843068089744</v>
      </c>
      <c r="H195" s="87"/>
      <c r="I195" s="137">
        <v>41163.339539112334</v>
      </c>
      <c r="J195" s="87"/>
      <c r="K195" s="138"/>
      <c r="L195" s="137">
        <v>25514.823026566915</v>
      </c>
      <c r="M195" s="137"/>
      <c r="N195" s="137">
        <v>-25515.856334924538</v>
      </c>
      <c r="O195" s="86"/>
      <c r="P195" s="137">
        <v>-1.0333083576224453</v>
      </c>
    </row>
    <row r="196" spans="3:17" ht="15.75" customHeight="1" x14ac:dyDescent="0.25">
      <c r="C196" s="136" t="s">
        <v>223</v>
      </c>
      <c r="D196" s="86"/>
      <c r="E196" s="137">
        <v>111156.71026467746</v>
      </c>
      <c r="F196" s="86"/>
      <c r="G196" s="137">
        <v>-70314.442719359504</v>
      </c>
      <c r="H196" s="87"/>
      <c r="I196" s="137">
        <v>40842.267545317955</v>
      </c>
      <c r="J196" s="87"/>
      <c r="K196" s="138"/>
      <c r="L196" s="137">
        <v>25549.905972730237</v>
      </c>
      <c r="M196" s="137"/>
      <c r="N196" s="137">
        <v>-25551.312517200222</v>
      </c>
      <c r="O196" s="86"/>
      <c r="P196" s="137">
        <v>-1.4065444699845102</v>
      </c>
    </row>
    <row r="197" spans="3:17" ht="15.75" customHeight="1" x14ac:dyDescent="0.25">
      <c r="C197" s="136" t="s">
        <v>224</v>
      </c>
      <c r="D197" s="86"/>
      <c r="E197" s="137">
        <v>107216.4332688054</v>
      </c>
      <c r="F197" s="86"/>
      <c r="G197" s="137">
        <v>-68037.991570967366</v>
      </c>
      <c r="H197" s="87"/>
      <c r="I197" s="137">
        <v>39178.441697838032</v>
      </c>
      <c r="J197" s="87"/>
      <c r="K197" s="138"/>
      <c r="L197" s="137">
        <v>25380.386130245031</v>
      </c>
      <c r="M197" s="137"/>
      <c r="N197" s="137">
        <v>-25379.104958757234</v>
      </c>
      <c r="O197" s="86"/>
      <c r="P197" s="137">
        <v>1.2811714877971099</v>
      </c>
      <c r="Q197" s="141" t="s">
        <v>230</v>
      </c>
    </row>
    <row r="198" spans="3:17" ht="15.75" customHeight="1" x14ac:dyDescent="0.25">
      <c r="C198" s="136" t="s">
        <v>225</v>
      </c>
      <c r="D198" s="86"/>
      <c r="E198" s="137">
        <v>108997.95230337844</v>
      </c>
      <c r="F198" s="86"/>
      <c r="G198" s="137">
        <v>-69899.7594287424</v>
      </c>
      <c r="H198" s="87"/>
      <c r="I198" s="137">
        <v>39098.192874636035</v>
      </c>
      <c r="J198" s="87"/>
      <c r="K198" s="138"/>
      <c r="L198" s="137">
        <v>24567.419972265088</v>
      </c>
      <c r="M198" s="137"/>
      <c r="N198" s="137">
        <v>-24567.176986883351</v>
      </c>
      <c r="O198" s="86"/>
      <c r="P198" s="137">
        <v>0.24298538173752604</v>
      </c>
      <c r="Q198" s="141" t="s">
        <v>230</v>
      </c>
    </row>
    <row r="199" spans="3:17" ht="15" customHeight="1" x14ac:dyDescent="0.25">
      <c r="C199" s="136" t="s">
        <v>226</v>
      </c>
      <c r="E199" s="110">
        <v>113859.57597507493</v>
      </c>
      <c r="G199" s="137">
        <v>-75810.66594192601</v>
      </c>
      <c r="I199" s="137">
        <v>38048.910033148917</v>
      </c>
      <c r="L199" s="137">
        <v>25450.648259403282</v>
      </c>
      <c r="N199" s="137">
        <v>-25449.607464602399</v>
      </c>
      <c r="P199" s="142">
        <v>1.0407948008833046</v>
      </c>
      <c r="Q199" s="141" t="s">
        <v>230</v>
      </c>
    </row>
    <row r="200" spans="3:17" ht="15" customHeight="1" x14ac:dyDescent="0.25">
      <c r="C200" s="136" t="s">
        <v>227</v>
      </c>
      <c r="E200" s="110">
        <v>122383.19663459926</v>
      </c>
      <c r="G200" s="137">
        <v>-85258.748457406997</v>
      </c>
      <c r="I200" s="137">
        <v>37124.448177192258</v>
      </c>
      <c r="L200" s="137">
        <v>25496.707979018676</v>
      </c>
      <c r="N200" s="137">
        <v>-25497.99188869126</v>
      </c>
      <c r="P200" s="142">
        <v>-1.2839096725838317</v>
      </c>
      <c r="Q200" s="141" t="s">
        <v>230</v>
      </c>
    </row>
    <row r="201" spans="3:17" ht="15" customHeight="1" x14ac:dyDescent="0.25">
      <c r="C201" s="136" t="s">
        <v>228</v>
      </c>
      <c r="E201" s="110">
        <v>123228.1254914453</v>
      </c>
      <c r="G201" s="137">
        <v>-85778.45801153651</v>
      </c>
      <c r="I201" s="137">
        <v>37449.667479908792</v>
      </c>
      <c r="L201" s="137">
        <v>28256.557732189056</v>
      </c>
      <c r="N201" s="137">
        <v>-28257.678925540451</v>
      </c>
      <c r="P201" s="142">
        <v>-1.1211933513950498</v>
      </c>
      <c r="Q201" s="141" t="s">
        <v>230</v>
      </c>
    </row>
    <row r="202" spans="3:17" ht="15" customHeight="1" x14ac:dyDescent="0.25">
      <c r="C202" s="136" t="s">
        <v>229</v>
      </c>
      <c r="E202" s="110">
        <v>125449.7720306651</v>
      </c>
      <c r="G202" s="137">
        <v>-88324.281746493129</v>
      </c>
      <c r="I202" s="137">
        <v>37125.490284171974</v>
      </c>
      <c r="L202" s="137">
        <v>26794.738447548549</v>
      </c>
      <c r="N202" s="137">
        <v>-26778.976605293956</v>
      </c>
      <c r="P202" s="142">
        <v>15.761842254592921</v>
      </c>
      <c r="Q202" s="141" t="s">
        <v>230</v>
      </c>
    </row>
    <row r="203" spans="3:17" ht="15" customHeight="1" x14ac:dyDescent="0.25">
      <c r="C203" s="136" t="s">
        <v>344</v>
      </c>
      <c r="E203" s="110">
        <v>122936.49769064</v>
      </c>
      <c r="F203" s="110"/>
      <c r="G203" s="110">
        <v>-85810.197428776024</v>
      </c>
      <c r="H203" s="110"/>
      <c r="I203" s="110">
        <v>37126.300261863973</v>
      </c>
      <c r="J203" s="111"/>
      <c r="K203" s="112"/>
      <c r="L203" s="110">
        <v>24965.273044064688</v>
      </c>
      <c r="M203" s="110"/>
      <c r="N203" s="110">
        <v>-24964.677882592878</v>
      </c>
      <c r="O203" s="110"/>
      <c r="P203" s="110">
        <v>0.59516147181057022</v>
      </c>
      <c r="Q203" s="141" t="s">
        <v>230</v>
      </c>
    </row>
    <row r="204" spans="3:17" ht="15" customHeight="1" x14ac:dyDescent="0.25">
      <c r="C204" s="136" t="s">
        <v>231</v>
      </c>
      <c r="E204" s="110">
        <v>125620.10369392851</v>
      </c>
      <c r="F204" s="110"/>
      <c r="G204" s="110">
        <v>-89339.899626914077</v>
      </c>
      <c r="H204" s="110"/>
      <c r="I204" s="110">
        <v>36280.204067014434</v>
      </c>
      <c r="J204" s="111"/>
      <c r="K204" s="112"/>
      <c r="L204" s="110">
        <v>25472.745994251753</v>
      </c>
      <c r="M204" s="110"/>
      <c r="N204" s="110">
        <v>-25473.391940882419</v>
      </c>
      <c r="O204" s="110"/>
      <c r="P204" s="110">
        <v>-0.64594663066600333</v>
      </c>
      <c r="Q204" s="141"/>
    </row>
    <row r="205" spans="3:17" ht="15" customHeight="1" x14ac:dyDescent="0.25">
      <c r="C205" s="136" t="s">
        <v>232</v>
      </c>
      <c r="E205" s="110">
        <v>128022.04625527569</v>
      </c>
      <c r="F205" s="110"/>
      <c r="G205" s="110">
        <v>-91085.957017459514</v>
      </c>
      <c r="H205" s="110"/>
      <c r="I205" s="110">
        <v>36936.089237816181</v>
      </c>
      <c r="J205" s="111"/>
      <c r="K205" s="112"/>
      <c r="L205" s="110">
        <v>25361.252976528845</v>
      </c>
      <c r="M205" s="110"/>
      <c r="N205" s="110">
        <v>-25360.303300761254</v>
      </c>
      <c r="O205" s="110"/>
      <c r="P205" s="110">
        <v>0.94967576759154326</v>
      </c>
      <c r="Q205" s="141"/>
    </row>
    <row r="206" spans="3:17" ht="15" customHeight="1" x14ac:dyDescent="0.25">
      <c r="C206" s="136" t="s">
        <v>363</v>
      </c>
      <c r="E206" s="110">
        <v>129699.92485957599</v>
      </c>
      <c r="F206" s="110"/>
      <c r="G206" s="110">
        <v>-93085.16161304203</v>
      </c>
      <c r="H206" s="110"/>
      <c r="I206" s="110">
        <v>36614.763246533956</v>
      </c>
      <c r="J206" s="111"/>
      <c r="K206" s="112"/>
      <c r="L206" s="110">
        <v>25458.479729362829</v>
      </c>
      <c r="M206" s="110"/>
      <c r="N206" s="110">
        <v>-25461.711734120265</v>
      </c>
      <c r="O206" s="110"/>
      <c r="P206" s="110">
        <v>-3.2320047574357886</v>
      </c>
      <c r="Q206" s="141"/>
    </row>
    <row r="207" spans="3:17" ht="15" customHeight="1" x14ac:dyDescent="0.25">
      <c r="C207" s="136" t="s">
        <v>233</v>
      </c>
      <c r="E207" s="110">
        <v>131322.32042905496</v>
      </c>
      <c r="F207" s="110"/>
      <c r="G207" s="110">
        <v>-94691.474851292805</v>
      </c>
      <c r="H207" s="110"/>
      <c r="I207" s="110">
        <v>36630.845577762157</v>
      </c>
      <c r="J207" s="111"/>
      <c r="K207" s="112"/>
      <c r="L207" s="110">
        <v>27622.464034090299</v>
      </c>
      <c r="M207" s="110"/>
      <c r="N207" s="110">
        <v>-27615.630171559784</v>
      </c>
      <c r="O207" s="110"/>
      <c r="P207" s="110">
        <v>6.8338625305150345</v>
      </c>
      <c r="Q207" s="141"/>
    </row>
    <row r="208" spans="3:17" ht="15" customHeight="1" x14ac:dyDescent="0.25">
      <c r="C208" s="136" t="s">
        <v>364</v>
      </c>
      <c r="E208" s="110">
        <v>127733.3394204853</v>
      </c>
      <c r="F208" s="110"/>
      <c r="G208" s="110">
        <v>-92496.716679902005</v>
      </c>
      <c r="H208" s="110"/>
      <c r="I208" s="110">
        <v>35236.622740583291</v>
      </c>
      <c r="J208" s="111"/>
      <c r="K208" s="112"/>
      <c r="L208" s="110">
        <v>25310.684502878445</v>
      </c>
      <c r="M208" s="110"/>
      <c r="N208" s="110">
        <v>-25312.446858907999</v>
      </c>
      <c r="O208" s="110"/>
      <c r="P208" s="110">
        <v>-1.762356029554212</v>
      </c>
      <c r="Q208" s="141"/>
    </row>
    <row r="209" spans="3:17" ht="15" customHeight="1" x14ac:dyDescent="0.25">
      <c r="C209" s="136" t="s">
        <v>346</v>
      </c>
      <c r="E209" s="110">
        <v>130416.87007442545</v>
      </c>
      <c r="F209" s="110"/>
      <c r="G209" s="110">
        <v>-94653.488186958319</v>
      </c>
      <c r="H209" s="110"/>
      <c r="I209" s="110">
        <v>35763.381887467127</v>
      </c>
      <c r="J209" s="111"/>
      <c r="K209" s="112"/>
      <c r="L209" s="110">
        <v>25393.442311250248</v>
      </c>
      <c r="M209" s="110"/>
      <c r="N209" s="110">
        <v>-25393.685625426457</v>
      </c>
      <c r="O209" s="110"/>
      <c r="P209" s="110">
        <v>-0.24331417620851425</v>
      </c>
      <c r="Q209" s="141"/>
    </row>
    <row r="210" spans="3:17" ht="15" customHeight="1" x14ac:dyDescent="0.25">
      <c r="C210" s="136" t="s">
        <v>347</v>
      </c>
      <c r="E210" s="110">
        <v>135180.88280107372</v>
      </c>
      <c r="F210" s="110"/>
      <c r="G210" s="110">
        <v>-98890.661940910111</v>
      </c>
      <c r="H210" s="110"/>
      <c r="I210" s="110">
        <v>36290.220860163608</v>
      </c>
      <c r="J210" s="111"/>
      <c r="K210" s="112"/>
      <c r="L210" s="110">
        <v>24168.399277066696</v>
      </c>
      <c r="M210" s="110"/>
      <c r="N210" s="110">
        <v>-24167.20239390343</v>
      </c>
      <c r="O210" s="110"/>
      <c r="P210" s="110">
        <v>1.1968831632657384</v>
      </c>
      <c r="Q210" s="141"/>
    </row>
    <row r="211" spans="3:17" ht="15" customHeight="1" x14ac:dyDescent="0.25">
      <c r="C211" s="136" t="s">
        <v>366</v>
      </c>
      <c r="E211" s="110">
        <v>134342.7973268744</v>
      </c>
      <c r="F211" s="110"/>
      <c r="G211" s="110">
        <v>-96690.428086878601</v>
      </c>
      <c r="H211" s="110"/>
      <c r="I211" s="110">
        <v>37652.369239995794</v>
      </c>
      <c r="J211" s="111"/>
      <c r="K211" s="112"/>
      <c r="L211" s="110">
        <v>25486.193616780787</v>
      </c>
      <c r="M211" s="110"/>
      <c r="N211" s="110">
        <v>-25487.227363375267</v>
      </c>
      <c r="O211" s="110"/>
      <c r="P211" s="110">
        <v>-1.0337465944794531</v>
      </c>
      <c r="Q211" s="141"/>
    </row>
    <row r="212" spans="3:17" ht="15" customHeight="1" x14ac:dyDescent="0.25">
      <c r="C212" s="136" t="s">
        <v>365</v>
      </c>
      <c r="E212" s="110">
        <v>138017.78122560028</v>
      </c>
      <c r="F212" s="110"/>
      <c r="G212" s="110">
        <v>-99609.655355239272</v>
      </c>
      <c r="H212" s="110"/>
      <c r="I212" s="110">
        <v>38408.125870361007</v>
      </c>
      <c r="J212" s="111"/>
      <c r="K212" s="112"/>
      <c r="L212" s="110">
        <v>25485.319674720893</v>
      </c>
      <c r="M212" s="110"/>
      <c r="N212" s="110">
        <v>-25488.696198517857</v>
      </c>
      <c r="O212" s="110"/>
      <c r="P212" s="110">
        <v>-3.3765237969637383</v>
      </c>
      <c r="Q212" s="141"/>
    </row>
    <row r="213" spans="3:17" ht="15" customHeight="1" x14ac:dyDescent="0.25">
      <c r="C213" s="136" t="s">
        <v>367</v>
      </c>
      <c r="E213" s="110">
        <v>144976.46118349375</v>
      </c>
      <c r="F213" s="110"/>
      <c r="G213" s="110">
        <v>-105839.99041671347</v>
      </c>
      <c r="H213" s="110"/>
      <c r="I213" s="110">
        <v>39136.470766780287</v>
      </c>
      <c r="J213" s="111"/>
      <c r="K213" s="112"/>
      <c r="L213" s="110">
        <v>28091.865073428718</v>
      </c>
      <c r="M213" s="110"/>
      <c r="N213" s="110">
        <v>-28094.809949348961</v>
      </c>
      <c r="O213" s="110"/>
      <c r="P213" s="110">
        <v>-2.9448759202423389</v>
      </c>
      <c r="Q213" s="141"/>
    </row>
    <row r="214" spans="3:17" ht="15" customHeight="1" x14ac:dyDescent="0.25">
      <c r="C214" s="136" t="s">
        <v>350</v>
      </c>
      <c r="E214" s="110">
        <v>139957.47920760955</v>
      </c>
      <c r="F214" s="110"/>
      <c r="G214" s="110">
        <v>-101989.29573866144</v>
      </c>
      <c r="H214" s="110"/>
      <c r="I214" s="110">
        <v>37968.183468948104</v>
      </c>
      <c r="J214" s="111"/>
      <c r="K214" s="112"/>
      <c r="L214" s="110">
        <v>26560.905700273339</v>
      </c>
      <c r="M214" s="110"/>
      <c r="N214" s="110">
        <v>-26562.48458841514</v>
      </c>
      <c r="O214" s="110"/>
      <c r="P214" s="110">
        <v>-1.5788881418011442</v>
      </c>
      <c r="Q214" s="141"/>
    </row>
    <row r="215" spans="3:17" ht="15" customHeight="1" x14ac:dyDescent="0.25">
      <c r="C215" s="136" t="s">
        <v>351</v>
      </c>
      <c r="E215" s="110">
        <v>143466.66705582791</v>
      </c>
      <c r="F215" s="110"/>
      <c r="G215" s="110">
        <v>-103879.42597334084</v>
      </c>
      <c r="H215" s="110"/>
      <c r="I215" s="110">
        <v>39587.241082487075</v>
      </c>
      <c r="J215" s="111"/>
      <c r="K215" s="112"/>
      <c r="L215" s="110">
        <v>25124.97546178244</v>
      </c>
      <c r="M215" s="110"/>
      <c r="N215" s="110">
        <v>-25126.697380345689</v>
      </c>
      <c r="O215" s="110"/>
      <c r="P215" s="110">
        <v>-1.7219185632493463</v>
      </c>
      <c r="Q215" s="141"/>
    </row>
    <row r="216" spans="3:17" ht="15" customHeight="1" x14ac:dyDescent="0.25">
      <c r="C216" s="136" t="s">
        <v>352</v>
      </c>
      <c r="E216" s="110">
        <v>149048.32867523812</v>
      </c>
      <c r="F216" s="110"/>
      <c r="G216" s="110">
        <v>-109241.7613233108</v>
      </c>
      <c r="H216" s="110"/>
      <c r="I216" s="110">
        <v>39806.567351927326</v>
      </c>
      <c r="J216" s="111"/>
      <c r="K216" s="112"/>
      <c r="L216" s="110">
        <v>25174.344734918974</v>
      </c>
      <c r="M216" s="110"/>
      <c r="N216" s="110">
        <v>-25174.698055228881</v>
      </c>
      <c r="O216" s="110"/>
      <c r="P216" s="110">
        <v>-0.35332030990684871</v>
      </c>
      <c r="Q216" s="141"/>
    </row>
    <row r="217" spans="3:17" ht="15" customHeight="1" x14ac:dyDescent="0.25">
      <c r="C217" s="136" t="s">
        <v>355</v>
      </c>
      <c r="E217" s="110">
        <v>147319.65630373225</v>
      </c>
      <c r="F217" s="110"/>
      <c r="G217" s="110">
        <v>-107976.01712023064</v>
      </c>
      <c r="H217" s="110"/>
      <c r="I217" s="110">
        <v>39343.639183501611</v>
      </c>
      <c r="J217" s="111"/>
      <c r="K217" s="112"/>
      <c r="L217" s="110">
        <v>25892.620100524418</v>
      </c>
      <c r="M217" s="110"/>
      <c r="N217" s="110">
        <v>-25894.820526828495</v>
      </c>
      <c r="O217" s="110"/>
      <c r="P217" s="110">
        <v>-2.2004263040762453</v>
      </c>
      <c r="Q217" s="141"/>
    </row>
    <row r="218" spans="3:17" ht="15" customHeight="1" x14ac:dyDescent="0.25">
      <c r="C218" s="136" t="s">
        <v>345</v>
      </c>
      <c r="E218" s="110">
        <v>146730.01808728647</v>
      </c>
      <c r="F218" s="110"/>
      <c r="G218" s="110">
        <v>-106664.60036743179</v>
      </c>
      <c r="H218" s="110"/>
      <c r="I218" s="110">
        <v>40065.417719854682</v>
      </c>
      <c r="J218" s="111"/>
      <c r="K218" s="112"/>
      <c r="L218" s="110">
        <v>25549.500127977204</v>
      </c>
      <c r="M218" s="110"/>
      <c r="N218" s="110">
        <v>-25553.800901105544</v>
      </c>
      <c r="O218" s="110"/>
      <c r="P218" s="110">
        <v>-4.3007731283396424</v>
      </c>
      <c r="Q218" s="141"/>
    </row>
    <row r="219" spans="3:17" x14ac:dyDescent="0.25">
      <c r="G219" s="78"/>
      <c r="H219" s="78"/>
      <c r="I219" s="78"/>
      <c r="J219" s="78"/>
      <c r="K219" s="78"/>
      <c r="L219" s="78"/>
      <c r="M219" s="78"/>
      <c r="N219" s="78"/>
      <c r="Q219" s="78"/>
    </row>
    <row r="220" spans="3:17" x14ac:dyDescent="0.25">
      <c r="G220" s="78"/>
      <c r="H220" s="78"/>
      <c r="I220" s="78"/>
      <c r="J220" s="78"/>
      <c r="K220" s="78"/>
      <c r="L220" s="78"/>
      <c r="M220" s="78"/>
      <c r="N220" s="78"/>
      <c r="Q220" s="78"/>
    </row>
    <row r="221" spans="3:17" x14ac:dyDescent="0.25">
      <c r="G221" s="78"/>
      <c r="H221" s="78"/>
      <c r="I221" s="78"/>
      <c r="J221" s="78"/>
      <c r="K221" s="78"/>
      <c r="L221" s="78"/>
      <c r="M221" s="78"/>
      <c r="N221" s="78"/>
      <c r="Q221" s="78"/>
    </row>
    <row r="222" spans="3:17" x14ac:dyDescent="0.25">
      <c r="G222" s="78"/>
      <c r="H222" s="78"/>
      <c r="I222" s="78"/>
      <c r="J222" s="78"/>
      <c r="K222" s="78"/>
      <c r="L222" s="78"/>
      <c r="M222" s="78"/>
      <c r="N222" s="78"/>
      <c r="Q222" s="78"/>
    </row>
    <row r="223" spans="3:17" x14ac:dyDescent="0.25">
      <c r="G223" s="78"/>
      <c r="H223" s="78"/>
      <c r="I223" s="78"/>
      <c r="J223" s="78"/>
      <c r="K223" s="78"/>
      <c r="L223" s="78"/>
      <c r="M223" s="78"/>
      <c r="N223" s="78"/>
      <c r="Q223" s="78"/>
    </row>
    <row r="224" spans="3:17" x14ac:dyDescent="0.25">
      <c r="G224" s="78"/>
      <c r="H224" s="78"/>
      <c r="I224" s="78"/>
      <c r="J224" s="78"/>
      <c r="K224" s="78"/>
      <c r="L224" s="78"/>
      <c r="M224" s="78"/>
      <c r="N224" s="78"/>
      <c r="Q224" s="78"/>
    </row>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row r="366" s="78" customFormat="1" x14ac:dyDescent="0.25"/>
    <row r="367" s="78" customFormat="1" x14ac:dyDescent="0.25"/>
    <row r="368" s="78" customFormat="1" x14ac:dyDescent="0.25"/>
    <row r="369" s="78" customFormat="1" x14ac:dyDescent="0.25"/>
    <row r="370" s="78" customFormat="1" x14ac:dyDescent="0.25"/>
    <row r="371" s="78" customFormat="1" x14ac:dyDescent="0.25"/>
    <row r="372" s="78" customFormat="1" x14ac:dyDescent="0.25"/>
    <row r="373" s="78" customFormat="1" x14ac:dyDescent="0.25"/>
    <row r="374" s="78" customFormat="1" x14ac:dyDescent="0.25"/>
    <row r="375" s="78" customFormat="1" x14ac:dyDescent="0.25"/>
    <row r="376" s="78" customFormat="1" x14ac:dyDescent="0.25"/>
    <row r="377" s="78" customFormat="1" x14ac:dyDescent="0.25"/>
    <row r="378" s="78" customFormat="1" x14ac:dyDescent="0.25"/>
    <row r="379" s="78" customFormat="1" x14ac:dyDescent="0.25"/>
    <row r="380" s="78" customFormat="1" x14ac:dyDescent="0.25"/>
    <row r="381" s="78" customFormat="1" x14ac:dyDescent="0.25"/>
    <row r="382" s="78" customFormat="1" x14ac:dyDescent="0.25"/>
    <row r="383" s="78" customFormat="1" x14ac:dyDescent="0.25"/>
    <row r="384" s="78" customFormat="1" x14ac:dyDescent="0.25"/>
    <row r="385" s="78" customFormat="1" x14ac:dyDescent="0.25"/>
    <row r="386" s="78" customFormat="1" x14ac:dyDescent="0.25"/>
    <row r="387" s="78" customFormat="1" x14ac:dyDescent="0.25"/>
    <row r="388" s="78" customFormat="1" x14ac:dyDescent="0.25"/>
    <row r="389" s="78" customFormat="1" x14ac:dyDescent="0.25"/>
    <row r="390" s="78" customFormat="1" x14ac:dyDescent="0.25"/>
    <row r="391" s="78" customFormat="1" x14ac:dyDescent="0.25"/>
    <row r="392" s="78" customFormat="1" x14ac:dyDescent="0.25"/>
    <row r="393" s="78" customFormat="1" x14ac:dyDescent="0.25"/>
    <row r="394" s="78" customFormat="1" x14ac:dyDescent="0.25"/>
    <row r="395" s="78" customFormat="1" x14ac:dyDescent="0.25"/>
    <row r="396" s="78" customFormat="1" x14ac:dyDescent="0.25"/>
    <row r="397" s="78" customFormat="1" x14ac:dyDescent="0.25"/>
    <row r="398" s="78" customFormat="1" x14ac:dyDescent="0.25"/>
    <row r="399" s="78" customFormat="1" x14ac:dyDescent="0.25"/>
    <row r="400" s="78" customFormat="1" x14ac:dyDescent="0.25"/>
    <row r="401" s="78" customFormat="1" x14ac:dyDescent="0.25"/>
    <row r="402" s="78" customFormat="1" x14ac:dyDescent="0.25"/>
    <row r="403" s="78" customFormat="1" x14ac:dyDescent="0.25"/>
    <row r="404" s="78" customFormat="1" x14ac:dyDescent="0.25"/>
    <row r="405" s="78" customFormat="1" x14ac:dyDescent="0.25"/>
    <row r="406" s="78" customFormat="1" x14ac:dyDescent="0.25"/>
    <row r="407" s="78" customFormat="1" x14ac:dyDescent="0.25"/>
    <row r="408" s="78" customFormat="1" x14ac:dyDescent="0.25"/>
    <row r="409" s="78" customFormat="1" x14ac:dyDescent="0.25"/>
    <row r="410" s="78" customFormat="1" x14ac:dyDescent="0.25"/>
    <row r="411" s="78" customFormat="1" x14ac:dyDescent="0.25"/>
    <row r="412" s="78" customFormat="1" x14ac:dyDescent="0.25"/>
    <row r="413" s="78" customFormat="1" x14ac:dyDescent="0.25"/>
    <row r="414" s="78" customFormat="1" x14ac:dyDescent="0.25"/>
    <row r="415" s="78" customFormat="1" x14ac:dyDescent="0.25"/>
    <row r="416" s="78" customFormat="1" x14ac:dyDescent="0.25"/>
    <row r="417" s="78" customFormat="1" x14ac:dyDescent="0.25"/>
    <row r="418" s="78" customFormat="1" x14ac:dyDescent="0.25"/>
    <row r="419" s="78" customFormat="1" x14ac:dyDescent="0.25"/>
    <row r="420" s="78" customFormat="1" x14ac:dyDescent="0.25"/>
    <row r="421" s="78" customFormat="1" x14ac:dyDescent="0.25"/>
    <row r="422" s="78" customFormat="1" x14ac:dyDescent="0.25"/>
    <row r="423" s="78" customFormat="1" x14ac:dyDescent="0.25"/>
    <row r="424" s="78" customFormat="1" x14ac:dyDescent="0.25"/>
    <row r="425" s="78" customFormat="1" x14ac:dyDescent="0.25"/>
    <row r="426" s="78" customFormat="1" x14ac:dyDescent="0.25"/>
    <row r="427" s="78" customFormat="1" x14ac:dyDescent="0.25"/>
    <row r="428" s="78" customFormat="1" x14ac:dyDescent="0.25"/>
    <row r="429" s="78" customFormat="1" x14ac:dyDescent="0.25"/>
    <row r="430" s="78" customFormat="1" x14ac:dyDescent="0.25"/>
    <row r="431" s="78" customFormat="1" x14ac:dyDescent="0.25"/>
    <row r="432" s="78" customFormat="1" x14ac:dyDescent="0.25"/>
    <row r="433" s="78" customFormat="1" x14ac:dyDescent="0.25"/>
    <row r="434" s="78" customFormat="1" x14ac:dyDescent="0.25"/>
    <row r="435" s="78" customFormat="1" x14ac:dyDescent="0.25"/>
    <row r="436" s="78" customFormat="1" x14ac:dyDescent="0.25"/>
    <row r="437" s="78" customFormat="1" x14ac:dyDescent="0.25"/>
    <row r="438" s="78" customFormat="1" x14ac:dyDescent="0.25"/>
    <row r="439" s="78" customFormat="1" x14ac:dyDescent="0.25"/>
    <row r="440" s="78" customFormat="1" x14ac:dyDescent="0.25"/>
    <row r="441" s="78" customFormat="1" x14ac:dyDescent="0.25"/>
    <row r="442" s="78" customFormat="1" x14ac:dyDescent="0.25"/>
    <row r="443" s="78" customFormat="1" x14ac:dyDescent="0.25"/>
    <row r="444" s="78" customFormat="1" x14ac:dyDescent="0.25"/>
    <row r="445" s="78" customFormat="1" x14ac:dyDescent="0.25"/>
    <row r="446" s="78" customFormat="1" x14ac:dyDescent="0.25"/>
    <row r="447" s="78" customFormat="1" x14ac:dyDescent="0.25"/>
    <row r="448" s="78" customFormat="1" x14ac:dyDescent="0.25"/>
    <row r="449" s="78" customFormat="1" x14ac:dyDescent="0.25"/>
    <row r="450" s="78" customFormat="1" x14ac:dyDescent="0.25"/>
    <row r="451" s="78" customFormat="1" x14ac:dyDescent="0.25"/>
    <row r="452" s="78" customFormat="1" x14ac:dyDescent="0.25"/>
    <row r="453" s="78" customFormat="1" x14ac:dyDescent="0.25"/>
    <row r="454" s="78" customFormat="1" x14ac:dyDescent="0.25"/>
    <row r="455" s="78" customFormat="1" x14ac:dyDescent="0.25"/>
    <row r="456" s="78" customFormat="1" x14ac:dyDescent="0.25"/>
    <row r="457" s="78" customFormat="1" x14ac:dyDescent="0.25"/>
    <row r="458" s="78" customFormat="1" x14ac:dyDescent="0.25"/>
    <row r="459" s="78" customFormat="1" x14ac:dyDescent="0.25"/>
    <row r="460" s="78" customFormat="1" x14ac:dyDescent="0.25"/>
    <row r="461" s="78" customFormat="1" x14ac:dyDescent="0.25"/>
    <row r="462" s="78" customFormat="1" x14ac:dyDescent="0.25"/>
    <row r="463" s="78" customFormat="1" x14ac:dyDescent="0.25"/>
    <row r="464" s="78" customFormat="1" x14ac:dyDescent="0.25"/>
    <row r="465" s="78" customFormat="1" x14ac:dyDescent="0.25"/>
    <row r="466" s="78" customFormat="1" x14ac:dyDescent="0.25"/>
    <row r="467" s="78" customFormat="1" x14ac:dyDescent="0.25"/>
    <row r="468" s="78" customFormat="1" x14ac:dyDescent="0.25"/>
    <row r="469" s="78" customFormat="1" x14ac:dyDescent="0.25"/>
    <row r="470" s="78" customFormat="1" x14ac:dyDescent="0.25"/>
    <row r="471" s="78" customFormat="1" x14ac:dyDescent="0.25"/>
    <row r="472" s="78" customFormat="1" x14ac:dyDescent="0.25"/>
    <row r="473" s="78" customFormat="1" x14ac:dyDescent="0.25"/>
    <row r="474" s="78" customFormat="1" x14ac:dyDescent="0.25"/>
    <row r="475" s="78" customFormat="1" x14ac:dyDescent="0.25"/>
    <row r="476" s="78" customFormat="1" x14ac:dyDescent="0.25"/>
    <row r="477" s="78" customFormat="1" x14ac:dyDescent="0.25"/>
    <row r="478" s="78" customFormat="1" x14ac:dyDescent="0.25"/>
    <row r="479" s="78" customFormat="1" x14ac:dyDescent="0.25"/>
    <row r="480" s="78" customFormat="1" x14ac:dyDescent="0.25"/>
    <row r="481" s="78" customFormat="1" x14ac:dyDescent="0.25"/>
    <row r="482" s="78" customFormat="1" x14ac:dyDescent="0.25"/>
    <row r="483" s="78" customFormat="1" x14ac:dyDescent="0.25"/>
    <row r="484" s="78" customFormat="1" x14ac:dyDescent="0.25"/>
    <row r="485" s="78" customFormat="1" x14ac:dyDescent="0.25"/>
    <row r="486" s="78" customFormat="1" x14ac:dyDescent="0.25"/>
    <row r="487" s="78" customFormat="1" x14ac:dyDescent="0.25"/>
    <row r="488" s="78" customFormat="1" x14ac:dyDescent="0.25"/>
    <row r="489" s="78" customFormat="1" x14ac:dyDescent="0.25"/>
    <row r="490" s="78" customFormat="1" x14ac:dyDescent="0.25"/>
    <row r="491" s="78" customFormat="1" x14ac:dyDescent="0.25"/>
    <row r="492" s="78" customFormat="1" x14ac:dyDescent="0.25"/>
    <row r="493" s="78" customFormat="1" x14ac:dyDescent="0.25"/>
    <row r="494" s="78" customFormat="1" x14ac:dyDescent="0.25"/>
    <row r="495" s="78" customFormat="1" x14ac:dyDescent="0.25"/>
    <row r="496" s="78" customFormat="1" x14ac:dyDescent="0.25"/>
    <row r="497" s="78" customFormat="1" x14ac:dyDescent="0.25"/>
    <row r="498" s="78" customFormat="1" x14ac:dyDescent="0.25"/>
    <row r="499" s="78" customFormat="1" x14ac:dyDescent="0.25"/>
    <row r="500" s="78" customFormat="1" x14ac:dyDescent="0.25"/>
    <row r="501" s="78" customFormat="1" x14ac:dyDescent="0.25"/>
    <row r="502" s="78" customFormat="1" x14ac:dyDescent="0.25"/>
    <row r="503" s="78" customFormat="1" x14ac:dyDescent="0.25"/>
    <row r="504" s="78" customFormat="1" x14ac:dyDescent="0.25"/>
    <row r="505" s="78" customFormat="1" x14ac:dyDescent="0.25"/>
    <row r="506" s="78" customFormat="1" x14ac:dyDescent="0.25"/>
    <row r="507" s="78" customFormat="1" x14ac:dyDescent="0.25"/>
    <row r="508" s="78" customFormat="1" x14ac:dyDescent="0.25"/>
    <row r="509" s="78" customFormat="1" x14ac:dyDescent="0.25"/>
    <row r="510" s="78" customFormat="1" x14ac:dyDescent="0.25"/>
    <row r="511" s="78" customFormat="1" x14ac:dyDescent="0.25"/>
    <row r="512" s="78" customFormat="1" x14ac:dyDescent="0.25"/>
    <row r="513" s="78" customFormat="1" x14ac:dyDescent="0.25"/>
    <row r="514" s="78" customFormat="1" x14ac:dyDescent="0.25"/>
    <row r="515" s="78" customFormat="1" x14ac:dyDescent="0.25"/>
    <row r="516" s="78" customFormat="1" x14ac:dyDescent="0.25"/>
    <row r="517" s="78" customFormat="1" x14ac:dyDescent="0.25"/>
    <row r="518" s="78" customFormat="1" x14ac:dyDescent="0.25"/>
    <row r="519" s="78" customFormat="1" x14ac:dyDescent="0.25"/>
    <row r="520" s="78" customFormat="1" x14ac:dyDescent="0.25"/>
    <row r="521" s="78" customFormat="1" x14ac:dyDescent="0.25"/>
    <row r="522" s="78" customFormat="1" x14ac:dyDescent="0.25"/>
    <row r="523" s="78" customFormat="1" x14ac:dyDescent="0.25"/>
    <row r="524" s="78" customFormat="1" x14ac:dyDescent="0.25"/>
    <row r="525" s="78" customFormat="1" x14ac:dyDescent="0.25"/>
    <row r="526" s="78" customFormat="1" x14ac:dyDescent="0.25"/>
    <row r="527" s="78" customFormat="1" x14ac:dyDescent="0.25"/>
    <row r="528" s="78" customFormat="1" x14ac:dyDescent="0.25"/>
    <row r="529" s="78" customFormat="1" x14ac:dyDescent="0.25"/>
    <row r="530" s="78" customFormat="1" x14ac:dyDescent="0.25"/>
    <row r="531" s="78" customFormat="1" x14ac:dyDescent="0.25"/>
    <row r="532" s="78" customFormat="1" x14ac:dyDescent="0.25"/>
    <row r="533" s="78" customFormat="1" x14ac:dyDescent="0.25"/>
    <row r="534" s="78" customFormat="1" x14ac:dyDescent="0.25"/>
    <row r="535" s="78" customFormat="1" x14ac:dyDescent="0.25"/>
    <row r="536" s="78"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zoomScaleNormal="100" zoomScaleSheetLayoutView="71" workbookViewId="0">
      <pane ySplit="4" topLeftCell="A7" activePane="bottomLeft" state="frozen"/>
      <selection pane="bottomLeft" activeCell="L29" sqref="L29"/>
    </sheetView>
  </sheetViews>
  <sheetFormatPr defaultColWidth="9.109375" defaultRowHeight="15.6" x14ac:dyDescent="0.3"/>
  <cols>
    <col min="1" max="1" width="2.88671875" style="1" customWidth="1"/>
    <col min="2" max="2" width="5" style="35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177702.45840384177</v>
      </c>
      <c r="M8" s="71"/>
      <c r="N8" s="71">
        <v>32799.340843699043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0">
        <v>1</v>
      </c>
      <c r="C10" s="17" t="s">
        <v>7</v>
      </c>
      <c r="L10" s="74">
        <v>123389.76027894464</v>
      </c>
      <c r="M10" s="74"/>
      <c r="N10" s="74">
        <v>17151.804183629043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119933.85005365012</v>
      </c>
      <c r="M12" s="74"/>
      <c r="N12" s="74">
        <v>16411.158441830001</v>
      </c>
      <c r="P12" s="74"/>
      <c r="Q12" s="74"/>
      <c r="R12" s="74"/>
      <c r="S12" s="74"/>
    </row>
    <row r="13" spans="1:28" ht="7.5" customHeight="1" x14ac:dyDescent="0.3"/>
    <row r="14" spans="1:28" ht="15" customHeight="1" x14ac:dyDescent="0.3">
      <c r="D14" s="6" t="s">
        <v>10</v>
      </c>
      <c r="L14" s="14">
        <v>112259.64807667013</v>
      </c>
      <c r="M14" s="14"/>
      <c r="N14" s="14">
        <v>6599.7970218000019</v>
      </c>
      <c r="P14" s="14"/>
      <c r="Q14" s="14"/>
      <c r="R14" s="14"/>
      <c r="S14" s="14"/>
    </row>
    <row r="15" spans="1:28" ht="15" customHeight="1" x14ac:dyDescent="0.3">
      <c r="D15" s="18" t="s">
        <v>11</v>
      </c>
      <c r="E15" s="19" t="s">
        <v>12</v>
      </c>
      <c r="L15" s="7">
        <v>107691.95661563013</v>
      </c>
      <c r="N15" s="7">
        <v>6599.7970218000019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4567.6914610400008</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4567.6914610400008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7674.2019769799999</v>
      </c>
      <c r="M23" s="14"/>
      <c r="N23" s="14">
        <v>9811.361420029998</v>
      </c>
      <c r="P23" s="14"/>
      <c r="Q23" s="14"/>
      <c r="R23" s="14"/>
      <c r="S23" s="14"/>
      <c r="U23" s="6"/>
      <c r="V23" s="6"/>
      <c r="W23" s="6"/>
      <c r="X23" s="6"/>
      <c r="Y23" s="6"/>
      <c r="Z23" s="6"/>
      <c r="AA23" s="6"/>
      <c r="AB23" s="6"/>
    </row>
    <row r="24" spans="1:28" ht="15" customHeight="1" x14ac:dyDescent="0.25">
      <c r="A24" s="6"/>
      <c r="B24" s="6"/>
      <c r="D24" s="18" t="s">
        <v>11</v>
      </c>
      <c r="E24" s="19" t="s">
        <v>12</v>
      </c>
      <c r="L24" s="7">
        <v>7219.6266300500001</v>
      </c>
      <c r="N24" s="7">
        <v>8980.9240492199988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454.57534692999997</v>
      </c>
      <c r="N28" s="7">
        <v>830.43737081000006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454.57534692999997</v>
      </c>
      <c r="M30" s="75"/>
      <c r="N30" s="75">
        <v>830.43737081000006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3455.9102252945227</v>
      </c>
      <c r="M32" s="14"/>
      <c r="N32" s="14">
        <v>740.64574179904218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2939.012904150095</v>
      </c>
      <c r="N34" s="7">
        <v>739.74601117061377</v>
      </c>
      <c r="U34" s="6"/>
      <c r="V34" s="6"/>
      <c r="W34" s="6"/>
      <c r="X34" s="6"/>
      <c r="Y34" s="6"/>
      <c r="Z34" s="6"/>
      <c r="AA34" s="6"/>
      <c r="AB34" s="6"/>
    </row>
    <row r="35" spans="1:28" ht="13.2" x14ac:dyDescent="0.25">
      <c r="A35" s="6"/>
      <c r="D35" s="18" t="s">
        <v>13</v>
      </c>
      <c r="E35" s="6" t="s">
        <v>22</v>
      </c>
      <c r="L35" s="7">
        <v>9.4265943582074598</v>
      </c>
      <c r="N35" s="7">
        <v>0</v>
      </c>
      <c r="U35" s="6"/>
      <c r="V35" s="6"/>
      <c r="W35" s="6"/>
      <c r="X35" s="6"/>
      <c r="Y35" s="6"/>
      <c r="Z35" s="6"/>
      <c r="AA35" s="6"/>
      <c r="AB35" s="6"/>
    </row>
    <row r="36" spans="1:28" ht="15.75" customHeight="1" x14ac:dyDescent="0.25">
      <c r="A36" s="6"/>
      <c r="F36" s="20" t="s">
        <v>15</v>
      </c>
      <c r="L36" s="76">
        <v>2.3755480884114434E-3</v>
      </c>
      <c r="M36" s="76"/>
      <c r="N36" s="76">
        <v>0</v>
      </c>
      <c r="P36" s="76"/>
      <c r="Q36" s="76"/>
      <c r="R36" s="76"/>
      <c r="S36" s="76"/>
      <c r="U36" s="6"/>
      <c r="V36" s="6"/>
      <c r="W36" s="6"/>
      <c r="X36" s="6"/>
      <c r="Y36" s="6"/>
      <c r="Z36" s="6"/>
      <c r="AA36" s="6"/>
      <c r="AB36" s="6"/>
    </row>
    <row r="37" spans="1:28" ht="13.2" x14ac:dyDescent="0.25">
      <c r="A37" s="6"/>
      <c r="F37" s="20" t="s">
        <v>16</v>
      </c>
      <c r="L37" s="76">
        <v>9.4242188101190489</v>
      </c>
      <c r="M37" s="76"/>
      <c r="N37" s="76">
        <v>0</v>
      </c>
      <c r="P37" s="76"/>
      <c r="Q37" s="76"/>
      <c r="R37" s="76"/>
      <c r="S37" s="76"/>
      <c r="U37" s="6"/>
      <c r="V37" s="6"/>
      <c r="W37" s="6"/>
      <c r="X37" s="6"/>
      <c r="Y37" s="6"/>
      <c r="Z37" s="6"/>
      <c r="AA37" s="6"/>
      <c r="AB37" s="6"/>
    </row>
    <row r="38" spans="1:28" ht="13.2" x14ac:dyDescent="0.25">
      <c r="A38" s="6"/>
      <c r="D38" s="18" t="s">
        <v>17</v>
      </c>
      <c r="E38" s="6" t="s">
        <v>23</v>
      </c>
      <c r="L38" s="7">
        <v>507.47072678622067</v>
      </c>
      <c r="N38" s="7">
        <v>0.89973062842846607</v>
      </c>
      <c r="U38" s="6"/>
      <c r="V38" s="6"/>
      <c r="W38" s="6"/>
      <c r="X38" s="6"/>
      <c r="Y38" s="6"/>
      <c r="Z38" s="6"/>
      <c r="AA38" s="6"/>
      <c r="AB38" s="6"/>
    </row>
    <row r="39" spans="1:28" ht="13.2" x14ac:dyDescent="0.25">
      <c r="A39" s="6"/>
      <c r="F39" s="20" t="s">
        <v>15</v>
      </c>
      <c r="L39" s="76">
        <v>188.5819633807445</v>
      </c>
      <c r="M39" s="76"/>
      <c r="N39" s="76">
        <v>1.0118294336898836E-11</v>
      </c>
      <c r="P39" s="76"/>
      <c r="Q39" s="76"/>
      <c r="R39" s="76"/>
      <c r="S39" s="76"/>
      <c r="U39" s="6"/>
      <c r="V39" s="6"/>
      <c r="W39" s="6"/>
      <c r="X39" s="6"/>
      <c r="Y39" s="6"/>
      <c r="Z39" s="6"/>
      <c r="AA39" s="6"/>
      <c r="AB39" s="6"/>
    </row>
    <row r="40" spans="1:28" ht="13.2" x14ac:dyDescent="0.25">
      <c r="A40" s="6"/>
      <c r="F40" s="20" t="s">
        <v>16</v>
      </c>
      <c r="L40" s="76">
        <v>318.88876340547614</v>
      </c>
      <c r="M40" s="76"/>
      <c r="N40" s="76">
        <v>0.89973062841834783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0">
        <v>2</v>
      </c>
      <c r="C44" s="17" t="s">
        <v>24</v>
      </c>
      <c r="L44" s="74">
        <v>6873.9944309811362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0">
        <v>3</v>
      </c>
      <c r="C46" s="17" t="s">
        <v>25</v>
      </c>
      <c r="L46" s="74">
        <v>14097.786226465445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0">
        <v>4</v>
      </c>
      <c r="C48" s="17" t="s">
        <v>26</v>
      </c>
      <c r="H48" s="11"/>
      <c r="I48" s="6" t="s">
        <v>27</v>
      </c>
      <c r="L48" s="74">
        <v>18750.118833560537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0">
        <v>5</v>
      </c>
      <c r="C51" s="17" t="s">
        <v>91</v>
      </c>
      <c r="G51" s="11"/>
      <c r="L51" s="74">
        <v>14590.79863389003</v>
      </c>
      <c r="M51" s="74"/>
      <c r="N51" s="74">
        <v>15647.53666007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11773.728438250029</v>
      </c>
      <c r="N56" s="7">
        <v>15647.53666007</v>
      </c>
    </row>
    <row r="57" spans="1:28" s="24" customFormat="1" ht="15.75" customHeight="1" x14ac:dyDescent="0.25">
      <c r="G57" s="11" t="s">
        <v>30</v>
      </c>
      <c r="L57" s="75">
        <v>2720.7233567500007</v>
      </c>
      <c r="M57" s="75"/>
      <c r="N57" s="75">
        <v>3050.7796816999999</v>
      </c>
      <c r="O57"/>
      <c r="P57" s="75"/>
      <c r="Q57" s="75"/>
      <c r="R57" s="75"/>
      <c r="S57" s="75"/>
      <c r="T57"/>
      <c r="U57"/>
      <c r="V57"/>
      <c r="W57"/>
      <c r="X57"/>
      <c r="Y57"/>
      <c r="Z57"/>
      <c r="AA57"/>
      <c r="AB57"/>
    </row>
    <row r="58" spans="1:28" ht="13.2" x14ac:dyDescent="0.25">
      <c r="A58" s="6"/>
      <c r="F58" s="6" t="s">
        <v>118</v>
      </c>
      <c r="L58" s="7">
        <v>2817.0701956400003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-27821.423975054589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-8536.8622734399996</v>
      </c>
      <c r="U74" s="6"/>
      <c r="V74" s="6"/>
      <c r="W74" s="6"/>
      <c r="X74" s="6"/>
      <c r="Y74" s="6"/>
      <c r="Z74" s="6"/>
      <c r="AA74" s="6"/>
      <c r="AB74" s="6"/>
    </row>
    <row r="75" spans="1:28" x14ac:dyDescent="0.3">
      <c r="I75" s="10"/>
      <c r="J75" s="28" t="s">
        <v>37</v>
      </c>
      <c r="K75" s="28"/>
      <c r="L75" s="7">
        <v>0</v>
      </c>
      <c r="N75" s="7">
        <v>-9963.0045838805017</v>
      </c>
      <c r="U75" s="6"/>
      <c r="V75" s="6"/>
      <c r="W75" s="6"/>
      <c r="X75" s="6"/>
      <c r="Y75" s="6"/>
      <c r="Z75" s="6"/>
      <c r="AA75" s="6"/>
      <c r="AB75" s="6"/>
    </row>
    <row r="76" spans="1:28" x14ac:dyDescent="0.3">
      <c r="I76" s="10"/>
      <c r="J76" s="27" t="s">
        <v>38</v>
      </c>
      <c r="K76" s="27"/>
      <c r="L76" s="7">
        <v>0</v>
      </c>
      <c r="N76" s="7">
        <v>-9321.5571177340898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-19367.021025896614</v>
      </c>
      <c r="M79" s="74"/>
      <c r="N79" s="74">
        <v>-683.79233879020467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-42889.806688180761</v>
      </c>
      <c r="M81" s="74"/>
      <c r="N81" s="74">
        <v>-26057.755191556033</v>
      </c>
      <c r="P81" s="74"/>
      <c r="Q81" s="74"/>
      <c r="R81" s="74"/>
      <c r="S81" s="74"/>
    </row>
    <row r="82" spans="1:19" ht="9" customHeight="1" x14ac:dyDescent="0.25">
      <c r="A82" s="6"/>
      <c r="I82" s="10"/>
    </row>
    <row r="83" spans="1:19" ht="13.2" x14ac:dyDescent="0.25">
      <c r="A83" s="6"/>
      <c r="B83" s="6"/>
      <c r="I83" s="6" t="s">
        <v>29</v>
      </c>
      <c r="J83" s="27" t="s">
        <v>36</v>
      </c>
      <c r="K83" s="27"/>
      <c r="L83" s="7">
        <v>-8310.3825159606695</v>
      </c>
      <c r="N83" s="7">
        <v>-7575.4453252671346</v>
      </c>
    </row>
    <row r="84" spans="1:19" ht="13.2" x14ac:dyDescent="0.25">
      <c r="A84" s="6"/>
      <c r="B84" s="6"/>
      <c r="I84" s="10"/>
      <c r="J84" s="28" t="s">
        <v>37</v>
      </c>
      <c r="K84" s="28"/>
      <c r="L84" s="7">
        <v>-13234.433645640276</v>
      </c>
      <c r="N84" s="7">
        <v>-9857.1033603621945</v>
      </c>
    </row>
    <row r="85" spans="1:19" ht="13.2" x14ac:dyDescent="0.25">
      <c r="A85" s="6"/>
      <c r="B85" s="6"/>
      <c r="I85" s="10"/>
      <c r="J85" s="27" t="s">
        <v>38</v>
      </c>
      <c r="K85" s="27"/>
      <c r="L85" s="7">
        <v>-21344.990526579819</v>
      </c>
      <c r="N85" s="7">
        <v>-8625.2065059267061</v>
      </c>
    </row>
    <row r="86" spans="1:19" ht="13.5" customHeight="1" x14ac:dyDescent="0.25">
      <c r="A86" s="6"/>
      <c r="B86" s="6"/>
      <c r="I86" s="10"/>
      <c r="J86" s="27"/>
      <c r="K86" s="27"/>
    </row>
    <row r="87" spans="1:19" ht="13.2" x14ac:dyDescent="0.25">
      <c r="A87" s="6"/>
      <c r="B87" s="6"/>
      <c r="C87" s="6" t="s">
        <v>20</v>
      </c>
      <c r="D87" s="6" t="s">
        <v>43</v>
      </c>
      <c r="I87" s="12" t="s">
        <v>44</v>
      </c>
      <c r="J87" s="10"/>
      <c r="K87" s="10"/>
      <c r="L87" s="74">
        <v>23522.785662284146</v>
      </c>
      <c r="M87" s="74"/>
      <c r="N87" s="74">
        <v>25373.962852765828</v>
      </c>
      <c r="P87" s="74"/>
      <c r="Q87" s="74"/>
      <c r="R87" s="74"/>
      <c r="S87" s="74"/>
    </row>
    <row r="88" spans="1:19" ht="9" customHeight="1" x14ac:dyDescent="0.25">
      <c r="A88" s="6"/>
      <c r="B88" s="6"/>
      <c r="I88" s="10"/>
    </row>
    <row r="89" spans="1:19" ht="13.2" x14ac:dyDescent="0.25">
      <c r="A89" s="6"/>
      <c r="B89" s="6"/>
      <c r="I89" s="6" t="s">
        <v>29</v>
      </c>
      <c r="J89" s="27" t="s">
        <v>36</v>
      </c>
      <c r="K89" s="27"/>
      <c r="L89" s="7">
        <v>6541.2938370778929</v>
      </c>
      <c r="N89" s="7">
        <v>7550.648270543632</v>
      </c>
    </row>
    <row r="90" spans="1:19" ht="13.2" x14ac:dyDescent="0.25">
      <c r="A90" s="6"/>
      <c r="B90" s="6"/>
      <c r="I90" s="10"/>
      <c r="J90" s="28" t="s">
        <v>37</v>
      </c>
      <c r="K90" s="28"/>
      <c r="L90" s="7">
        <v>11704.705417778123</v>
      </c>
      <c r="N90" s="7">
        <v>9769.2915387182893</v>
      </c>
    </row>
    <row r="91" spans="1:19" ht="13.2" x14ac:dyDescent="0.25">
      <c r="A91" s="6"/>
      <c r="B91" s="6"/>
      <c r="I91" s="10"/>
      <c r="J91" s="27" t="s">
        <v>38</v>
      </c>
      <c r="K91" s="27"/>
      <c r="L91" s="7">
        <v>5276.7864074281315</v>
      </c>
      <c r="N91" s="7">
        <v>8054.0230435039048</v>
      </c>
    </row>
    <row r="92" spans="1:19" ht="12" customHeight="1" x14ac:dyDescent="0.25">
      <c r="A92" s="6"/>
      <c r="B92" s="6"/>
      <c r="I92" s="10"/>
      <c r="J92" s="10"/>
      <c r="K92" s="10"/>
    </row>
    <row r="93" spans="1:19" ht="13.2" x14ac:dyDescent="0.25">
      <c r="A93" s="6"/>
      <c r="B93" s="25">
        <v>3</v>
      </c>
      <c r="C93" s="17" t="s">
        <v>118</v>
      </c>
      <c r="L93" s="74">
        <v>-18332.709071873964</v>
      </c>
      <c r="M93" s="74"/>
      <c r="N93" s="74">
        <v>-294.36913012300505</v>
      </c>
      <c r="P93" s="74"/>
      <c r="Q93" s="74"/>
      <c r="R93" s="74"/>
      <c r="S93" s="74"/>
    </row>
    <row r="94" spans="1:19" ht="35.25" customHeight="1" x14ac:dyDescent="0.25">
      <c r="A94" s="6"/>
      <c r="B94" s="6"/>
      <c r="C94" s="6" t="s">
        <v>119</v>
      </c>
      <c r="I94" s="12" t="s">
        <v>44</v>
      </c>
      <c r="J94" s="10"/>
      <c r="K94" s="10"/>
      <c r="L94" s="14">
        <v>-18332.709071873964</v>
      </c>
      <c r="M94" s="14"/>
      <c r="N94" s="14">
        <v>-294.36913012300505</v>
      </c>
      <c r="P94" s="14"/>
      <c r="Q94" s="14"/>
      <c r="R94" s="14"/>
      <c r="S94" s="14"/>
    </row>
    <row r="95" spans="1:19" ht="18.75" customHeight="1" x14ac:dyDescent="0.25">
      <c r="A95" s="6"/>
      <c r="B95" s="6"/>
      <c r="I95" s="6" t="s">
        <v>29</v>
      </c>
      <c r="J95" s="27" t="s">
        <v>36</v>
      </c>
      <c r="L95" s="7">
        <v>-9543.7691466223368</v>
      </c>
      <c r="N95" s="7">
        <v>-294.36913012300505</v>
      </c>
    </row>
    <row r="96" spans="1:19" ht="13.2" x14ac:dyDescent="0.25">
      <c r="A96" s="6"/>
      <c r="B96" s="6"/>
      <c r="J96" s="28" t="s">
        <v>37</v>
      </c>
      <c r="L96" s="7">
        <v>-7960.3339150516267</v>
      </c>
      <c r="N96" s="7">
        <v>0</v>
      </c>
    </row>
    <row r="97" spans="1:28" x14ac:dyDescent="0.3">
      <c r="B97" s="6"/>
      <c r="J97" s="27" t="s">
        <v>38</v>
      </c>
      <c r="L97" s="7">
        <v>-828.60601020000013</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-37699.730097770575</v>
      </c>
      <c r="M113" s="14"/>
      <c r="N113" s="14">
        <v>-28799.585443967801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-3708.728533</v>
      </c>
      <c r="M146" s="35"/>
      <c r="N146" s="35">
        <v>-231.146244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17429.221878266744</v>
      </c>
      <c r="M148" s="36"/>
      <c r="N148" s="36">
        <v>291.91753956999997</v>
      </c>
      <c r="P148" s="36"/>
      <c r="Q148" s="36"/>
      <c r="R148" s="36"/>
      <c r="S148" s="36"/>
      <c r="U148" s="6"/>
      <c r="V148" s="6"/>
      <c r="W148" s="6"/>
      <c r="X148" s="6"/>
      <c r="Y148" s="6"/>
      <c r="Z148" s="6"/>
      <c r="AA148" s="6"/>
      <c r="AB148" s="6"/>
    </row>
    <row r="149" spans="1:28" x14ac:dyDescent="0.3">
      <c r="D149" s="6" t="s">
        <v>61</v>
      </c>
      <c r="I149" s="24"/>
      <c r="J149" s="24"/>
      <c r="K149" s="24"/>
      <c r="L149" s="36">
        <v>14918.786129324473</v>
      </c>
      <c r="M149" s="36"/>
      <c r="N149" s="36">
        <v>15967.50834471895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-58244.618101323562</v>
      </c>
      <c r="M151" s="35"/>
      <c r="N151" s="35">
        <v>-874.4591128268512</v>
      </c>
      <c r="P151" s="35"/>
      <c r="Q151" s="35"/>
      <c r="R151" s="35"/>
      <c r="S151" s="35"/>
      <c r="U151" s="6"/>
      <c r="V151" s="6"/>
      <c r="W151" s="6"/>
      <c r="X151" s="6"/>
      <c r="Y151" s="6"/>
      <c r="Z151" s="6"/>
      <c r="AA151" s="6"/>
      <c r="AB151" s="6"/>
    </row>
    <row r="152" spans="1:28" x14ac:dyDescent="0.3">
      <c r="I152" s="6" t="s">
        <v>63</v>
      </c>
      <c r="J152" s="24"/>
      <c r="K152" s="24"/>
      <c r="L152" s="23">
        <v>-49.450869383575764</v>
      </c>
      <c r="M152" s="23"/>
      <c r="N152" s="23">
        <v>-808.36738615685113</v>
      </c>
      <c r="P152" s="23"/>
      <c r="Q152" s="23"/>
      <c r="R152" s="23"/>
      <c r="S152" s="23"/>
      <c r="U152" s="6"/>
      <c r="V152" s="6"/>
      <c r="W152" s="6"/>
      <c r="X152" s="6"/>
      <c r="Y152" s="6"/>
      <c r="Z152" s="6"/>
      <c r="AA152" s="6"/>
      <c r="AB152" s="6"/>
    </row>
    <row r="153" spans="1:28" x14ac:dyDescent="0.3">
      <c r="I153" s="6" t="s">
        <v>64</v>
      </c>
      <c r="J153" s="24"/>
      <c r="K153" s="24"/>
      <c r="L153" s="23">
        <v>-57838.196581039985</v>
      </c>
      <c r="M153" s="23"/>
      <c r="N153" s="23">
        <v>-106.40509644000007</v>
      </c>
      <c r="P153" s="23"/>
      <c r="Q153" s="23"/>
      <c r="R153" s="23"/>
      <c r="S153" s="23"/>
      <c r="U153" s="6"/>
      <c r="V153" s="6"/>
      <c r="W153" s="6"/>
      <c r="X153" s="6"/>
      <c r="Y153" s="6"/>
      <c r="Z153" s="6"/>
      <c r="AA153" s="6"/>
      <c r="AB153" s="6"/>
    </row>
    <row r="154" spans="1:28" x14ac:dyDescent="0.3">
      <c r="I154" s="6" t="s">
        <v>65</v>
      </c>
      <c r="J154" s="24"/>
      <c r="K154" s="24"/>
      <c r="L154" s="23">
        <v>-356.9706508999999</v>
      </c>
      <c r="M154" s="23"/>
      <c r="N154" s="23">
        <v>40.313369769999994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N6" sqref="N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44075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67306.790769028783</v>
      </c>
      <c r="L8" s="241"/>
      <c r="M8" s="226">
        <v>3194.9841868700005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46262.711223451712</v>
      </c>
      <c r="L9" s="241"/>
      <c r="M9" s="226">
        <v>18863.4762352793</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9692.7848101842028</v>
      </c>
      <c r="L10" s="241"/>
      <c r="M10" s="226">
        <v>2963.8519986746865</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23618.482133233603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498.10270326434807</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18859.655770191614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7405.190622300519</v>
      </c>
      <c r="L14" s="241"/>
      <c r="M14" s="226">
        <v>9529.4281344066076</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173643.71803165477</v>
      </c>
      <c r="L16" s="244"/>
      <c r="M16" s="243">
        <v>34551.740555230594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-37591.147435149986</v>
      </c>
      <c r="L20" s="241"/>
      <c r="M20" s="226">
        <v>-3194.3044593299942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-25438.171969328232</v>
      </c>
      <c r="L21" s="241"/>
      <c r="M21" s="226">
        <v>-18856.909251124525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-4631.2849405218922</v>
      </c>
      <c r="L22" s="241"/>
      <c r="M22" s="226">
        <v>-2968.6180289267832</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-14264.601189278339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-5310.6169520150379</v>
      </c>
      <c r="L26" s="241"/>
      <c r="M26" s="226">
        <v>-9530.3129761526106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-87235.822486293488</v>
      </c>
      <c r="L28" s="244"/>
      <c r="M28" s="243">
        <v>-34550.144715533912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166238.52740935425</v>
      </c>
      <c r="L32" s="8"/>
      <c r="M32" s="226">
        <v>25022.312420823986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7405.190622300519</v>
      </c>
      <c r="L33" s="8"/>
      <c r="M33" s="226">
        <v>9529.4281344066076</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173643.71803165477</v>
      </c>
      <c r="L34" s="8"/>
      <c r="M34" s="245">
        <v>34551.740555230594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164447.69376548371</v>
      </c>
      <c r="L36" s="226"/>
      <c r="M36" s="250"/>
      <c r="N36" s="249"/>
      <c r="O36" s="109"/>
      <c r="P36" s="109"/>
      <c r="Q36" s="109"/>
      <c r="V36" s="260">
        <v>-122932.51679580574</v>
      </c>
      <c r="W36" s="263"/>
      <c r="X36"/>
    </row>
    <row r="37" spans="3:26" s="246" customFormat="1" x14ac:dyDescent="0.3">
      <c r="I37" s="248" t="s">
        <v>349</v>
      </c>
      <c r="K37" s="266">
        <v>7405.190622300519</v>
      </c>
      <c r="L37" s="226"/>
      <c r="M37" s="250"/>
      <c r="N37" s="249"/>
      <c r="O37" s="109"/>
      <c r="P37" s="109"/>
      <c r="Q37" s="109"/>
      <c r="V37" s="260">
        <v>-129.17219425898475</v>
      </c>
      <c r="W37" s="263"/>
      <c r="X37"/>
    </row>
    <row r="38" spans="3:26" s="246" customFormat="1" x14ac:dyDescent="0.3">
      <c r="J38" s="224"/>
      <c r="K38" s="267">
        <v>171852.88438778423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13" priority="37" operator="between">
      <formula>0.49</formula>
      <formula>-0.49</formula>
    </cfRule>
    <cfRule type="cellIs" dxfId="112" priority="38" operator="notBetween">
      <formula>0.49</formula>
      <formula>-0.49</formula>
    </cfRule>
  </conditionalFormatting>
  <conditionalFormatting sqref="X8:X10 X14 V8:V14 V20:V24 V26 X20:X22 X26">
    <cfRule type="cellIs" dxfId="111" priority="35" operator="notEqual">
      <formula>0</formula>
    </cfRule>
    <cfRule type="cellIs" dxfId="110" priority="36" operator="equal">
      <formula>0</formula>
    </cfRule>
  </conditionalFormatting>
  <conditionalFormatting sqref="V8:V14 X8:X10 X14 V20:V24 V26 X20:X22 X26">
    <cfRule type="cellIs" dxfId="109" priority="33" operator="notBetween">
      <formula>1</formula>
      <formula>-1</formula>
    </cfRule>
    <cfRule type="cellIs" dxfId="108" priority="34" operator="between">
      <formula>1</formula>
      <formula>-1</formula>
    </cfRule>
  </conditionalFormatting>
  <conditionalFormatting sqref="X13">
    <cfRule type="cellIs" dxfId="107" priority="31" operator="notEqual">
      <formula>0</formula>
    </cfRule>
    <cfRule type="cellIs" dxfId="106" priority="32" operator="equal">
      <formula>0</formula>
    </cfRule>
  </conditionalFormatting>
  <conditionalFormatting sqref="X13">
    <cfRule type="cellIs" dxfId="105" priority="29" operator="notBetween">
      <formula>1</formula>
      <formula>-1</formula>
    </cfRule>
    <cfRule type="cellIs" dxfId="104" priority="30" operator="between">
      <formula>1</formula>
      <formula>-1</formula>
    </cfRule>
  </conditionalFormatting>
  <conditionalFormatting sqref="V16">
    <cfRule type="cellIs" dxfId="103" priority="27" operator="notEqual">
      <formula>0</formula>
    </cfRule>
    <cfRule type="cellIs" dxfId="102" priority="28" operator="equal">
      <formula>0</formula>
    </cfRule>
  </conditionalFormatting>
  <conditionalFormatting sqref="V16">
    <cfRule type="cellIs" dxfId="101" priority="25" operator="notBetween">
      <formula>1</formula>
      <formula>-1</formula>
    </cfRule>
    <cfRule type="cellIs" dxfId="100" priority="26" operator="between">
      <formula>1</formula>
      <formula>-1</formula>
    </cfRule>
  </conditionalFormatting>
  <conditionalFormatting sqref="X16">
    <cfRule type="cellIs" dxfId="99" priority="23" operator="notEqual">
      <formula>0</formula>
    </cfRule>
    <cfRule type="cellIs" dxfId="98" priority="24" operator="equal">
      <formula>0</formula>
    </cfRule>
  </conditionalFormatting>
  <conditionalFormatting sqref="X16">
    <cfRule type="cellIs" dxfId="97" priority="21" operator="notBetween">
      <formula>1</formula>
      <formula>-1</formula>
    </cfRule>
    <cfRule type="cellIs" dxfId="96" priority="22" operator="between">
      <formula>1</formula>
      <formula>-1</formula>
    </cfRule>
  </conditionalFormatting>
  <conditionalFormatting sqref="V28">
    <cfRule type="cellIs" dxfId="95" priority="19" operator="notEqual">
      <formula>0</formula>
    </cfRule>
    <cfRule type="cellIs" dxfId="94" priority="20" operator="equal">
      <formula>0</formula>
    </cfRule>
  </conditionalFormatting>
  <conditionalFormatting sqref="V28">
    <cfRule type="cellIs" dxfId="93" priority="17" operator="notBetween">
      <formula>1</formula>
      <formula>-1</formula>
    </cfRule>
    <cfRule type="cellIs" dxfId="92" priority="18" operator="between">
      <formula>1</formula>
      <formula>-1</formula>
    </cfRule>
  </conditionalFormatting>
  <conditionalFormatting sqref="X28">
    <cfRule type="cellIs" dxfId="91" priority="15" operator="notEqual">
      <formula>0</formula>
    </cfRule>
    <cfRule type="cellIs" dxfId="90" priority="16" operator="equal">
      <formula>0</formula>
    </cfRule>
  </conditionalFormatting>
  <conditionalFormatting sqref="X28">
    <cfRule type="cellIs" dxfId="89" priority="13" operator="notBetween">
      <formula>1</formula>
      <formula>-1</formula>
    </cfRule>
    <cfRule type="cellIs" dxfId="88" priority="14" operator="between">
      <formula>1</formula>
      <formula>-1</formula>
    </cfRule>
  </conditionalFormatting>
  <conditionalFormatting sqref="V32:V34">
    <cfRule type="cellIs" dxfId="87" priority="11" operator="notEqual">
      <formula>0</formula>
    </cfRule>
    <cfRule type="cellIs" dxfId="86" priority="12" operator="equal">
      <formula>0</formula>
    </cfRule>
  </conditionalFormatting>
  <conditionalFormatting sqref="V32:V34">
    <cfRule type="cellIs" dxfId="85" priority="9" operator="notBetween">
      <formula>1</formula>
      <formula>-1</formula>
    </cfRule>
    <cfRule type="cellIs" dxfId="84" priority="10" operator="between">
      <formula>1</formula>
      <formula>-1</formula>
    </cfRule>
  </conditionalFormatting>
  <conditionalFormatting sqref="X32:X34">
    <cfRule type="cellIs" dxfId="83" priority="7" operator="notEqual">
      <formula>0</formula>
    </cfRule>
    <cfRule type="cellIs" dxfId="82" priority="8" operator="equal">
      <formula>0</formula>
    </cfRule>
  </conditionalFormatting>
  <conditionalFormatting sqref="X32:X34">
    <cfRule type="cellIs" dxfId="81" priority="5" operator="notBetween">
      <formula>1</formula>
      <formula>-1</formula>
    </cfRule>
    <cfRule type="cellIs" dxfId="80" priority="6" operator="between">
      <formula>1</formula>
      <formula>-1</formula>
    </cfRule>
  </conditionalFormatting>
  <conditionalFormatting sqref="V36:V38">
    <cfRule type="cellIs" dxfId="79" priority="3" operator="notEqual">
      <formula>0</formula>
    </cfRule>
    <cfRule type="cellIs" dxfId="78" priority="4" operator="equal">
      <formula>0</formula>
    </cfRule>
  </conditionalFormatting>
  <conditionalFormatting sqref="V36:V38">
    <cfRule type="cellIs" dxfId="77" priority="1" operator="notBetween">
      <formula>1</formula>
      <formula>-1</formula>
    </cfRule>
    <cfRule type="cellIs" dxfId="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218"/>
  <sheetViews>
    <sheetView showGridLines="0" zoomScaleNormal="100" zoomScaleSheetLayoutView="71"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34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44075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173643.71802598331</v>
      </c>
      <c r="M8" s="71"/>
      <c r="N8" s="71">
        <v>34551.740555230615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9">
        <v>1</v>
      </c>
      <c r="C10" s="17" t="s">
        <v>7</v>
      </c>
      <c r="L10" s="74">
        <v>122783.15014628955</v>
      </c>
      <c r="M10" s="74"/>
      <c r="N10" s="74">
        <v>17263.160627850626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119272.71183362005</v>
      </c>
      <c r="M12" s="74"/>
      <c r="N12" s="74">
        <v>16507.610133599999</v>
      </c>
      <c r="P12" s="74"/>
      <c r="Q12" s="74"/>
      <c r="R12" s="74"/>
      <c r="S12" s="74"/>
    </row>
    <row r="13" spans="1:28" ht="7.5" customHeight="1" x14ac:dyDescent="0.3"/>
    <row r="14" spans="1:28" ht="15" customHeight="1" x14ac:dyDescent="0.3">
      <c r="D14" s="6" t="s">
        <v>10</v>
      </c>
      <c r="L14" s="14">
        <v>112630.21726602004</v>
      </c>
      <c r="M14" s="14"/>
      <c r="N14" s="14">
        <v>6175.5479064300025</v>
      </c>
      <c r="P14" s="14"/>
      <c r="Q14" s="14"/>
      <c r="R14" s="14"/>
      <c r="S14" s="14"/>
    </row>
    <row r="15" spans="1:28" ht="15" customHeight="1" x14ac:dyDescent="0.3">
      <c r="D15" s="18" t="s">
        <v>11</v>
      </c>
      <c r="E15" s="19" t="s">
        <v>12</v>
      </c>
      <c r="L15" s="7">
        <v>107963.25315661005</v>
      </c>
      <c r="N15" s="7">
        <v>6175.5479064300025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4666.9641094099979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4666.9641094099979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6642.4945675999998</v>
      </c>
      <c r="M23" s="14"/>
      <c r="N23" s="14">
        <v>10332.062227169998</v>
      </c>
      <c r="P23" s="14"/>
      <c r="Q23" s="14"/>
      <c r="R23" s="14"/>
      <c r="S23" s="14"/>
      <c r="U23" s="6"/>
      <c r="V23" s="6"/>
      <c r="W23" s="6"/>
      <c r="X23" s="6"/>
      <c r="Y23" s="6"/>
      <c r="Z23" s="6"/>
      <c r="AA23" s="6"/>
      <c r="AB23" s="6"/>
    </row>
    <row r="24" spans="1:28" ht="15" customHeight="1" x14ac:dyDescent="0.25">
      <c r="A24" s="6"/>
      <c r="B24" s="6"/>
      <c r="D24" s="18" t="s">
        <v>11</v>
      </c>
      <c r="E24" s="19" t="s">
        <v>12</v>
      </c>
      <c r="L24" s="7">
        <v>6318.4113030199997</v>
      </c>
      <c r="N24" s="7">
        <v>9371.3110474899986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324.08326457999999</v>
      </c>
      <c r="N28" s="7">
        <v>960.75117967999984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324.08326457999999</v>
      </c>
      <c r="M30" s="75"/>
      <c r="N30" s="75">
        <v>960.75117967999984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3510.4383126695061</v>
      </c>
      <c r="M32" s="14"/>
      <c r="N32" s="14">
        <v>755.55049425062634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3008.2444932938433</v>
      </c>
      <c r="N34" s="7">
        <v>753.16012632383888</v>
      </c>
      <c r="U34" s="6"/>
      <c r="V34" s="6"/>
      <c r="W34" s="6"/>
      <c r="X34" s="6"/>
      <c r="Y34" s="6"/>
      <c r="Z34" s="6"/>
      <c r="AA34" s="6"/>
      <c r="AB34" s="6"/>
    </row>
    <row r="35" spans="1:28" ht="13.2" x14ac:dyDescent="0.25">
      <c r="A35" s="6"/>
      <c r="D35" s="18" t="s">
        <v>13</v>
      </c>
      <c r="E35" s="6" t="s">
        <v>22</v>
      </c>
      <c r="L35" s="7">
        <v>2.3298373825797811</v>
      </c>
      <c r="N35" s="7">
        <v>0</v>
      </c>
      <c r="U35" s="6"/>
      <c r="V35" s="6"/>
      <c r="W35" s="6"/>
      <c r="X35" s="6"/>
      <c r="Y35" s="6"/>
      <c r="Z35" s="6"/>
      <c r="AA35" s="6"/>
      <c r="AB35" s="6"/>
    </row>
    <row r="36" spans="1:28" ht="15.75" customHeight="1" x14ac:dyDescent="0.25">
      <c r="A36" s="6"/>
      <c r="F36" s="20" t="s">
        <v>15</v>
      </c>
      <c r="L36" s="76">
        <v>2.3432824607411517E-3</v>
      </c>
      <c r="M36" s="76"/>
      <c r="N36" s="76">
        <v>0</v>
      </c>
      <c r="P36" s="76"/>
      <c r="Q36" s="76"/>
      <c r="R36" s="76"/>
      <c r="S36" s="76"/>
      <c r="U36" s="6"/>
      <c r="V36" s="6"/>
      <c r="W36" s="6"/>
      <c r="X36" s="6"/>
      <c r="Y36" s="6"/>
      <c r="Z36" s="6"/>
      <c r="AA36" s="6"/>
      <c r="AB36" s="6"/>
    </row>
    <row r="37" spans="1:28" ht="13.2" x14ac:dyDescent="0.25">
      <c r="A37" s="6"/>
      <c r="F37" s="20" t="s">
        <v>16</v>
      </c>
      <c r="L37" s="76">
        <v>2.3274941001190399</v>
      </c>
      <c r="M37" s="76"/>
      <c r="N37" s="76">
        <v>0</v>
      </c>
      <c r="P37" s="76"/>
      <c r="Q37" s="76"/>
      <c r="R37" s="76"/>
      <c r="S37" s="76"/>
      <c r="U37" s="6"/>
      <c r="V37" s="6"/>
      <c r="W37" s="6"/>
      <c r="X37" s="6"/>
      <c r="Y37" s="6"/>
      <c r="Z37" s="6"/>
      <c r="AA37" s="6"/>
      <c r="AB37" s="6"/>
    </row>
    <row r="38" spans="1:28" ht="13.2" x14ac:dyDescent="0.25">
      <c r="A38" s="6"/>
      <c r="D38" s="18" t="s">
        <v>17</v>
      </c>
      <c r="E38" s="6" t="s">
        <v>23</v>
      </c>
      <c r="L38" s="7">
        <v>499.86398199308326</v>
      </c>
      <c r="N38" s="7">
        <v>2.3903679267875191</v>
      </c>
      <c r="U38" s="6"/>
      <c r="V38" s="6"/>
      <c r="W38" s="6"/>
      <c r="X38" s="6"/>
      <c r="Y38" s="6"/>
      <c r="Z38" s="6"/>
      <c r="AA38" s="6"/>
      <c r="AB38" s="6"/>
    </row>
    <row r="39" spans="1:28" ht="13.2" x14ac:dyDescent="0.25">
      <c r="A39" s="6"/>
      <c r="F39" s="20" t="s">
        <v>15</v>
      </c>
      <c r="L39" s="76">
        <v>232.38019071809597</v>
      </c>
      <c r="M39" s="76"/>
      <c r="N39" s="76">
        <v>1.0186475930032552E-11</v>
      </c>
      <c r="P39" s="76"/>
      <c r="Q39" s="76"/>
      <c r="R39" s="76"/>
      <c r="S39" s="76"/>
      <c r="U39" s="6"/>
      <c r="V39" s="6"/>
      <c r="W39" s="6"/>
      <c r="X39" s="6"/>
      <c r="Y39" s="6"/>
      <c r="Z39" s="6"/>
      <c r="AA39" s="6"/>
      <c r="AB39" s="6"/>
    </row>
    <row r="40" spans="1:28" ht="13.2" x14ac:dyDescent="0.25">
      <c r="A40" s="6"/>
      <c r="F40" s="20" t="s">
        <v>16</v>
      </c>
      <c r="L40" s="76">
        <v>267.48379127498731</v>
      </c>
      <c r="M40" s="76"/>
      <c r="N40" s="76">
        <v>2.3903679267773326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9">
        <v>2</v>
      </c>
      <c r="C44" s="17" t="s">
        <v>24</v>
      </c>
      <c r="L44" s="74">
        <v>6854.1755271996517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9">
        <v>3</v>
      </c>
      <c r="C46" s="17" t="s">
        <v>25</v>
      </c>
      <c r="L46" s="74">
        <v>14232.382358163954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9">
        <v>4</v>
      </c>
      <c r="C48" s="17" t="s">
        <v>26</v>
      </c>
      <c r="H48" s="11"/>
      <c r="I48" s="6" t="s">
        <v>27</v>
      </c>
      <c r="L48" s="74">
        <v>18859.655764520117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9">
        <v>5</v>
      </c>
      <c r="C51" s="17" t="s">
        <v>91</v>
      </c>
      <c r="G51" s="11"/>
      <c r="L51" s="74">
        <v>10914.354229810033</v>
      </c>
      <c r="M51" s="74"/>
      <c r="N51" s="74">
        <v>17288.579927379989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8382.429981940033</v>
      </c>
      <c r="N56" s="7">
        <v>17288.579927379989</v>
      </c>
    </row>
    <row r="57" spans="1:28" s="24" customFormat="1" ht="15.75" customHeight="1" x14ac:dyDescent="0.25">
      <c r="G57" s="11" t="s">
        <v>30</v>
      </c>
      <c r="L57" s="75">
        <v>1558.45110987</v>
      </c>
      <c r="M57" s="75"/>
      <c r="N57" s="75">
        <v>1583.3004047099998</v>
      </c>
      <c r="O57"/>
      <c r="P57" s="75"/>
      <c r="Q57" s="75"/>
      <c r="R57" s="75"/>
      <c r="S57" s="75"/>
      <c r="T57"/>
      <c r="U57"/>
      <c r="V57"/>
      <c r="W57"/>
      <c r="X57"/>
      <c r="Y57"/>
      <c r="Z57"/>
      <c r="AA57"/>
      <c r="AB57"/>
    </row>
    <row r="58" spans="1:28" ht="13.2" x14ac:dyDescent="0.25">
      <c r="A58" s="6"/>
      <c r="F58" s="6" t="s">
        <v>118</v>
      </c>
      <c r="L58" s="7">
        <v>2531.9242478699998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-29990.286197847367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-11610.116800522597</v>
      </c>
      <c r="U74" s="6"/>
      <c r="V74" s="6"/>
      <c r="W74" s="6"/>
      <c r="X74" s="6"/>
      <c r="Y74" s="6"/>
      <c r="Z74" s="6"/>
      <c r="AA74" s="6"/>
      <c r="AB74" s="6"/>
    </row>
    <row r="75" spans="1:28" x14ac:dyDescent="0.3">
      <c r="I75" s="10"/>
      <c r="J75" s="28" t="s">
        <v>37</v>
      </c>
      <c r="K75" s="28"/>
      <c r="L75" s="7">
        <v>0</v>
      </c>
      <c r="N75" s="7">
        <v>-8244.0768010016163</v>
      </c>
      <c r="U75" s="6"/>
      <c r="V75" s="6"/>
      <c r="W75" s="6"/>
      <c r="X75" s="6"/>
      <c r="Y75" s="6"/>
      <c r="Z75" s="6"/>
      <c r="AA75" s="6"/>
      <c r="AB75" s="6"/>
    </row>
    <row r="76" spans="1:28" x14ac:dyDescent="0.3">
      <c r="I76" s="10"/>
      <c r="J76" s="27" t="s">
        <v>38</v>
      </c>
      <c r="K76" s="27"/>
      <c r="L76" s="7">
        <v>0</v>
      </c>
      <c r="N76" s="7">
        <v>-10136.092596323155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-19185.194867468974</v>
      </c>
      <c r="M79" s="74"/>
      <c r="N79" s="74">
        <v>-876.8897887651292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-45113.534339950944</v>
      </c>
      <c r="M81" s="74"/>
      <c r="N81" s="74">
        <v>-28916.522154936305</v>
      </c>
      <c r="P81" s="74"/>
      <c r="Q81" s="74"/>
      <c r="R81" s="74"/>
      <c r="S81" s="74"/>
    </row>
    <row r="82" spans="1:19" ht="9" customHeight="1" x14ac:dyDescent="0.25">
      <c r="A82" s="6"/>
      <c r="I82" s="10"/>
    </row>
    <row r="83" spans="1:19" ht="13.2" x14ac:dyDescent="0.25">
      <c r="A83" s="6"/>
      <c r="B83" s="6"/>
      <c r="I83" s="6" t="s">
        <v>29</v>
      </c>
      <c r="J83" s="27" t="s">
        <v>36</v>
      </c>
      <c r="K83" s="27"/>
      <c r="L83" s="7">
        <v>-10350.465356687946</v>
      </c>
      <c r="N83" s="7">
        <v>-11501.704860197098</v>
      </c>
    </row>
    <row r="84" spans="1:19" ht="13.2" x14ac:dyDescent="0.25">
      <c r="A84" s="6"/>
      <c r="B84" s="6"/>
      <c r="I84" s="10"/>
      <c r="J84" s="28" t="s">
        <v>37</v>
      </c>
      <c r="K84" s="28"/>
      <c r="L84" s="7">
        <v>-13784.242468280403</v>
      </c>
      <c r="N84" s="7">
        <v>-7811.7507288567385</v>
      </c>
    </row>
    <row r="85" spans="1:19" ht="13.2" x14ac:dyDescent="0.25">
      <c r="A85" s="6"/>
      <c r="B85" s="6"/>
      <c r="I85" s="10"/>
      <c r="J85" s="27" t="s">
        <v>38</v>
      </c>
      <c r="K85" s="27"/>
      <c r="L85" s="7">
        <v>-20978.826514982597</v>
      </c>
      <c r="N85" s="7">
        <v>-9603.0665658824673</v>
      </c>
    </row>
    <row r="86" spans="1:19" ht="13.5" customHeight="1" x14ac:dyDescent="0.25">
      <c r="A86" s="6"/>
      <c r="B86" s="6"/>
      <c r="I86" s="10"/>
      <c r="J86" s="27"/>
      <c r="K86" s="27"/>
    </row>
    <row r="87" spans="1:19" ht="13.2" x14ac:dyDescent="0.25">
      <c r="A87" s="6"/>
      <c r="B87" s="6"/>
      <c r="C87" s="6" t="s">
        <v>20</v>
      </c>
      <c r="D87" s="6" t="s">
        <v>43</v>
      </c>
      <c r="I87" s="12" t="s">
        <v>44</v>
      </c>
      <c r="J87" s="10"/>
      <c r="K87" s="10"/>
      <c r="L87" s="74">
        <v>25928.33947248197</v>
      </c>
      <c r="M87" s="74"/>
      <c r="N87" s="74">
        <v>28039.632366171176</v>
      </c>
      <c r="P87" s="74"/>
      <c r="Q87" s="74"/>
      <c r="R87" s="74"/>
      <c r="S87" s="74"/>
    </row>
    <row r="88" spans="1:19" ht="9" customHeight="1" x14ac:dyDescent="0.25">
      <c r="A88" s="6"/>
      <c r="B88" s="6"/>
      <c r="I88" s="10"/>
    </row>
    <row r="89" spans="1:19" ht="13.2" x14ac:dyDescent="0.25">
      <c r="A89" s="6"/>
      <c r="B89" s="6"/>
      <c r="I89" s="6" t="s">
        <v>29</v>
      </c>
      <c r="J89" s="27" t="s">
        <v>36</v>
      </c>
      <c r="K89" s="27"/>
      <c r="L89" s="7">
        <v>9169.1659730776773</v>
      </c>
      <c r="N89" s="7">
        <v>11435.663934914675</v>
      </c>
    </row>
    <row r="90" spans="1:19" ht="13.2" x14ac:dyDescent="0.25">
      <c r="A90" s="6"/>
      <c r="B90" s="6"/>
      <c r="I90" s="10"/>
      <c r="J90" s="28" t="s">
        <v>37</v>
      </c>
      <c r="K90" s="28"/>
      <c r="L90" s="7">
        <v>11342.369987519349</v>
      </c>
      <c r="N90" s="7">
        <v>7739.9550877568881</v>
      </c>
    </row>
    <row r="91" spans="1:19" ht="13.2" x14ac:dyDescent="0.25">
      <c r="A91" s="6"/>
      <c r="B91" s="6"/>
      <c r="I91" s="10"/>
      <c r="J91" s="27" t="s">
        <v>38</v>
      </c>
      <c r="K91" s="27"/>
      <c r="L91" s="7">
        <v>5416.8035118849439</v>
      </c>
      <c r="N91" s="7">
        <v>8864.0133434996133</v>
      </c>
    </row>
    <row r="92" spans="1:19" ht="12" customHeight="1" x14ac:dyDescent="0.25">
      <c r="A92" s="6"/>
      <c r="B92" s="6"/>
      <c r="I92" s="10"/>
      <c r="J92" s="10"/>
      <c r="K92" s="10"/>
    </row>
    <row r="93" spans="1:19" ht="13.2" x14ac:dyDescent="0.25">
      <c r="A93" s="6"/>
      <c r="B93" s="25">
        <v>3</v>
      </c>
      <c r="C93" s="17" t="s">
        <v>118</v>
      </c>
      <c r="L93" s="74">
        <v>-14335.566588844835</v>
      </c>
      <c r="M93" s="74"/>
      <c r="N93" s="74">
        <v>0</v>
      </c>
      <c r="P93" s="74"/>
      <c r="Q93" s="74"/>
      <c r="R93" s="74"/>
      <c r="S93" s="74"/>
    </row>
    <row r="94" spans="1:19" ht="35.25" customHeight="1" x14ac:dyDescent="0.25">
      <c r="A94" s="6"/>
      <c r="B94" s="6"/>
      <c r="C94" s="6" t="s">
        <v>119</v>
      </c>
      <c r="I94" s="12" t="s">
        <v>44</v>
      </c>
      <c r="J94" s="10"/>
      <c r="K94" s="10"/>
      <c r="L94" s="14">
        <v>-14335.566588844835</v>
      </c>
      <c r="M94" s="14"/>
      <c r="N94" s="14">
        <v>0</v>
      </c>
      <c r="P94" s="14"/>
      <c r="Q94" s="14"/>
      <c r="R94" s="14"/>
      <c r="S94" s="14"/>
    </row>
    <row r="95" spans="1:19" ht="18.75" customHeight="1" x14ac:dyDescent="0.25">
      <c r="A95" s="6"/>
      <c r="B95" s="6"/>
      <c r="I95" s="6" t="s">
        <v>29</v>
      </c>
      <c r="J95" s="27" t="s">
        <v>36</v>
      </c>
      <c r="L95" s="7">
        <v>-4108.3621456605879</v>
      </c>
      <c r="N95" s="7">
        <v>0</v>
      </c>
    </row>
    <row r="96" spans="1:19" ht="13.2" x14ac:dyDescent="0.25">
      <c r="A96" s="6"/>
      <c r="B96" s="6"/>
      <c r="J96" s="28" t="s">
        <v>37</v>
      </c>
      <c r="L96" s="7">
        <v>-9425.3488925042457</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-33520.761456313805</v>
      </c>
      <c r="M113" s="14"/>
      <c r="N113" s="14">
        <v>-30867.175986612496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-3999.0736860000002</v>
      </c>
      <c r="M146" s="35"/>
      <c r="N146" s="35">
        <v>-312.08367199999998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14043.69434225791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11417.198040717603</v>
      </c>
      <c r="M149" s="36"/>
      <c r="N149" s="36">
        <v>17634.973129716054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-58639.762865595141</v>
      </c>
      <c r="M151" s="35"/>
      <c r="N151" s="35">
        <v>-1058.4752701739228</v>
      </c>
      <c r="P151" s="35"/>
      <c r="Q151" s="35"/>
      <c r="R151" s="35"/>
      <c r="S151" s="35"/>
      <c r="U151" s="6"/>
      <c r="V151" s="6"/>
      <c r="W151" s="6"/>
      <c r="X151" s="6"/>
      <c r="Y151" s="6"/>
      <c r="Z151" s="6"/>
      <c r="AA151" s="6"/>
      <c r="AB151" s="6"/>
    </row>
    <row r="152" spans="1:28" x14ac:dyDescent="0.3">
      <c r="I152" s="6" t="s">
        <v>63</v>
      </c>
      <c r="J152" s="24"/>
      <c r="K152" s="24"/>
      <c r="L152" s="23">
        <v>46.348737134858965</v>
      </c>
      <c r="M152" s="23"/>
      <c r="N152" s="23">
        <v>-1003.6315735939228</v>
      </c>
      <c r="P152" s="23"/>
      <c r="Q152" s="23"/>
      <c r="R152" s="23"/>
      <c r="S152" s="23"/>
      <c r="U152" s="6"/>
      <c r="V152" s="6"/>
      <c r="W152" s="6"/>
      <c r="X152" s="6"/>
      <c r="Y152" s="6"/>
      <c r="Z152" s="6"/>
      <c r="AA152" s="6"/>
      <c r="AB152" s="6"/>
    </row>
    <row r="153" spans="1:28" x14ac:dyDescent="0.3">
      <c r="I153" s="6" t="s">
        <v>64</v>
      </c>
      <c r="J153" s="24"/>
      <c r="K153" s="24"/>
      <c r="L153" s="23">
        <v>-58341.493007550001</v>
      </c>
      <c r="M153" s="23"/>
      <c r="N153" s="23">
        <v>-94.705990920000048</v>
      </c>
      <c r="P153" s="23"/>
      <c r="Q153" s="23"/>
      <c r="R153" s="23"/>
      <c r="S153" s="23"/>
      <c r="U153" s="6"/>
      <c r="V153" s="6"/>
      <c r="W153" s="6"/>
      <c r="X153" s="6"/>
      <c r="Y153" s="6"/>
      <c r="Z153" s="6"/>
      <c r="AA153" s="6"/>
      <c r="AB153" s="6"/>
    </row>
    <row r="154" spans="1:28" x14ac:dyDescent="0.3">
      <c r="I154" s="6" t="s">
        <v>65</v>
      </c>
      <c r="J154" s="24"/>
      <c r="K154" s="24"/>
      <c r="L154" s="23">
        <v>-344.61859518000028</v>
      </c>
      <c r="M154" s="23"/>
      <c r="N154" s="23">
        <v>39.862294339999998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zoomScaleNormal="100" zoomScaleSheetLayoutView="71"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34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44044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182692.85617413415</v>
      </c>
      <c r="M8" s="71"/>
      <c r="N8" s="71">
        <v>33931.121465345277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8">
        <v>1</v>
      </c>
      <c r="C10" s="17" t="s">
        <v>7</v>
      </c>
      <c r="L10" s="74">
        <v>130029.4765996856</v>
      </c>
      <c r="M10" s="74"/>
      <c r="N10" s="74">
        <v>17434.940705995279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125157.33326023798</v>
      </c>
      <c r="M12" s="74"/>
      <c r="N12" s="74">
        <v>16609.452697109999</v>
      </c>
      <c r="P12" s="74"/>
      <c r="Q12" s="74"/>
      <c r="R12" s="74"/>
      <c r="S12" s="74"/>
    </row>
    <row r="13" spans="1:28" ht="7.5" customHeight="1" x14ac:dyDescent="0.3"/>
    <row r="14" spans="1:28" ht="15" customHeight="1" x14ac:dyDescent="0.3">
      <c r="D14" s="6" t="s">
        <v>10</v>
      </c>
      <c r="L14" s="14">
        <v>117588.26428516798</v>
      </c>
      <c r="M14" s="14"/>
      <c r="N14" s="14">
        <v>6216.1910725999987</v>
      </c>
      <c r="P14" s="14"/>
      <c r="Q14" s="14"/>
      <c r="R14" s="14"/>
      <c r="S14" s="14"/>
    </row>
    <row r="15" spans="1:28" ht="15" customHeight="1" x14ac:dyDescent="0.3">
      <c r="D15" s="18" t="s">
        <v>11</v>
      </c>
      <c r="E15" s="19" t="s">
        <v>12</v>
      </c>
      <c r="L15" s="7">
        <v>112366.63746882026</v>
      </c>
      <c r="N15" s="7">
        <v>6216.1910725999987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5221.6268163477243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5221.6268163477243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7569.0689750699985</v>
      </c>
      <c r="M23" s="14"/>
      <c r="N23" s="14">
        <v>10393.261624509998</v>
      </c>
      <c r="P23" s="14"/>
      <c r="Q23" s="14"/>
      <c r="R23" s="14"/>
      <c r="S23" s="14"/>
      <c r="U23" s="6"/>
      <c r="V23" s="6"/>
      <c r="W23" s="6"/>
      <c r="X23" s="6"/>
      <c r="Y23" s="6"/>
      <c r="Z23" s="6"/>
      <c r="AA23" s="6"/>
      <c r="AB23" s="6"/>
    </row>
    <row r="24" spans="1:28" ht="15" customHeight="1" x14ac:dyDescent="0.25">
      <c r="A24" s="6"/>
      <c r="B24" s="6"/>
      <c r="D24" s="18" t="s">
        <v>11</v>
      </c>
      <c r="E24" s="19" t="s">
        <v>12</v>
      </c>
      <c r="L24" s="7">
        <v>7317.9679477299987</v>
      </c>
      <c r="N24" s="7">
        <v>9519.1810399299975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251.10102733999997</v>
      </c>
      <c r="N28" s="7">
        <v>874.08058457999994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251.10102733999997</v>
      </c>
      <c r="M30" s="75"/>
      <c r="N30" s="75">
        <v>874.08058457999994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4872.1433394476253</v>
      </c>
      <c r="M32" s="14"/>
      <c r="N32" s="14">
        <v>825.48800888528137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4371.0134300918235</v>
      </c>
      <c r="N34" s="7">
        <v>824.66155964887298</v>
      </c>
      <c r="U34" s="6"/>
      <c r="V34" s="6"/>
      <c r="W34" s="6"/>
      <c r="X34" s="6"/>
      <c r="Y34" s="6"/>
      <c r="Z34" s="6"/>
      <c r="AA34" s="6"/>
      <c r="AB34" s="6"/>
    </row>
    <row r="35" spans="1:28" ht="13.2" x14ac:dyDescent="0.25">
      <c r="A35" s="6"/>
      <c r="D35" s="18" t="s">
        <v>13</v>
      </c>
      <c r="E35" s="6" t="s">
        <v>22</v>
      </c>
      <c r="L35" s="7">
        <v>4.8681511816608314</v>
      </c>
      <c r="N35" s="7">
        <v>0</v>
      </c>
      <c r="U35" s="6"/>
      <c r="V35" s="6"/>
      <c r="W35" s="6"/>
      <c r="X35" s="6"/>
      <c r="Y35" s="6"/>
      <c r="Z35" s="6"/>
      <c r="AA35" s="6"/>
      <c r="AB35" s="6"/>
    </row>
    <row r="36" spans="1:28" ht="15.75" customHeight="1" x14ac:dyDescent="0.25">
      <c r="A36" s="6"/>
      <c r="F36" s="20" t="s">
        <v>15</v>
      </c>
      <c r="L36" s="76">
        <v>2.3173715417903525E-3</v>
      </c>
      <c r="M36" s="76"/>
      <c r="N36" s="76">
        <v>0</v>
      </c>
      <c r="P36" s="76"/>
      <c r="Q36" s="76"/>
      <c r="R36" s="76"/>
      <c r="S36" s="76"/>
      <c r="U36" s="6"/>
      <c r="V36" s="6"/>
      <c r="W36" s="6"/>
      <c r="X36" s="6"/>
      <c r="Y36" s="6"/>
      <c r="Z36" s="6"/>
      <c r="AA36" s="6"/>
      <c r="AB36" s="6"/>
    </row>
    <row r="37" spans="1:28" ht="13.2" x14ac:dyDescent="0.25">
      <c r="A37" s="6"/>
      <c r="F37" s="20" t="s">
        <v>16</v>
      </c>
      <c r="L37" s="76">
        <v>4.8658338101190406</v>
      </c>
      <c r="M37" s="76"/>
      <c r="N37" s="76">
        <v>0</v>
      </c>
      <c r="P37" s="76"/>
      <c r="Q37" s="76"/>
      <c r="R37" s="76"/>
      <c r="S37" s="76"/>
      <c r="U37" s="6"/>
      <c r="V37" s="6"/>
      <c r="W37" s="6"/>
      <c r="X37" s="6"/>
      <c r="Y37" s="6"/>
      <c r="Z37" s="6"/>
      <c r="AA37" s="6"/>
      <c r="AB37" s="6"/>
    </row>
    <row r="38" spans="1:28" ht="13.2" x14ac:dyDescent="0.25">
      <c r="A38" s="6"/>
      <c r="D38" s="18" t="s">
        <v>17</v>
      </c>
      <c r="E38" s="6" t="s">
        <v>23</v>
      </c>
      <c r="L38" s="7">
        <v>496.26175817414071</v>
      </c>
      <c r="N38" s="7">
        <v>0.82644923640837642</v>
      </c>
      <c r="U38" s="6"/>
      <c r="V38" s="6"/>
      <c r="W38" s="6"/>
      <c r="X38" s="6"/>
      <c r="Y38" s="6"/>
      <c r="Z38" s="6"/>
      <c r="AA38" s="6"/>
      <c r="AB38" s="6"/>
    </row>
    <row r="39" spans="1:28" ht="13.2" x14ac:dyDescent="0.25">
      <c r="A39" s="6"/>
      <c r="F39" s="20" t="s">
        <v>15</v>
      </c>
      <c r="L39" s="76">
        <v>326.78858094967001</v>
      </c>
      <c r="M39" s="76"/>
      <c r="N39" s="76">
        <v>1.0333263173189417E-11</v>
      </c>
      <c r="P39" s="76"/>
      <c r="Q39" s="76"/>
      <c r="R39" s="76"/>
      <c r="S39" s="76"/>
      <c r="U39" s="6"/>
      <c r="V39" s="6"/>
      <c r="W39" s="6"/>
      <c r="X39" s="6"/>
      <c r="Y39" s="6"/>
      <c r="Z39" s="6"/>
      <c r="AA39" s="6"/>
      <c r="AB39" s="6"/>
    </row>
    <row r="40" spans="1:28" ht="13.2" x14ac:dyDescent="0.25">
      <c r="A40" s="6"/>
      <c r="F40" s="20" t="s">
        <v>16</v>
      </c>
      <c r="L40" s="76">
        <v>169.47317722447067</v>
      </c>
      <c r="M40" s="76"/>
      <c r="N40" s="76">
        <v>0.82644923639804313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8">
        <v>2</v>
      </c>
      <c r="C44" s="17" t="s">
        <v>24</v>
      </c>
      <c r="L44" s="74">
        <v>6949.4153202993202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8">
        <v>3</v>
      </c>
      <c r="C46" s="17" t="s">
        <v>25</v>
      </c>
      <c r="L46" s="74">
        <v>14340.446107178675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8">
        <v>4</v>
      </c>
      <c r="C48" s="17" t="s">
        <v>26</v>
      </c>
      <c r="H48" s="11"/>
      <c r="I48" s="6" t="s">
        <v>27</v>
      </c>
      <c r="L48" s="74">
        <v>19572.793060480552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8">
        <v>5</v>
      </c>
      <c r="C51" s="17" t="s">
        <v>91</v>
      </c>
      <c r="G51" s="11"/>
      <c r="L51" s="74">
        <v>11800.725086490005</v>
      </c>
      <c r="M51" s="74"/>
      <c r="N51" s="74">
        <v>16496.180759349998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9249.3379200000054</v>
      </c>
      <c r="N56" s="7">
        <v>16496.180759349998</v>
      </c>
    </row>
    <row r="57" spans="1:28" s="24" customFormat="1" ht="15.75" customHeight="1" x14ac:dyDescent="0.25">
      <c r="G57" s="11" t="s">
        <v>30</v>
      </c>
      <c r="L57" s="75">
        <v>3125.0227023299994</v>
      </c>
      <c r="M57" s="75"/>
      <c r="N57" s="75">
        <v>1982.3107988600002</v>
      </c>
      <c r="O57"/>
      <c r="P57" s="75"/>
      <c r="Q57" s="75"/>
      <c r="R57" s="75"/>
      <c r="S57" s="75"/>
      <c r="T57"/>
      <c r="U57"/>
      <c r="V57"/>
      <c r="W57"/>
      <c r="X57"/>
      <c r="Y57"/>
      <c r="Z57"/>
      <c r="AA57"/>
      <c r="AB57"/>
    </row>
    <row r="58" spans="1:28" ht="13.2" x14ac:dyDescent="0.25">
      <c r="A58" s="6"/>
      <c r="F58" s="6" t="s">
        <v>118</v>
      </c>
      <c r="L58" s="7">
        <v>2551.3871664899998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-28299.879297047766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-7629.3907501824724</v>
      </c>
      <c r="U74" s="6"/>
      <c r="V74" s="6"/>
      <c r="W74" s="6"/>
      <c r="X74" s="6"/>
      <c r="Y74" s="6"/>
      <c r="Z74" s="6"/>
      <c r="AA74" s="6"/>
      <c r="AB74" s="6"/>
    </row>
    <row r="75" spans="1:28" x14ac:dyDescent="0.3">
      <c r="I75" s="10"/>
      <c r="J75" s="28" t="s">
        <v>37</v>
      </c>
      <c r="K75" s="28"/>
      <c r="L75" s="7">
        <v>0</v>
      </c>
      <c r="N75" s="7">
        <v>-13138.518358525196</v>
      </c>
      <c r="U75" s="6"/>
      <c r="V75" s="6"/>
      <c r="W75" s="6"/>
      <c r="X75" s="6"/>
      <c r="Y75" s="6"/>
      <c r="Z75" s="6"/>
      <c r="AA75" s="6"/>
      <c r="AB75" s="6"/>
    </row>
    <row r="76" spans="1:28" x14ac:dyDescent="0.3">
      <c r="I76" s="10"/>
      <c r="J76" s="27" t="s">
        <v>38</v>
      </c>
      <c r="K76" s="27"/>
      <c r="L76" s="7">
        <v>0</v>
      </c>
      <c r="N76" s="7">
        <v>-7531.9701883401003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-23087.607729542931</v>
      </c>
      <c r="M79" s="74"/>
      <c r="N79" s="74">
        <v>-1349.1576042632551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-51280.111017056071</v>
      </c>
      <c r="M81" s="74"/>
      <c r="N81" s="74">
        <v>-27228.172106712296</v>
      </c>
      <c r="P81" s="74"/>
      <c r="Q81" s="74"/>
      <c r="R81" s="74"/>
      <c r="S81" s="74"/>
    </row>
    <row r="82" spans="1:19" ht="9" customHeight="1" x14ac:dyDescent="0.25">
      <c r="A82" s="6"/>
      <c r="I82" s="10"/>
    </row>
    <row r="83" spans="1:19" ht="13.2" x14ac:dyDescent="0.25">
      <c r="A83" s="6"/>
      <c r="B83" s="6"/>
      <c r="I83" s="6" t="s">
        <v>29</v>
      </c>
      <c r="J83" s="27" t="s">
        <v>36</v>
      </c>
      <c r="K83" s="27"/>
      <c r="L83" s="7">
        <v>-20564.985031568904</v>
      </c>
      <c r="N83" s="7">
        <v>-7125.208416430567</v>
      </c>
    </row>
    <row r="84" spans="1:19" ht="13.2" x14ac:dyDescent="0.25">
      <c r="A84" s="6"/>
      <c r="B84" s="6"/>
      <c r="I84" s="10"/>
      <c r="J84" s="28" t="s">
        <v>37</v>
      </c>
      <c r="K84" s="28"/>
      <c r="L84" s="7">
        <v>-11637.439434070364</v>
      </c>
      <c r="N84" s="7">
        <v>-12993.347535638661</v>
      </c>
    </row>
    <row r="85" spans="1:19" ht="13.2" x14ac:dyDescent="0.25">
      <c r="A85" s="6"/>
      <c r="B85" s="6"/>
      <c r="I85" s="10"/>
      <c r="J85" s="27" t="s">
        <v>38</v>
      </c>
      <c r="K85" s="27"/>
      <c r="L85" s="7">
        <v>-19077.686551416802</v>
      </c>
      <c r="N85" s="7">
        <v>-7109.6161546430712</v>
      </c>
    </row>
    <row r="86" spans="1:19" ht="13.5" customHeight="1" x14ac:dyDescent="0.25">
      <c r="A86" s="6"/>
      <c r="B86" s="6"/>
      <c r="I86" s="10"/>
      <c r="J86" s="27"/>
      <c r="K86" s="27"/>
    </row>
    <row r="87" spans="1:19" ht="13.2" x14ac:dyDescent="0.25">
      <c r="A87" s="6"/>
      <c r="B87" s="6"/>
      <c r="C87" s="6" t="s">
        <v>20</v>
      </c>
      <c r="D87" s="6" t="s">
        <v>43</v>
      </c>
      <c r="I87" s="12" t="s">
        <v>44</v>
      </c>
      <c r="J87" s="10"/>
      <c r="K87" s="10"/>
      <c r="L87" s="74">
        <v>28192.50328751314</v>
      </c>
      <c r="M87" s="74"/>
      <c r="N87" s="74">
        <v>25879.014502449041</v>
      </c>
      <c r="P87" s="74"/>
      <c r="Q87" s="74"/>
      <c r="R87" s="74"/>
      <c r="S87" s="74"/>
    </row>
    <row r="88" spans="1:19" ht="9" customHeight="1" x14ac:dyDescent="0.25">
      <c r="A88" s="6"/>
      <c r="B88" s="6"/>
      <c r="I88" s="10"/>
    </row>
    <row r="89" spans="1:19" ht="13.2" x14ac:dyDescent="0.25">
      <c r="A89" s="6"/>
      <c r="B89" s="6"/>
      <c r="I89" s="6" t="s">
        <v>29</v>
      </c>
      <c r="J89" s="27" t="s">
        <v>36</v>
      </c>
      <c r="K89" s="27"/>
      <c r="L89" s="7">
        <v>14084.365510882968</v>
      </c>
      <c r="N89" s="7">
        <v>6979.7563765091372</v>
      </c>
    </row>
    <row r="90" spans="1:19" ht="13.2" x14ac:dyDescent="0.25">
      <c r="A90" s="6"/>
      <c r="B90" s="6"/>
      <c r="I90" s="10"/>
      <c r="J90" s="28" t="s">
        <v>37</v>
      </c>
      <c r="K90" s="28"/>
      <c r="L90" s="7">
        <v>8595.5864411451021</v>
      </c>
      <c r="N90" s="7">
        <v>12637.999307615113</v>
      </c>
    </row>
    <row r="91" spans="1:19" ht="13.2" x14ac:dyDescent="0.25">
      <c r="A91" s="6"/>
      <c r="B91" s="6"/>
      <c r="I91" s="10"/>
      <c r="J91" s="27" t="s">
        <v>38</v>
      </c>
      <c r="K91" s="27"/>
      <c r="L91" s="7">
        <v>5512.55133548507</v>
      </c>
      <c r="N91" s="7">
        <v>6261.258818324789</v>
      </c>
    </row>
    <row r="92" spans="1:19" ht="12" customHeight="1" x14ac:dyDescent="0.25">
      <c r="A92" s="6"/>
      <c r="B92" s="6"/>
      <c r="I92" s="10"/>
      <c r="J92" s="10"/>
      <c r="K92" s="10"/>
    </row>
    <row r="93" spans="1:19" ht="13.2" x14ac:dyDescent="0.25">
      <c r="A93" s="6"/>
      <c r="B93" s="25">
        <v>3</v>
      </c>
      <c r="C93" s="17" t="s">
        <v>118</v>
      </c>
      <c r="L93" s="74">
        <v>-17171.170664243826</v>
      </c>
      <c r="M93" s="74"/>
      <c r="N93" s="74">
        <v>-60.016335402820999</v>
      </c>
      <c r="P93" s="74"/>
      <c r="Q93" s="74"/>
      <c r="R93" s="74"/>
      <c r="S93" s="74"/>
    </row>
    <row r="94" spans="1:19" ht="35.25" customHeight="1" x14ac:dyDescent="0.25">
      <c r="A94" s="6"/>
      <c r="B94" s="6"/>
      <c r="C94" s="6" t="s">
        <v>119</v>
      </c>
      <c r="I94" s="12" t="s">
        <v>44</v>
      </c>
      <c r="J94" s="10"/>
      <c r="K94" s="10"/>
      <c r="L94" s="14">
        <v>-17171.170664243826</v>
      </c>
      <c r="M94" s="14"/>
      <c r="N94" s="14">
        <v>-60.016335402820999</v>
      </c>
      <c r="P94" s="14"/>
      <c r="Q94" s="14"/>
      <c r="R94" s="14"/>
      <c r="S94" s="14"/>
    </row>
    <row r="95" spans="1:19" ht="18.75" customHeight="1" x14ac:dyDescent="0.25">
      <c r="A95" s="6"/>
      <c r="B95" s="6"/>
      <c r="I95" s="6" t="s">
        <v>29</v>
      </c>
      <c r="J95" s="27" t="s">
        <v>36</v>
      </c>
      <c r="L95" s="7">
        <v>-11044.859455513189</v>
      </c>
      <c r="N95" s="7">
        <v>-60.016335402820999</v>
      </c>
    </row>
    <row r="96" spans="1:19" ht="13.2" x14ac:dyDescent="0.25">
      <c r="A96" s="6"/>
      <c r="B96" s="6"/>
      <c r="J96" s="28" t="s">
        <v>37</v>
      </c>
      <c r="L96" s="7">
        <v>-5324.4556580506378</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-40258.778393786757</v>
      </c>
      <c r="M113" s="14"/>
      <c r="N113" s="14">
        <v>-29709.053236713844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-3811.2456440000001</v>
      </c>
      <c r="M146" s="35"/>
      <c r="N146" s="35">
        <v>-678.81496900000002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16851.120818129999</v>
      </c>
      <c r="M148" s="36"/>
      <c r="N148" s="36">
        <v>59.70212025</v>
      </c>
      <c r="P148" s="36"/>
      <c r="Q148" s="36"/>
      <c r="R148" s="36"/>
      <c r="S148" s="36"/>
      <c r="U148" s="6"/>
      <c r="V148" s="6"/>
      <c r="W148" s="6"/>
      <c r="X148" s="6"/>
      <c r="Y148" s="6"/>
      <c r="Z148" s="6"/>
      <c r="AA148" s="6"/>
      <c r="AB148" s="6"/>
    </row>
    <row r="149" spans="1:28" x14ac:dyDescent="0.3">
      <c r="D149" s="6" t="s">
        <v>61</v>
      </c>
      <c r="I149" s="24"/>
      <c r="J149" s="24"/>
      <c r="K149" s="24"/>
      <c r="L149" s="36">
        <v>12204.773998440072</v>
      </c>
      <c r="M149" s="36"/>
      <c r="N149" s="36">
        <v>16777.800870080002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-64663.156607799589</v>
      </c>
      <c r="M151" s="35"/>
      <c r="N151" s="35">
        <v>-1556.5519324831071</v>
      </c>
      <c r="P151" s="35"/>
      <c r="Q151" s="35"/>
      <c r="R151" s="35"/>
      <c r="S151" s="35"/>
      <c r="U151" s="6"/>
      <c r="V151" s="6"/>
      <c r="W151" s="6"/>
      <c r="X151" s="6"/>
      <c r="Y151" s="6"/>
      <c r="Z151" s="6"/>
      <c r="AA151" s="6"/>
      <c r="AB151" s="6"/>
    </row>
    <row r="152" spans="1:28" x14ac:dyDescent="0.3">
      <c r="I152" s="6" t="s">
        <v>63</v>
      </c>
      <c r="J152" s="24"/>
      <c r="K152" s="24"/>
      <c r="L152" s="23">
        <v>-231.41984369957973</v>
      </c>
      <c r="M152" s="23"/>
      <c r="N152" s="23">
        <v>-1483.4607186031067</v>
      </c>
      <c r="P152" s="23"/>
      <c r="Q152" s="23"/>
      <c r="R152" s="23"/>
      <c r="S152" s="23"/>
      <c r="U152" s="6"/>
      <c r="V152" s="6"/>
      <c r="W152" s="6"/>
      <c r="X152" s="6"/>
      <c r="Y152" s="6"/>
      <c r="Z152" s="6"/>
      <c r="AA152" s="6"/>
      <c r="AB152" s="6"/>
    </row>
    <row r="153" spans="1:28" x14ac:dyDescent="0.3">
      <c r="I153" s="6" t="s">
        <v>64</v>
      </c>
      <c r="J153" s="24"/>
      <c r="K153" s="24"/>
      <c r="L153" s="23">
        <v>-64019.884842720006</v>
      </c>
      <c r="M153" s="23"/>
      <c r="N153" s="23">
        <v>-130.0604749300002</v>
      </c>
      <c r="P153" s="23"/>
      <c r="Q153" s="23"/>
      <c r="R153" s="23"/>
      <c r="S153" s="23"/>
      <c r="U153" s="6"/>
      <c r="V153" s="6"/>
      <c r="W153" s="6"/>
      <c r="X153" s="6"/>
      <c r="Y153" s="6"/>
      <c r="Z153" s="6"/>
      <c r="AA153" s="6"/>
      <c r="AB153" s="6"/>
    </row>
    <row r="154" spans="1:28" x14ac:dyDescent="0.3">
      <c r="I154" s="6" t="s">
        <v>65</v>
      </c>
      <c r="J154" s="24"/>
      <c r="K154" s="24"/>
      <c r="L154" s="23">
        <v>-411.85192138000031</v>
      </c>
      <c r="M154" s="23"/>
      <c r="N154" s="23">
        <v>56.969261049999993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4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183126.40733635856</v>
      </c>
      <c r="M8" s="71"/>
      <c r="N8" s="71">
        <v>32148.563390090447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7">
        <v>1</v>
      </c>
      <c r="C10" s="17" t="s">
        <v>7</v>
      </c>
      <c r="L10" s="74">
        <v>129873.57042685</v>
      </c>
      <c r="M10" s="74"/>
      <c r="N10" s="74">
        <v>18146.662193210446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126427.39560673977</v>
      </c>
      <c r="M12" s="74"/>
      <c r="N12" s="74">
        <v>17381.841608009996</v>
      </c>
      <c r="P12" s="74"/>
      <c r="Q12" s="74"/>
      <c r="R12" s="74"/>
      <c r="S12" s="74"/>
    </row>
    <row r="13" spans="1:28" ht="7.5" customHeight="1" x14ac:dyDescent="0.3"/>
    <row r="14" spans="1:28" ht="15" customHeight="1" x14ac:dyDescent="0.3">
      <c r="D14" s="6" t="s">
        <v>10</v>
      </c>
      <c r="L14" s="14">
        <v>118008.29787982977</v>
      </c>
      <c r="M14" s="14"/>
      <c r="N14" s="14">
        <v>6149.6356936799984</v>
      </c>
      <c r="P14" s="14"/>
      <c r="Q14" s="14"/>
      <c r="R14" s="14"/>
      <c r="S14" s="14"/>
    </row>
    <row r="15" spans="1:28" ht="15" customHeight="1" x14ac:dyDescent="0.3">
      <c r="D15" s="18" t="s">
        <v>11</v>
      </c>
      <c r="E15" s="19" t="s">
        <v>12</v>
      </c>
      <c r="L15" s="7">
        <v>112699.61561267977</v>
      </c>
      <c r="N15" s="7">
        <v>6149.6356936799984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5308.6822671499967</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5308.6822671499967</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8419.0977269099967</v>
      </c>
      <c r="M23" s="14"/>
      <c r="N23" s="14">
        <v>11232.205914329998</v>
      </c>
      <c r="P23" s="14"/>
      <c r="Q23" s="14"/>
      <c r="R23" s="14"/>
      <c r="S23" s="14"/>
      <c r="U23" s="6"/>
      <c r="V23" s="6"/>
      <c r="W23" s="6"/>
      <c r="X23" s="6"/>
      <c r="Y23" s="6"/>
      <c r="Z23" s="6"/>
      <c r="AA23" s="6"/>
      <c r="AB23" s="6"/>
    </row>
    <row r="24" spans="1:28" ht="15" customHeight="1" x14ac:dyDescent="0.25">
      <c r="A24" s="6"/>
      <c r="B24" s="6"/>
      <c r="D24" s="18" t="s">
        <v>11</v>
      </c>
      <c r="E24" s="19" t="s">
        <v>12</v>
      </c>
      <c r="L24" s="7">
        <v>7720.7471126399969</v>
      </c>
      <c r="N24" s="7">
        <v>10250.999272429997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698.35061426999994</v>
      </c>
      <c r="N28" s="7">
        <v>981.20664190000014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698.35061426999994</v>
      </c>
      <c r="M30" s="75"/>
      <c r="N30" s="75">
        <v>981.20664190000014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3446.1748201102291</v>
      </c>
      <c r="M32" s="14"/>
      <c r="N32" s="14">
        <v>764.82058520045132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2949.862590199366</v>
      </c>
      <c r="N34" s="7">
        <v>763.77471127088722</v>
      </c>
      <c r="U34" s="6"/>
      <c r="V34" s="6"/>
      <c r="W34" s="6"/>
      <c r="X34" s="6"/>
      <c r="Y34" s="6"/>
      <c r="Z34" s="6"/>
      <c r="AA34" s="6"/>
      <c r="AB34" s="6"/>
    </row>
    <row r="35" spans="1:28" ht="13.2" x14ac:dyDescent="0.25">
      <c r="A35" s="6"/>
      <c r="D35" s="18" t="s">
        <v>13</v>
      </c>
      <c r="E35" s="6" t="s">
        <v>22</v>
      </c>
      <c r="L35" s="7">
        <v>6.8033926974368626</v>
      </c>
      <c r="N35" s="7">
        <v>0</v>
      </c>
      <c r="U35" s="6"/>
      <c r="V35" s="6"/>
      <c r="W35" s="6"/>
      <c r="X35" s="6"/>
      <c r="Y35" s="6"/>
      <c r="Z35" s="6"/>
      <c r="AA35" s="6"/>
      <c r="AB35" s="6"/>
    </row>
    <row r="36" spans="1:28" ht="15.75" customHeight="1" x14ac:dyDescent="0.25">
      <c r="A36" s="6"/>
      <c r="F36" s="20" t="s">
        <v>15</v>
      </c>
      <c r="L36" s="76">
        <v>2.2802973178323604E-3</v>
      </c>
      <c r="M36" s="76"/>
      <c r="N36" s="76">
        <v>0</v>
      </c>
      <c r="P36" s="76"/>
      <c r="Q36" s="76"/>
      <c r="R36" s="76"/>
      <c r="S36" s="76"/>
      <c r="U36" s="6"/>
      <c r="V36" s="6"/>
      <c r="W36" s="6"/>
      <c r="X36" s="6"/>
      <c r="Y36" s="6"/>
      <c r="Z36" s="6"/>
      <c r="AA36" s="6"/>
      <c r="AB36" s="6"/>
    </row>
    <row r="37" spans="1:28" ht="13.2" x14ac:dyDescent="0.25">
      <c r="A37" s="6"/>
      <c r="F37" s="20" t="s">
        <v>16</v>
      </c>
      <c r="L37" s="76">
        <v>6.8011124001190302</v>
      </c>
      <c r="M37" s="76"/>
      <c r="N37" s="76">
        <v>0</v>
      </c>
      <c r="P37" s="76"/>
      <c r="Q37" s="76"/>
      <c r="R37" s="76"/>
      <c r="S37" s="76"/>
      <c r="U37" s="6"/>
      <c r="V37" s="6"/>
      <c r="W37" s="6"/>
      <c r="X37" s="6"/>
      <c r="Y37" s="6"/>
      <c r="Z37" s="6"/>
      <c r="AA37" s="6"/>
      <c r="AB37" s="6"/>
    </row>
    <row r="38" spans="1:28" ht="13.2" x14ac:dyDescent="0.25">
      <c r="A38" s="6"/>
      <c r="D38" s="18" t="s">
        <v>17</v>
      </c>
      <c r="E38" s="6" t="s">
        <v>23</v>
      </c>
      <c r="L38" s="7">
        <v>489.50883721342643</v>
      </c>
      <c r="N38" s="7">
        <v>1.0458739295640882</v>
      </c>
      <c r="U38" s="6"/>
      <c r="V38" s="6"/>
      <c r="W38" s="6"/>
      <c r="X38" s="6"/>
      <c r="Y38" s="6"/>
      <c r="Z38" s="6"/>
      <c r="AA38" s="6"/>
      <c r="AB38" s="6"/>
    </row>
    <row r="39" spans="1:28" ht="13.2" x14ac:dyDescent="0.25">
      <c r="A39" s="6"/>
      <c r="F39" s="20" t="s">
        <v>15</v>
      </c>
      <c r="L39" s="76">
        <v>326.73201105551999</v>
      </c>
      <c r="M39" s="76"/>
      <c r="N39" s="76">
        <v>1.027637230874912E-11</v>
      </c>
      <c r="P39" s="76"/>
      <c r="Q39" s="76"/>
      <c r="R39" s="76"/>
      <c r="S39" s="76"/>
      <c r="U39" s="6"/>
      <c r="V39" s="6"/>
      <c r="W39" s="6"/>
      <c r="X39" s="6"/>
      <c r="Y39" s="6"/>
      <c r="Z39" s="6"/>
      <c r="AA39" s="6"/>
      <c r="AB39" s="6"/>
    </row>
    <row r="40" spans="1:28" ht="13.2" x14ac:dyDescent="0.25">
      <c r="A40" s="6"/>
      <c r="F40" s="20" t="s">
        <v>16</v>
      </c>
      <c r="L40" s="76">
        <v>162.77682615790647</v>
      </c>
      <c r="M40" s="76"/>
      <c r="N40" s="76">
        <v>1.0458739295538118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7">
        <v>2</v>
      </c>
      <c r="C44" s="17" t="s">
        <v>24</v>
      </c>
      <c r="L44" s="74">
        <v>6959.1908562141016</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7">
        <v>3</v>
      </c>
      <c r="C46" s="17" t="s">
        <v>25</v>
      </c>
      <c r="L46" s="74">
        <v>14284.963260769049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7">
        <v>4</v>
      </c>
      <c r="C48" s="17" t="s">
        <v>26</v>
      </c>
      <c r="H48" s="11"/>
      <c r="I48" s="6" t="s">
        <v>27</v>
      </c>
      <c r="L48" s="74">
        <v>19659.185576155418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7">
        <v>5</v>
      </c>
      <c r="C51" s="17" t="s">
        <v>91</v>
      </c>
      <c r="G51" s="11"/>
      <c r="L51" s="74">
        <v>12349.497216370015</v>
      </c>
      <c r="M51" s="74"/>
      <c r="N51" s="74">
        <v>14001.90119688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9805.9839340000144</v>
      </c>
      <c r="N56" s="7">
        <v>14001.90119688</v>
      </c>
    </row>
    <row r="57" spans="1:28" s="24" customFormat="1" ht="15.75" customHeight="1" x14ac:dyDescent="0.25">
      <c r="G57" s="11" t="s">
        <v>30</v>
      </c>
      <c r="L57" s="75">
        <v>2362.9005218500001</v>
      </c>
      <c r="M57" s="75"/>
      <c r="N57" s="75">
        <v>615.75258974999997</v>
      </c>
      <c r="O57"/>
      <c r="P57" s="75"/>
      <c r="Q57" s="75"/>
      <c r="R57" s="75"/>
      <c r="S57" s="75"/>
      <c r="T57"/>
      <c r="U57"/>
      <c r="V57"/>
      <c r="W57"/>
      <c r="X57"/>
      <c r="Y57"/>
      <c r="Z57"/>
      <c r="AA57"/>
      <c r="AB57"/>
    </row>
    <row r="58" spans="1:28" ht="13.2" x14ac:dyDescent="0.25">
      <c r="A58" s="6"/>
      <c r="F58" s="6" t="s">
        <v>118</v>
      </c>
      <c r="L58" s="7">
        <v>2543.5132823700001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-26824.964909008093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-9077.1874103617902</v>
      </c>
      <c r="U74" s="6"/>
      <c r="V74" s="6"/>
      <c r="W74" s="6"/>
      <c r="X74" s="6"/>
      <c r="Y74" s="6"/>
      <c r="Z74" s="6"/>
      <c r="AA74" s="6"/>
      <c r="AB74" s="6"/>
    </row>
    <row r="75" spans="1:28" x14ac:dyDescent="0.3">
      <c r="I75" s="10"/>
      <c r="J75" s="28" t="s">
        <v>37</v>
      </c>
      <c r="K75" s="28"/>
      <c r="L75" s="7">
        <v>0</v>
      </c>
      <c r="N75" s="7">
        <v>-9906.1356381766891</v>
      </c>
      <c r="U75" s="6"/>
      <c r="V75" s="6"/>
      <c r="W75" s="6"/>
      <c r="X75" s="6"/>
      <c r="Y75" s="6"/>
      <c r="Z75" s="6"/>
      <c r="AA75" s="6"/>
      <c r="AB75" s="6"/>
    </row>
    <row r="76" spans="1:28" x14ac:dyDescent="0.3">
      <c r="I76" s="10"/>
      <c r="J76" s="27" t="s">
        <v>38</v>
      </c>
      <c r="K76" s="27"/>
      <c r="L76" s="7">
        <v>0</v>
      </c>
      <c r="N76" s="7">
        <v>-7841.6418604696155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-21537.972384322416</v>
      </c>
      <c r="M79" s="74"/>
      <c r="N79" s="74">
        <v>-1727.1832654205718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-49665.251355965476</v>
      </c>
      <c r="M81" s="74"/>
      <c r="N81" s="74">
        <v>-27252.383871008307</v>
      </c>
      <c r="P81" s="74"/>
      <c r="Q81" s="74"/>
      <c r="R81" s="74"/>
      <c r="S81" s="74"/>
    </row>
    <row r="82" spans="1:19" ht="9" customHeight="1" x14ac:dyDescent="0.25">
      <c r="A82" s="6"/>
      <c r="I82" s="10"/>
    </row>
    <row r="83" spans="1:19" ht="13.2" x14ac:dyDescent="0.25">
      <c r="A83" s="6"/>
      <c r="B83" s="6"/>
      <c r="I83" s="6" t="s">
        <v>29</v>
      </c>
      <c r="J83" s="27" t="s">
        <v>36</v>
      </c>
      <c r="K83" s="27"/>
      <c r="L83" s="7">
        <v>-7387.1732036970307</v>
      </c>
      <c r="N83" s="7">
        <v>-9630.8854818973214</v>
      </c>
    </row>
    <row r="84" spans="1:19" ht="13.2" x14ac:dyDescent="0.25">
      <c r="A84" s="6"/>
      <c r="B84" s="6"/>
      <c r="I84" s="10"/>
      <c r="J84" s="28" t="s">
        <v>37</v>
      </c>
      <c r="K84" s="28"/>
      <c r="L84" s="7">
        <v>-23556.322899549024</v>
      </c>
      <c r="N84" s="7">
        <v>-10135.449930619319</v>
      </c>
    </row>
    <row r="85" spans="1:19" ht="13.2" x14ac:dyDescent="0.25">
      <c r="A85" s="6"/>
      <c r="B85" s="6"/>
      <c r="I85" s="10"/>
      <c r="J85" s="27" t="s">
        <v>38</v>
      </c>
      <c r="K85" s="27"/>
      <c r="L85" s="7">
        <v>-18721.755252719424</v>
      </c>
      <c r="N85" s="7">
        <v>-7486.0484584916685</v>
      </c>
    </row>
    <row r="86" spans="1:19" ht="13.5" customHeight="1" x14ac:dyDescent="0.25">
      <c r="A86" s="6"/>
      <c r="B86" s="6"/>
      <c r="I86" s="10"/>
      <c r="J86" s="27"/>
      <c r="K86" s="27"/>
    </row>
    <row r="87" spans="1:19" ht="13.2" x14ac:dyDescent="0.25">
      <c r="A87" s="6"/>
      <c r="B87" s="6"/>
      <c r="C87" s="6" t="s">
        <v>20</v>
      </c>
      <c r="D87" s="6" t="s">
        <v>43</v>
      </c>
      <c r="I87" s="12" t="s">
        <v>44</v>
      </c>
      <c r="J87" s="10"/>
      <c r="K87" s="10"/>
      <c r="L87" s="74">
        <v>28127.27897164306</v>
      </c>
      <c r="M87" s="74"/>
      <c r="N87" s="74">
        <v>25525.200605587735</v>
      </c>
      <c r="P87" s="74"/>
      <c r="Q87" s="74"/>
      <c r="R87" s="74"/>
      <c r="S87" s="74"/>
    </row>
    <row r="88" spans="1:19" ht="9" customHeight="1" x14ac:dyDescent="0.25">
      <c r="A88" s="6"/>
      <c r="B88" s="6"/>
      <c r="I88" s="10"/>
    </row>
    <row r="89" spans="1:19" ht="13.2" x14ac:dyDescent="0.25">
      <c r="A89" s="6"/>
      <c r="B89" s="6"/>
      <c r="I89" s="6" t="s">
        <v>29</v>
      </c>
      <c r="J89" s="27" t="s">
        <v>36</v>
      </c>
      <c r="K89" s="27"/>
      <c r="L89" s="7">
        <v>7094.2926608319667</v>
      </c>
      <c r="N89" s="7">
        <v>8978.4229307706446</v>
      </c>
    </row>
    <row r="90" spans="1:19" ht="13.2" x14ac:dyDescent="0.25">
      <c r="A90" s="6"/>
      <c r="B90" s="6"/>
      <c r="I90" s="10"/>
      <c r="J90" s="28" t="s">
        <v>37</v>
      </c>
      <c r="K90" s="28"/>
      <c r="L90" s="7">
        <v>15899.472558946831</v>
      </c>
      <c r="N90" s="7">
        <v>9911.7540675483433</v>
      </c>
    </row>
    <row r="91" spans="1:19" ht="13.2" x14ac:dyDescent="0.25">
      <c r="A91" s="6"/>
      <c r="B91" s="6"/>
      <c r="I91" s="10"/>
      <c r="J91" s="27" t="s">
        <v>38</v>
      </c>
      <c r="K91" s="27"/>
      <c r="L91" s="7">
        <v>5133.5137518642614</v>
      </c>
      <c r="N91" s="7">
        <v>6635.0236072687458</v>
      </c>
    </row>
    <row r="92" spans="1:19" ht="12" customHeight="1" x14ac:dyDescent="0.25">
      <c r="A92" s="6"/>
      <c r="B92" s="6"/>
      <c r="I92" s="10"/>
      <c r="J92" s="10"/>
      <c r="K92" s="10"/>
    </row>
    <row r="93" spans="1:19" ht="13.2" x14ac:dyDescent="0.25">
      <c r="A93" s="6"/>
      <c r="B93" s="25">
        <v>3</v>
      </c>
      <c r="C93" s="17" t="s">
        <v>118</v>
      </c>
      <c r="L93" s="74">
        <v>-18512.587102740377</v>
      </c>
      <c r="M93" s="74"/>
      <c r="N93" s="74">
        <v>0</v>
      </c>
      <c r="P93" s="74"/>
      <c r="Q93" s="74"/>
      <c r="R93" s="74"/>
      <c r="S93" s="74"/>
    </row>
    <row r="94" spans="1:19" ht="35.25" customHeight="1" x14ac:dyDescent="0.25">
      <c r="A94" s="6"/>
      <c r="B94" s="6"/>
      <c r="C94" s="6" t="s">
        <v>119</v>
      </c>
      <c r="I94" s="12" t="s">
        <v>44</v>
      </c>
      <c r="J94" s="10"/>
      <c r="K94" s="10"/>
      <c r="L94" s="14">
        <v>-18512.587102740377</v>
      </c>
      <c r="M94" s="14"/>
      <c r="N94" s="14">
        <v>0</v>
      </c>
      <c r="P94" s="14"/>
      <c r="Q94" s="14"/>
      <c r="R94" s="14"/>
      <c r="S94" s="14"/>
    </row>
    <row r="95" spans="1:19" ht="18.75" customHeight="1" x14ac:dyDescent="0.25">
      <c r="A95" s="6"/>
      <c r="B95" s="6"/>
      <c r="I95" s="6" t="s">
        <v>29</v>
      </c>
      <c r="J95" s="27" t="s">
        <v>36</v>
      </c>
      <c r="L95" s="7">
        <v>-5536.3056095962147</v>
      </c>
      <c r="N95" s="7">
        <v>0</v>
      </c>
    </row>
    <row r="96" spans="1:19" ht="13.2" x14ac:dyDescent="0.25">
      <c r="A96" s="6"/>
      <c r="B96" s="6"/>
      <c r="J96" s="28" t="s">
        <v>37</v>
      </c>
      <c r="L96" s="7">
        <v>-10670.770082864163</v>
      </c>
      <c r="N96" s="7">
        <v>0</v>
      </c>
    </row>
    <row r="97" spans="1:28" x14ac:dyDescent="0.3">
      <c r="B97" s="6"/>
      <c r="J97" s="27" t="s">
        <v>38</v>
      </c>
      <c r="L97" s="7">
        <v>-2305.5114102799998</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-40050.559487062797</v>
      </c>
      <c r="M113" s="14"/>
      <c r="N113" s="14">
        <v>-28552.148174428665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-4527.7978220000005</v>
      </c>
      <c r="M146" s="35"/>
      <c r="N146" s="35">
        <v>-953.28977799999996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18233.861554692299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12644.427235390849</v>
      </c>
      <c r="M149" s="36"/>
      <c r="N149" s="36">
        <v>14355.871857133667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-64343.326413343013</v>
      </c>
      <c r="M151" s="35"/>
      <c r="N151" s="35">
        <v>-1904.8247960809856</v>
      </c>
      <c r="P151" s="35"/>
      <c r="Q151" s="35"/>
      <c r="R151" s="35"/>
      <c r="S151" s="35"/>
      <c r="U151" s="6"/>
      <c r="V151" s="6"/>
      <c r="W151" s="6"/>
      <c r="X151" s="6"/>
      <c r="Y151" s="6"/>
      <c r="Z151" s="6"/>
      <c r="AA151" s="6"/>
      <c r="AB151" s="6"/>
    </row>
    <row r="152" spans="1:28" x14ac:dyDescent="0.3">
      <c r="I152" s="6" t="s">
        <v>63</v>
      </c>
      <c r="J152" s="24"/>
      <c r="K152" s="24"/>
      <c r="L152" s="23">
        <v>-295.29588611299943</v>
      </c>
      <c r="M152" s="23"/>
      <c r="N152" s="23">
        <v>-1866.6839268109854</v>
      </c>
      <c r="P152" s="23"/>
      <c r="Q152" s="23"/>
      <c r="R152" s="23"/>
      <c r="S152" s="23"/>
      <c r="U152" s="6"/>
      <c r="V152" s="6"/>
      <c r="W152" s="6"/>
      <c r="X152" s="6"/>
      <c r="Y152" s="6"/>
      <c r="Z152" s="6"/>
      <c r="AA152" s="6"/>
      <c r="AB152" s="6"/>
    </row>
    <row r="153" spans="1:28" x14ac:dyDescent="0.3">
      <c r="I153" s="6" t="s">
        <v>64</v>
      </c>
      <c r="J153" s="24"/>
      <c r="K153" s="24"/>
      <c r="L153" s="23">
        <v>-63558.051996610011</v>
      </c>
      <c r="M153" s="23"/>
      <c r="N153" s="23">
        <v>-104.22390593000013</v>
      </c>
      <c r="P153" s="23"/>
      <c r="Q153" s="23"/>
      <c r="R153" s="23"/>
      <c r="S153" s="23"/>
      <c r="U153" s="6"/>
      <c r="V153" s="6"/>
      <c r="W153" s="6"/>
      <c r="X153" s="6"/>
      <c r="Y153" s="6"/>
      <c r="Z153" s="6"/>
      <c r="AA153" s="6"/>
      <c r="AB153" s="6"/>
    </row>
    <row r="154" spans="1:28" x14ac:dyDescent="0.3">
      <c r="I154" s="6" t="s">
        <v>65</v>
      </c>
      <c r="J154" s="24"/>
      <c r="K154" s="24"/>
      <c r="L154" s="23">
        <v>-489.97853062000036</v>
      </c>
      <c r="M154" s="23"/>
      <c r="N154" s="23">
        <v>66.083036660000005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43983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72660.517907169677</v>
      </c>
      <c r="L8" s="241"/>
      <c r="M8" s="226">
        <v>3821.0730875600016</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46545.50123587354</v>
      </c>
      <c r="L9" s="241"/>
      <c r="M9" s="226">
        <v>18442.491251830237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11822.782305192202</v>
      </c>
      <c r="L10" s="241"/>
      <c r="M10" s="226">
        <v>3434.5231606791076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22972.860075880973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475.94145359552499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17775.309985653188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5390.241948626066</v>
      </c>
      <c r="L14" s="241"/>
      <c r="M14" s="226">
        <v>4053.1504040276541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177643.15491199115</v>
      </c>
      <c r="L16" s="244"/>
      <c r="M16" s="243">
        <v>29751.237904097005</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-46686.502313430006</v>
      </c>
      <c r="L20" s="241"/>
      <c r="M20" s="226">
        <v>-3820.3191526200294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-26192.929280129163</v>
      </c>
      <c r="L21" s="241"/>
      <c r="M21" s="226">
        <v>-18439.265604855154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-4802.4302869293015</v>
      </c>
      <c r="L22" s="241"/>
      <c r="M22" s="226">
        <v>-3442.0153622752396</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-13941.624115383398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-4054.5275913545934</v>
      </c>
      <c r="L26" s="241"/>
      <c r="M26" s="226">
        <v>-4053.5265202720334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-95678.013587226465</v>
      </c>
      <c r="L28" s="244"/>
      <c r="M28" s="243">
        <v>-29755.126640022456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172252.91296336509</v>
      </c>
      <c r="L32" s="8"/>
      <c r="M32" s="226">
        <v>25698.087500069349</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5390.241948626066</v>
      </c>
      <c r="L33" s="8"/>
      <c r="M33" s="226">
        <v>4053.1504040276541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177643.15491199115</v>
      </c>
      <c r="L34" s="8"/>
      <c r="M34" s="245">
        <v>29751.237904097005</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170268.92144627753</v>
      </c>
      <c r="L36" s="226"/>
      <c r="M36" s="250"/>
      <c r="N36" s="249"/>
      <c r="O36" s="109"/>
      <c r="P36" s="109"/>
      <c r="Q36" s="109"/>
      <c r="V36" s="260">
        <v>-122932.51679580574</v>
      </c>
      <c r="W36" s="263"/>
      <c r="X36"/>
    </row>
    <row r="37" spans="3:26" s="246" customFormat="1" x14ac:dyDescent="0.3">
      <c r="I37" s="248" t="s">
        <v>349</v>
      </c>
      <c r="K37" s="266">
        <v>5390.241948626066</v>
      </c>
      <c r="L37" s="226"/>
      <c r="M37" s="250"/>
      <c r="N37" s="249"/>
      <c r="O37" s="109"/>
      <c r="P37" s="109"/>
      <c r="Q37" s="109"/>
      <c r="V37" s="260">
        <v>-129.17219425898475</v>
      </c>
      <c r="W37" s="263"/>
      <c r="X37"/>
    </row>
    <row r="38" spans="3:26" s="246" customFormat="1" x14ac:dyDescent="0.3">
      <c r="J38" s="224"/>
      <c r="K38" s="267">
        <v>175659.16339490359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75" priority="37" operator="between">
      <formula>0.49</formula>
      <formula>-0.49</formula>
    </cfRule>
    <cfRule type="cellIs" dxfId="74" priority="38" operator="notBetween">
      <formula>0.49</formula>
      <formula>-0.49</formula>
    </cfRule>
  </conditionalFormatting>
  <conditionalFormatting sqref="X8:X10 X14 V8:V14 V20:V24 V26 X20:X22 X26">
    <cfRule type="cellIs" dxfId="73" priority="35" operator="notEqual">
      <formula>0</formula>
    </cfRule>
    <cfRule type="cellIs" dxfId="72" priority="36" operator="equal">
      <formula>0</formula>
    </cfRule>
  </conditionalFormatting>
  <conditionalFormatting sqref="V8:V14 X8:X10 X14 V20:V24 V26 X20:X22 X26">
    <cfRule type="cellIs" dxfId="71" priority="33" operator="notBetween">
      <formula>1</formula>
      <formula>-1</formula>
    </cfRule>
    <cfRule type="cellIs" dxfId="70" priority="34" operator="between">
      <formula>1</formula>
      <formula>-1</formula>
    </cfRule>
  </conditionalFormatting>
  <conditionalFormatting sqref="X13">
    <cfRule type="cellIs" dxfId="69" priority="31" operator="notEqual">
      <formula>0</formula>
    </cfRule>
    <cfRule type="cellIs" dxfId="68" priority="32" operator="equal">
      <formula>0</formula>
    </cfRule>
  </conditionalFormatting>
  <conditionalFormatting sqref="X13">
    <cfRule type="cellIs" dxfId="67" priority="29" operator="notBetween">
      <formula>1</formula>
      <formula>-1</formula>
    </cfRule>
    <cfRule type="cellIs" dxfId="66" priority="30" operator="between">
      <formula>1</formula>
      <formula>-1</formula>
    </cfRule>
  </conditionalFormatting>
  <conditionalFormatting sqref="V16">
    <cfRule type="cellIs" dxfId="65" priority="27" operator="notEqual">
      <formula>0</formula>
    </cfRule>
    <cfRule type="cellIs" dxfId="64" priority="28" operator="equal">
      <formula>0</formula>
    </cfRule>
  </conditionalFormatting>
  <conditionalFormatting sqref="V16">
    <cfRule type="cellIs" dxfId="63" priority="25" operator="notBetween">
      <formula>1</formula>
      <formula>-1</formula>
    </cfRule>
    <cfRule type="cellIs" dxfId="62" priority="26" operator="between">
      <formula>1</formula>
      <formula>-1</formula>
    </cfRule>
  </conditionalFormatting>
  <conditionalFormatting sqref="X16">
    <cfRule type="cellIs" dxfId="61" priority="23" operator="notEqual">
      <formula>0</formula>
    </cfRule>
    <cfRule type="cellIs" dxfId="60" priority="24" operator="equal">
      <formula>0</formula>
    </cfRule>
  </conditionalFormatting>
  <conditionalFormatting sqref="X16">
    <cfRule type="cellIs" dxfId="59" priority="21" operator="notBetween">
      <formula>1</formula>
      <formula>-1</formula>
    </cfRule>
    <cfRule type="cellIs" dxfId="58" priority="22" operator="between">
      <formula>1</formula>
      <formula>-1</formula>
    </cfRule>
  </conditionalFormatting>
  <conditionalFormatting sqref="V28">
    <cfRule type="cellIs" dxfId="57" priority="19" operator="notEqual">
      <formula>0</formula>
    </cfRule>
    <cfRule type="cellIs" dxfId="56" priority="20" operator="equal">
      <formula>0</formula>
    </cfRule>
  </conditionalFormatting>
  <conditionalFormatting sqref="V28">
    <cfRule type="cellIs" dxfId="55" priority="17" operator="notBetween">
      <formula>1</formula>
      <formula>-1</formula>
    </cfRule>
    <cfRule type="cellIs" dxfId="54" priority="18" operator="between">
      <formula>1</formula>
      <formula>-1</formula>
    </cfRule>
  </conditionalFormatting>
  <conditionalFormatting sqref="X28">
    <cfRule type="cellIs" dxfId="53" priority="15" operator="notEqual">
      <formula>0</formula>
    </cfRule>
    <cfRule type="cellIs" dxfId="52" priority="16" operator="equal">
      <formula>0</formula>
    </cfRule>
  </conditionalFormatting>
  <conditionalFormatting sqref="X28">
    <cfRule type="cellIs" dxfId="51" priority="13" operator="notBetween">
      <formula>1</formula>
      <formula>-1</formula>
    </cfRule>
    <cfRule type="cellIs" dxfId="50" priority="14" operator="between">
      <formula>1</formula>
      <formula>-1</formula>
    </cfRule>
  </conditionalFormatting>
  <conditionalFormatting sqref="V32:V34">
    <cfRule type="cellIs" dxfId="49" priority="11" operator="notEqual">
      <formula>0</formula>
    </cfRule>
    <cfRule type="cellIs" dxfId="48" priority="12" operator="equal">
      <formula>0</formula>
    </cfRule>
  </conditionalFormatting>
  <conditionalFormatting sqref="V32:V34">
    <cfRule type="cellIs" dxfId="47" priority="9" operator="notBetween">
      <formula>1</formula>
      <formula>-1</formula>
    </cfRule>
    <cfRule type="cellIs" dxfId="46" priority="10" operator="between">
      <formula>1</formula>
      <formula>-1</formula>
    </cfRule>
  </conditionalFormatting>
  <conditionalFormatting sqref="X32:X34">
    <cfRule type="cellIs" dxfId="45" priority="7" operator="notEqual">
      <formula>0</formula>
    </cfRule>
    <cfRule type="cellIs" dxfId="44" priority="8" operator="equal">
      <formula>0</formula>
    </cfRule>
  </conditionalFormatting>
  <conditionalFormatting sqref="X32:X34">
    <cfRule type="cellIs" dxfId="43" priority="5" operator="notBetween">
      <formula>1</formula>
      <formula>-1</formula>
    </cfRule>
    <cfRule type="cellIs" dxfId="42" priority="6" operator="between">
      <formula>1</formula>
      <formula>-1</formula>
    </cfRule>
  </conditionalFormatting>
  <conditionalFormatting sqref="V36:V38">
    <cfRule type="cellIs" dxfId="41" priority="3" operator="notEqual">
      <formula>0</formula>
    </cfRule>
    <cfRule type="cellIs" dxfId="40" priority="4" operator="equal">
      <formula>0</formula>
    </cfRule>
  </conditionalFormatting>
  <conditionalFormatting sqref="V36:V38">
    <cfRule type="cellIs" dxfId="39" priority="1" operator="notBetween">
      <formula>1</formula>
      <formula>-1</formula>
    </cfRule>
    <cfRule type="cellIs" dxfId="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B218"/>
  <sheetViews>
    <sheetView showGridLines="0" zoomScaleNormal="100" zoomScaleSheetLayoutView="71"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34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43983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177643.15490664626</v>
      </c>
      <c r="M8" s="71"/>
      <c r="N8" s="71">
        <v>29751.237904097019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6">
        <v>1</v>
      </c>
      <c r="C10" s="17" t="s">
        <v>7</v>
      </c>
      <c r="L10" s="74">
        <v>130442.80402016749</v>
      </c>
      <c r="M10" s="74"/>
      <c r="N10" s="74">
        <v>16466.319577757018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126711.17647548136</v>
      </c>
      <c r="M12" s="74"/>
      <c r="N12" s="74">
        <v>15784.216925010001</v>
      </c>
      <c r="P12" s="74"/>
      <c r="Q12" s="74"/>
      <c r="R12" s="74"/>
      <c r="S12" s="74"/>
    </row>
    <row r="13" spans="1:28" ht="7.5" customHeight="1" x14ac:dyDescent="0.3"/>
    <row r="14" spans="1:28" ht="15" customHeight="1" x14ac:dyDescent="0.3">
      <c r="D14" s="6" t="s">
        <v>10</v>
      </c>
      <c r="L14" s="14">
        <v>114875.55570121136</v>
      </c>
      <c r="M14" s="14"/>
      <c r="N14" s="14">
        <v>6010.5113525299994</v>
      </c>
      <c r="P14" s="14"/>
      <c r="Q14" s="14"/>
      <c r="R14" s="14"/>
      <c r="S14" s="14"/>
    </row>
    <row r="15" spans="1:28" ht="15" customHeight="1" x14ac:dyDescent="0.3">
      <c r="D15" s="18" t="s">
        <v>11</v>
      </c>
      <c r="E15" s="19" t="s">
        <v>12</v>
      </c>
      <c r="L15" s="7">
        <v>109433.75796746135</v>
      </c>
      <c r="N15" s="7">
        <v>6010.5113525299994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5441.7977337500015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5441.7977337500015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11835.620774270006</v>
      </c>
      <c r="M23" s="14"/>
      <c r="N23" s="14">
        <v>9773.705572480003</v>
      </c>
      <c r="P23" s="14"/>
      <c r="Q23" s="14"/>
      <c r="R23" s="14"/>
      <c r="S23" s="14"/>
      <c r="U23" s="6"/>
      <c r="V23" s="6"/>
      <c r="W23" s="6"/>
      <c r="X23" s="6"/>
      <c r="Y23" s="6"/>
      <c r="Z23" s="6"/>
      <c r="AA23" s="6"/>
      <c r="AB23" s="6"/>
    </row>
    <row r="24" spans="1:28" ht="15" customHeight="1" x14ac:dyDescent="0.25">
      <c r="A24" s="6"/>
      <c r="B24" s="6"/>
      <c r="D24" s="18" t="s">
        <v>11</v>
      </c>
      <c r="E24" s="19" t="s">
        <v>12</v>
      </c>
      <c r="L24" s="7">
        <v>10258.722718420006</v>
      </c>
      <c r="N24" s="7">
        <v>9258.289959380003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1576.89805585</v>
      </c>
      <c r="N28" s="7">
        <v>515.41561310000009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1576.89805585</v>
      </c>
      <c r="M30" s="75"/>
      <c r="N30" s="75">
        <v>515.41561310000009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3731.6275446861241</v>
      </c>
      <c r="M32" s="14"/>
      <c r="N32" s="14">
        <v>682.10265274701817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3247.0285181578984</v>
      </c>
      <c r="N34" s="7">
        <v>680.58987665356483</v>
      </c>
      <c r="U34" s="6"/>
      <c r="V34" s="6"/>
      <c r="W34" s="6"/>
      <c r="X34" s="6"/>
      <c r="Y34" s="6"/>
      <c r="Z34" s="6"/>
      <c r="AA34" s="6"/>
      <c r="AB34" s="6"/>
    </row>
    <row r="35" spans="1:28" ht="13.2" x14ac:dyDescent="0.25">
      <c r="A35" s="6"/>
      <c r="D35" s="18" t="s">
        <v>13</v>
      </c>
      <c r="E35" s="6" t="s">
        <v>22</v>
      </c>
      <c r="L35" s="7">
        <v>2.7125436171231403</v>
      </c>
      <c r="N35" s="7">
        <v>0</v>
      </c>
      <c r="U35" s="6"/>
      <c r="V35" s="6"/>
      <c r="W35" s="6"/>
      <c r="X35" s="6"/>
      <c r="Y35" s="6"/>
      <c r="Z35" s="6"/>
      <c r="AA35" s="6"/>
      <c r="AB35" s="6"/>
    </row>
    <row r="36" spans="1:28" ht="15.75" customHeight="1" x14ac:dyDescent="0.25">
      <c r="A36" s="6"/>
      <c r="F36" s="20" t="s">
        <v>15</v>
      </c>
      <c r="L36" s="76">
        <v>2.2505670041105957E-3</v>
      </c>
      <c r="M36" s="76"/>
      <c r="N36" s="76">
        <v>0</v>
      </c>
      <c r="P36" s="76"/>
      <c r="Q36" s="76"/>
      <c r="R36" s="76"/>
      <c r="S36" s="76"/>
      <c r="U36" s="6"/>
      <c r="V36" s="6"/>
      <c r="W36" s="6"/>
      <c r="X36" s="6"/>
      <c r="Y36" s="6"/>
      <c r="Z36" s="6"/>
      <c r="AA36" s="6"/>
      <c r="AB36" s="6"/>
    </row>
    <row r="37" spans="1:28" ht="13.2" x14ac:dyDescent="0.25">
      <c r="A37" s="6"/>
      <c r="F37" s="20" t="s">
        <v>16</v>
      </c>
      <c r="L37" s="76">
        <v>2.7102930501190299</v>
      </c>
      <c r="M37" s="76"/>
      <c r="N37" s="76">
        <v>0</v>
      </c>
      <c r="P37" s="76"/>
      <c r="Q37" s="76"/>
      <c r="R37" s="76"/>
      <c r="S37" s="76"/>
      <c r="U37" s="6"/>
      <c r="V37" s="6"/>
      <c r="W37" s="6"/>
      <c r="X37" s="6"/>
      <c r="Y37" s="6"/>
      <c r="Z37" s="6"/>
      <c r="AA37" s="6"/>
      <c r="AB37" s="6"/>
    </row>
    <row r="38" spans="1:28" ht="13.2" x14ac:dyDescent="0.25">
      <c r="A38" s="6"/>
      <c r="D38" s="18" t="s">
        <v>17</v>
      </c>
      <c r="E38" s="6" t="s">
        <v>23</v>
      </c>
      <c r="L38" s="7">
        <v>481.88648291110269</v>
      </c>
      <c r="N38" s="7">
        <v>1.5127760934533037</v>
      </c>
      <c r="U38" s="6"/>
      <c r="V38" s="6"/>
      <c r="W38" s="6"/>
      <c r="X38" s="6"/>
      <c r="Y38" s="6"/>
      <c r="Z38" s="6"/>
      <c r="AA38" s="6"/>
      <c r="AB38" s="6"/>
    </row>
    <row r="39" spans="1:28" ht="13.2" x14ac:dyDescent="0.25">
      <c r="A39" s="6"/>
      <c r="F39" s="20" t="s">
        <v>15</v>
      </c>
      <c r="L39" s="76">
        <v>348.59976931055996</v>
      </c>
      <c r="M39" s="76"/>
      <c r="N39" s="76">
        <v>9.755670282972006E-12</v>
      </c>
      <c r="P39" s="76"/>
      <c r="Q39" s="76"/>
      <c r="R39" s="76"/>
      <c r="S39" s="76"/>
      <c r="U39" s="6"/>
      <c r="V39" s="6"/>
      <c r="W39" s="6"/>
      <c r="X39" s="6"/>
      <c r="Y39" s="6"/>
      <c r="Z39" s="6"/>
      <c r="AA39" s="6"/>
      <c r="AB39" s="6"/>
    </row>
    <row r="40" spans="1:28" ht="13.2" x14ac:dyDescent="0.25">
      <c r="A40" s="6"/>
      <c r="F40" s="20" t="s">
        <v>16</v>
      </c>
      <c r="L40" s="76">
        <v>133.28671360054273</v>
      </c>
      <c r="M40" s="76"/>
      <c r="N40" s="76">
        <v>1.5127760934435479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6">
        <v>2</v>
      </c>
      <c r="C44" s="17" t="s">
        <v>24</v>
      </c>
      <c r="L44" s="74">
        <v>6637.5783372329324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6">
        <v>3</v>
      </c>
      <c r="C46" s="17" t="s">
        <v>25</v>
      </c>
      <c r="L46" s="74">
        <v>13859.034119948043</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6">
        <v>4</v>
      </c>
      <c r="C48" s="17" t="s">
        <v>26</v>
      </c>
      <c r="H48" s="11"/>
      <c r="I48" s="6" t="s">
        <v>27</v>
      </c>
      <c r="L48" s="74">
        <v>17775.309980307778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6">
        <v>5</v>
      </c>
      <c r="C51" s="17" t="s">
        <v>91</v>
      </c>
      <c r="G51" s="11"/>
      <c r="L51" s="74">
        <v>8928.4284489900128</v>
      </c>
      <c r="M51" s="74"/>
      <c r="N51" s="74">
        <v>13284.918326339999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6452.1808302900135</v>
      </c>
      <c r="N56" s="7">
        <v>13284.918326339999</v>
      </c>
    </row>
    <row r="57" spans="1:28" s="24" customFormat="1" ht="15.75" customHeight="1" x14ac:dyDescent="0.25">
      <c r="G57" s="11" t="s">
        <v>30</v>
      </c>
      <c r="L57" s="75">
        <v>1635.3894972099999</v>
      </c>
      <c r="M57" s="75"/>
      <c r="N57" s="75">
        <v>825.89656362999983</v>
      </c>
      <c r="O57"/>
      <c r="P57" s="75"/>
      <c r="Q57" s="75"/>
      <c r="R57" s="75"/>
      <c r="S57" s="75"/>
      <c r="T57"/>
      <c r="U57"/>
      <c r="V57"/>
      <c r="W57"/>
      <c r="X57"/>
      <c r="Y57"/>
      <c r="Z57"/>
      <c r="AA57"/>
      <c r="AB57"/>
    </row>
    <row r="58" spans="1:28" ht="13.2" x14ac:dyDescent="0.25">
      <c r="A58" s="6"/>
      <c r="F58" s="6" t="s">
        <v>118</v>
      </c>
      <c r="L58" s="7">
        <v>2476.2476186999997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-25333.628722792244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-8672.1790324850008</v>
      </c>
      <c r="U74" s="6"/>
      <c r="V74" s="6"/>
      <c r="W74" s="6"/>
      <c r="X74" s="6"/>
      <c r="Y74" s="6"/>
      <c r="Z74" s="6"/>
      <c r="AA74" s="6"/>
      <c r="AB74" s="6"/>
    </row>
    <row r="75" spans="1:28" x14ac:dyDescent="0.3">
      <c r="I75" s="10"/>
      <c r="J75" s="28" t="s">
        <v>37</v>
      </c>
      <c r="K75" s="28"/>
      <c r="L75" s="7">
        <v>0</v>
      </c>
      <c r="N75" s="7">
        <v>-9049.5434372737418</v>
      </c>
      <c r="U75" s="6"/>
      <c r="V75" s="6"/>
      <c r="W75" s="6"/>
      <c r="X75" s="6"/>
      <c r="Y75" s="6"/>
      <c r="Z75" s="6"/>
      <c r="AA75" s="6"/>
      <c r="AB75" s="6"/>
    </row>
    <row r="76" spans="1:28" x14ac:dyDescent="0.3">
      <c r="I76" s="10"/>
      <c r="J76" s="27" t="s">
        <v>38</v>
      </c>
      <c r="K76" s="27"/>
      <c r="L76" s="7">
        <v>0</v>
      </c>
      <c r="N76" s="7">
        <v>-7611.9062530335013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-20872.676914050968</v>
      </c>
      <c r="M79" s="74"/>
      <c r="N79" s="74">
        <v>-1032.8797092954992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-45522.885148201065</v>
      </c>
      <c r="M81" s="74"/>
      <c r="N81" s="74">
        <v>-23916.698906320969</v>
      </c>
      <c r="P81" s="74"/>
      <c r="Q81" s="74"/>
      <c r="R81" s="74"/>
      <c r="S81" s="74"/>
    </row>
    <row r="82" spans="1:19" ht="9" customHeight="1" x14ac:dyDescent="0.25">
      <c r="A82" s="6"/>
      <c r="I82" s="10"/>
    </row>
    <row r="83" spans="1:19" ht="13.2" x14ac:dyDescent="0.25">
      <c r="A83" s="6"/>
      <c r="B83" s="6"/>
      <c r="I83" s="6" t="s">
        <v>29</v>
      </c>
      <c r="J83" s="27" t="s">
        <v>36</v>
      </c>
      <c r="K83" s="27"/>
      <c r="L83" s="7">
        <v>-6839.7100823011269</v>
      </c>
      <c r="N83" s="7">
        <v>-7689.1982313342851</v>
      </c>
    </row>
    <row r="84" spans="1:19" ht="13.2" x14ac:dyDescent="0.25">
      <c r="A84" s="6"/>
      <c r="B84" s="6"/>
      <c r="I84" s="10"/>
      <c r="J84" s="28" t="s">
        <v>37</v>
      </c>
      <c r="K84" s="28"/>
      <c r="L84" s="7">
        <v>-19558.602317943121</v>
      </c>
      <c r="N84" s="7">
        <v>-9319.0290259899248</v>
      </c>
    </row>
    <row r="85" spans="1:19" ht="13.2" x14ac:dyDescent="0.25">
      <c r="A85" s="6"/>
      <c r="B85" s="6"/>
      <c r="I85" s="10"/>
      <c r="J85" s="27" t="s">
        <v>38</v>
      </c>
      <c r="K85" s="27"/>
      <c r="L85" s="7">
        <v>-19124.572747956816</v>
      </c>
      <c r="N85" s="7">
        <v>-6908.4716489967595</v>
      </c>
    </row>
    <row r="86" spans="1:19" ht="13.5" customHeight="1" x14ac:dyDescent="0.25">
      <c r="A86" s="6"/>
      <c r="B86" s="6"/>
      <c r="I86" s="10"/>
      <c r="J86" s="27"/>
      <c r="K86" s="27"/>
    </row>
    <row r="87" spans="1:19" ht="13.2" x14ac:dyDescent="0.25">
      <c r="A87" s="6"/>
      <c r="B87" s="6"/>
      <c r="C87" s="6" t="s">
        <v>20</v>
      </c>
      <c r="D87" s="6" t="s">
        <v>43</v>
      </c>
      <c r="I87" s="12" t="s">
        <v>44</v>
      </c>
      <c r="J87" s="10"/>
      <c r="K87" s="10"/>
      <c r="L87" s="74">
        <v>24650.208234150097</v>
      </c>
      <c r="M87" s="74"/>
      <c r="N87" s="74">
        <v>22883.81919702547</v>
      </c>
      <c r="P87" s="74"/>
      <c r="Q87" s="74"/>
      <c r="R87" s="74"/>
      <c r="S87" s="74"/>
    </row>
    <row r="88" spans="1:19" ht="9" customHeight="1" x14ac:dyDescent="0.25">
      <c r="A88" s="6"/>
      <c r="B88" s="6"/>
      <c r="I88" s="10"/>
    </row>
    <row r="89" spans="1:19" ht="13.2" x14ac:dyDescent="0.25">
      <c r="A89" s="6"/>
      <c r="B89" s="6"/>
      <c r="I89" s="6" t="s">
        <v>29</v>
      </c>
      <c r="J89" s="27" t="s">
        <v>36</v>
      </c>
      <c r="K89" s="27"/>
      <c r="L89" s="7">
        <v>6329.0483750207713</v>
      </c>
      <c r="N89" s="7">
        <v>7437.4519666120341</v>
      </c>
    </row>
    <row r="90" spans="1:19" ht="13.2" x14ac:dyDescent="0.25">
      <c r="A90" s="6"/>
      <c r="B90" s="6"/>
      <c r="I90" s="10"/>
      <c r="J90" s="28" t="s">
        <v>37</v>
      </c>
      <c r="K90" s="28"/>
      <c r="L90" s="7">
        <v>13165.231435670836</v>
      </c>
      <c r="N90" s="7">
        <v>9035.1112428470187</v>
      </c>
    </row>
    <row r="91" spans="1:19" ht="13.2" x14ac:dyDescent="0.25">
      <c r="A91" s="6"/>
      <c r="B91" s="6"/>
      <c r="I91" s="10"/>
      <c r="J91" s="27" t="s">
        <v>38</v>
      </c>
      <c r="K91" s="27"/>
      <c r="L91" s="7">
        <v>5155.9284234584893</v>
      </c>
      <c r="N91" s="7">
        <v>6411.2559875664165</v>
      </c>
    </row>
    <row r="92" spans="1:19" ht="12" customHeight="1" x14ac:dyDescent="0.25">
      <c r="A92" s="6"/>
      <c r="B92" s="6"/>
      <c r="I92" s="10"/>
      <c r="J92" s="10"/>
      <c r="K92" s="10"/>
    </row>
    <row r="93" spans="1:19" ht="13.2" x14ac:dyDescent="0.25">
      <c r="A93" s="6"/>
      <c r="B93" s="25">
        <v>3</v>
      </c>
      <c r="C93" s="17" t="s">
        <v>118</v>
      </c>
      <c r="L93" s="74">
        <v>-18329.297447976336</v>
      </c>
      <c r="M93" s="74"/>
      <c r="N93" s="74">
        <v>0</v>
      </c>
      <c r="P93" s="74"/>
      <c r="Q93" s="74"/>
      <c r="R93" s="74"/>
      <c r="S93" s="74"/>
    </row>
    <row r="94" spans="1:19" ht="35.25" customHeight="1" x14ac:dyDescent="0.25">
      <c r="A94" s="6"/>
      <c r="B94" s="6"/>
      <c r="C94" s="6" t="s">
        <v>119</v>
      </c>
      <c r="I94" s="12" t="s">
        <v>44</v>
      </c>
      <c r="J94" s="10"/>
      <c r="K94" s="10"/>
      <c r="L94" s="14">
        <v>-18329.297447976336</v>
      </c>
      <c r="M94" s="14"/>
      <c r="N94" s="14">
        <v>0</v>
      </c>
      <c r="P94" s="14"/>
      <c r="Q94" s="14"/>
      <c r="R94" s="14"/>
      <c r="S94" s="14"/>
    </row>
    <row r="95" spans="1:19" ht="18.75" customHeight="1" x14ac:dyDescent="0.25">
      <c r="A95" s="6"/>
      <c r="B95" s="6"/>
      <c r="I95" s="6" t="s">
        <v>29</v>
      </c>
      <c r="J95" s="27" t="s">
        <v>36</v>
      </c>
      <c r="L95" s="7">
        <v>-7180.6637466075663</v>
      </c>
      <c r="N95" s="7">
        <v>0</v>
      </c>
    </row>
    <row r="96" spans="1:19" ht="13.2" x14ac:dyDescent="0.25">
      <c r="A96" s="6"/>
      <c r="B96" s="6"/>
      <c r="J96" s="28" t="s">
        <v>37</v>
      </c>
      <c r="L96" s="7">
        <v>-9178.3852838787716</v>
      </c>
      <c r="N96" s="7">
        <v>0</v>
      </c>
    </row>
    <row r="97" spans="1:28" x14ac:dyDescent="0.3">
      <c r="B97" s="6"/>
      <c r="J97" s="27" t="s">
        <v>38</v>
      </c>
      <c r="L97" s="7">
        <v>-1970.2484174900001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-39201.974362027308</v>
      </c>
      <c r="M113" s="14"/>
      <c r="N113" s="14">
        <v>-26366.508432087743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-6449.9683299999997</v>
      </c>
      <c r="M146" s="35"/>
      <c r="N146" s="35">
        <v>-372.40344599999997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18456.73230471999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8874.9745105699985</v>
      </c>
      <c r="M149" s="36"/>
      <c r="N149" s="36">
        <v>13609.454313512459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-63012.983028683062</v>
      </c>
      <c r="M151" s="35"/>
      <c r="N151" s="35">
        <v>-1131.2739885324233</v>
      </c>
      <c r="P151" s="35"/>
      <c r="Q151" s="35"/>
      <c r="R151" s="35"/>
      <c r="S151" s="35"/>
      <c r="U151" s="6"/>
      <c r="V151" s="6"/>
      <c r="W151" s="6"/>
      <c r="X151" s="6"/>
      <c r="Y151" s="6"/>
      <c r="Z151" s="6"/>
      <c r="AA151" s="6"/>
      <c r="AB151" s="6"/>
    </row>
    <row r="152" spans="1:28" x14ac:dyDescent="0.3">
      <c r="I152" s="6" t="s">
        <v>63</v>
      </c>
      <c r="J152" s="24"/>
      <c r="K152" s="24"/>
      <c r="L152" s="23">
        <v>-92.592859683026106</v>
      </c>
      <c r="M152" s="23"/>
      <c r="N152" s="23">
        <v>-1224.5994047724234</v>
      </c>
      <c r="P152" s="23"/>
      <c r="Q152" s="23"/>
      <c r="R152" s="23"/>
      <c r="S152" s="23"/>
      <c r="U152" s="6"/>
      <c r="V152" s="6"/>
      <c r="W152" s="6"/>
      <c r="X152" s="6"/>
      <c r="Y152" s="6"/>
      <c r="Z152" s="6"/>
      <c r="AA152" s="6"/>
      <c r="AB152" s="6"/>
    </row>
    <row r="153" spans="1:28" x14ac:dyDescent="0.3">
      <c r="I153" s="6" t="s">
        <v>64</v>
      </c>
      <c r="J153" s="24"/>
      <c r="K153" s="24"/>
      <c r="L153" s="23">
        <v>-62461.764863650038</v>
      </c>
      <c r="M153" s="23"/>
      <c r="N153" s="23">
        <v>27.905990510000052</v>
      </c>
      <c r="P153" s="23"/>
      <c r="Q153" s="23"/>
      <c r="R153" s="23"/>
      <c r="S153" s="23"/>
      <c r="U153" s="6"/>
      <c r="V153" s="6"/>
      <c r="W153" s="6"/>
      <c r="X153" s="6"/>
      <c r="Y153" s="6"/>
      <c r="Z153" s="6"/>
      <c r="AA153" s="6"/>
      <c r="AB153" s="6"/>
    </row>
    <row r="154" spans="1:28" x14ac:dyDescent="0.3">
      <c r="I154" s="6" t="s">
        <v>65</v>
      </c>
      <c r="J154" s="24"/>
      <c r="K154" s="24"/>
      <c r="L154" s="23">
        <v>-458.62530535000019</v>
      </c>
      <c r="M154" s="23"/>
      <c r="N154" s="23">
        <v>65.41942573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zoomScaleNormal="100" zoomScaleSheetLayoutView="71"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31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179224.94960325625</v>
      </c>
      <c r="M8" s="71"/>
      <c r="N8" s="71">
        <v>28797.771386382847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8">
        <v>1</v>
      </c>
      <c r="C10" s="17" t="s">
        <v>7</v>
      </c>
      <c r="L10" s="74">
        <v>131357.38007816757</v>
      </c>
      <c r="M10" s="74"/>
      <c r="N10" s="74">
        <v>15851.055072972844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127460.30192882022</v>
      </c>
      <c r="M12" s="74"/>
      <c r="N12" s="74">
        <v>14884.544009040001</v>
      </c>
      <c r="P12" s="74"/>
      <c r="Q12" s="74"/>
      <c r="R12" s="74"/>
      <c r="S12" s="74"/>
    </row>
    <row r="13" spans="1:28" ht="7.5" customHeight="1" x14ac:dyDescent="0.3"/>
    <row r="14" spans="1:28" ht="15" customHeight="1" x14ac:dyDescent="0.3">
      <c r="D14" s="6" t="s">
        <v>10</v>
      </c>
      <c r="L14" s="14">
        <v>113328.99437401023</v>
      </c>
      <c r="M14" s="14"/>
      <c r="N14" s="14">
        <v>5996.751543819998</v>
      </c>
      <c r="P14" s="14"/>
      <c r="Q14" s="14"/>
      <c r="R14" s="14"/>
      <c r="S14" s="14"/>
    </row>
    <row r="15" spans="1:28" ht="15" customHeight="1" x14ac:dyDescent="0.3">
      <c r="D15" s="18" t="s">
        <v>11</v>
      </c>
      <c r="E15" s="19" t="s">
        <v>12</v>
      </c>
      <c r="L15" s="7">
        <v>108079.33391608023</v>
      </c>
      <c r="N15" s="7">
        <v>5996.751543819998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5249.6604579299974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5249.6604579299974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14131.307554809991</v>
      </c>
      <c r="M23" s="14"/>
      <c r="N23" s="14">
        <v>8887.7924652200018</v>
      </c>
      <c r="P23" s="14"/>
      <c r="Q23" s="14"/>
      <c r="R23" s="14"/>
      <c r="S23" s="14"/>
      <c r="U23" s="6"/>
      <c r="V23" s="6"/>
      <c r="W23" s="6"/>
      <c r="X23" s="6"/>
      <c r="Y23" s="6"/>
      <c r="Z23" s="6"/>
      <c r="AA23" s="6"/>
      <c r="AB23" s="6"/>
    </row>
    <row r="24" spans="1:28" ht="15" customHeight="1" x14ac:dyDescent="0.25">
      <c r="A24" s="6"/>
      <c r="B24" s="6"/>
      <c r="D24" s="18" t="s">
        <v>11</v>
      </c>
      <c r="E24" s="19" t="s">
        <v>12</v>
      </c>
      <c r="L24" s="7">
        <v>12556.225325449992</v>
      </c>
      <c r="N24" s="7">
        <v>8211.1144282000023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1575.0822293600002</v>
      </c>
      <c r="N28" s="7">
        <v>676.67803702000003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1575.0822293600002</v>
      </c>
      <c r="M30" s="75"/>
      <c r="N30" s="75">
        <v>676.67803702000003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3897.0781493473596</v>
      </c>
      <c r="M32" s="14"/>
      <c r="N32" s="14">
        <v>966.51106393284397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3419.5799911019431</v>
      </c>
      <c r="N34" s="7">
        <v>963.55090090643341</v>
      </c>
      <c r="U34" s="6"/>
      <c r="V34" s="6"/>
      <c r="W34" s="6"/>
      <c r="X34" s="6"/>
      <c r="Y34" s="6"/>
      <c r="Z34" s="6"/>
      <c r="AA34" s="6"/>
      <c r="AB34" s="6"/>
    </row>
    <row r="35" spans="1:28" ht="13.2" x14ac:dyDescent="0.25">
      <c r="A35" s="6"/>
      <c r="D35" s="18" t="s">
        <v>13</v>
      </c>
      <c r="E35" s="6" t="s">
        <v>22</v>
      </c>
      <c r="L35" s="7">
        <v>5.0712053561245032</v>
      </c>
      <c r="N35" s="7">
        <v>0</v>
      </c>
      <c r="U35" s="6"/>
      <c r="V35" s="6"/>
      <c r="W35" s="6"/>
      <c r="X35" s="6"/>
      <c r="Y35" s="6"/>
      <c r="Z35" s="6"/>
      <c r="AA35" s="6"/>
      <c r="AB35" s="6"/>
    </row>
    <row r="36" spans="1:28" ht="15.75" customHeight="1" x14ac:dyDescent="0.25">
      <c r="A36" s="6"/>
      <c r="F36" s="20" t="s">
        <v>15</v>
      </c>
      <c r="L36" s="76">
        <v>2.2206560054729607E-3</v>
      </c>
      <c r="M36" s="76"/>
      <c r="N36" s="76">
        <v>0</v>
      </c>
      <c r="P36" s="76"/>
      <c r="Q36" s="76"/>
      <c r="R36" s="76"/>
      <c r="S36" s="76"/>
      <c r="U36" s="6"/>
      <c r="V36" s="6"/>
      <c r="W36" s="6"/>
      <c r="X36" s="6"/>
      <c r="Y36" s="6"/>
      <c r="Z36" s="6"/>
      <c r="AA36" s="6"/>
      <c r="AB36" s="6"/>
    </row>
    <row r="37" spans="1:28" ht="13.2" x14ac:dyDescent="0.25">
      <c r="A37" s="6"/>
      <c r="F37" s="20" t="s">
        <v>16</v>
      </c>
      <c r="L37" s="76">
        <v>5.0689847001190298</v>
      </c>
      <c r="M37" s="76"/>
      <c r="N37" s="76">
        <v>0</v>
      </c>
      <c r="P37" s="76"/>
      <c r="Q37" s="76"/>
      <c r="R37" s="76"/>
      <c r="S37" s="76"/>
      <c r="U37" s="6"/>
      <c r="V37" s="6"/>
      <c r="W37" s="6"/>
      <c r="X37" s="6"/>
      <c r="Y37" s="6"/>
      <c r="Z37" s="6"/>
      <c r="AA37" s="6"/>
      <c r="AB37" s="6"/>
    </row>
    <row r="38" spans="1:28" ht="13.2" x14ac:dyDescent="0.25">
      <c r="A38" s="6"/>
      <c r="D38" s="18" t="s">
        <v>17</v>
      </c>
      <c r="E38" s="6" t="s">
        <v>23</v>
      </c>
      <c r="L38" s="7">
        <v>472.42695288929207</v>
      </c>
      <c r="N38" s="7">
        <v>2.9601630264105236</v>
      </c>
      <c r="U38" s="6"/>
      <c r="V38" s="6"/>
      <c r="W38" s="6"/>
      <c r="X38" s="6"/>
      <c r="Y38" s="6"/>
      <c r="Z38" s="6"/>
      <c r="AA38" s="6"/>
      <c r="AB38" s="6"/>
    </row>
    <row r="39" spans="1:28" ht="13.2" x14ac:dyDescent="0.25">
      <c r="A39" s="6"/>
      <c r="F39" s="20" t="s">
        <v>15</v>
      </c>
      <c r="L39" s="76">
        <v>341.35203862327393</v>
      </c>
      <c r="M39" s="76"/>
      <c r="N39" s="76">
        <v>9.6636025222858718E-12</v>
      </c>
      <c r="P39" s="76"/>
      <c r="Q39" s="76"/>
      <c r="R39" s="76"/>
      <c r="S39" s="76"/>
      <c r="U39" s="6"/>
      <c r="V39" s="6"/>
      <c r="W39" s="6"/>
      <c r="X39" s="6"/>
      <c r="Y39" s="6"/>
      <c r="Z39" s="6"/>
      <c r="AA39" s="6"/>
      <c r="AB39" s="6"/>
    </row>
    <row r="40" spans="1:28" ht="13.2" x14ac:dyDescent="0.25">
      <c r="A40" s="6"/>
      <c r="F40" s="20" t="s">
        <v>16</v>
      </c>
      <c r="L40" s="76">
        <v>131.07491426601814</v>
      </c>
      <c r="M40" s="76"/>
      <c r="N40" s="76">
        <v>2.9601630264008603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8">
        <v>2</v>
      </c>
      <c r="C44" s="17" t="s">
        <v>24</v>
      </c>
      <c r="L44" s="74">
        <v>6482.6208031186507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8">
        <v>3</v>
      </c>
      <c r="C46" s="17" t="s">
        <v>25</v>
      </c>
      <c r="L46" s="74">
        <v>14142.906714705921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8">
        <v>4</v>
      </c>
      <c r="C48" s="17" t="s">
        <v>26</v>
      </c>
      <c r="H48" s="11"/>
      <c r="I48" s="6" t="s">
        <v>27</v>
      </c>
      <c r="L48" s="74">
        <v>17304.790003194063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8">
        <v>5</v>
      </c>
      <c r="C51" s="17" t="s">
        <v>91</v>
      </c>
      <c r="G51" s="11"/>
      <c r="L51" s="74">
        <v>9937.2520040700365</v>
      </c>
      <c r="M51" s="74"/>
      <c r="N51" s="74">
        <v>12946.716313410003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8122.2822071700357</v>
      </c>
      <c r="N56" s="7">
        <v>12946.716313410003</v>
      </c>
    </row>
    <row r="57" spans="1:28" s="24" customFormat="1" ht="15.75" customHeight="1" x14ac:dyDescent="0.25">
      <c r="G57" s="11" t="s">
        <v>30</v>
      </c>
      <c r="L57" s="75">
        <v>2575.6662370999998</v>
      </c>
      <c r="M57" s="75"/>
      <c r="N57" s="75">
        <v>935.06516491999992</v>
      </c>
      <c r="O57"/>
      <c r="P57" s="75"/>
      <c r="Q57" s="75"/>
      <c r="R57" s="75"/>
      <c r="S57" s="75"/>
      <c r="T57"/>
      <c r="U57"/>
      <c r="V57"/>
      <c r="W57"/>
      <c r="X57"/>
      <c r="Y57"/>
      <c r="Z57"/>
      <c r="AA57"/>
      <c r="AB57"/>
    </row>
    <row r="58" spans="1:28" ht="13.2" x14ac:dyDescent="0.25">
      <c r="A58" s="6"/>
      <c r="F58" s="6" t="s">
        <v>118</v>
      </c>
      <c r="L58" s="7">
        <v>1814.9697969000001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-24298.64959596765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-6636.2866682552258</v>
      </c>
      <c r="U74" s="6"/>
      <c r="V74" s="6"/>
      <c r="W74" s="6"/>
      <c r="X74" s="6"/>
      <c r="Y74" s="6"/>
      <c r="Z74" s="6"/>
      <c r="AA74" s="6"/>
      <c r="AB74" s="6"/>
    </row>
    <row r="75" spans="1:28" x14ac:dyDescent="0.3">
      <c r="I75" s="10"/>
      <c r="J75" s="28" t="s">
        <v>37</v>
      </c>
      <c r="K75" s="28"/>
      <c r="L75" s="7">
        <v>0</v>
      </c>
      <c r="N75" s="7">
        <v>-11489.590093991945</v>
      </c>
      <c r="U75" s="6"/>
      <c r="V75" s="6"/>
      <c r="W75" s="6"/>
      <c r="X75" s="6"/>
      <c r="Y75" s="6"/>
      <c r="Z75" s="6"/>
      <c r="AA75" s="6"/>
      <c r="AB75" s="6"/>
    </row>
    <row r="76" spans="1:28" x14ac:dyDescent="0.3">
      <c r="I76" s="10"/>
      <c r="J76" s="27" t="s">
        <v>38</v>
      </c>
      <c r="K76" s="27"/>
      <c r="L76" s="7">
        <v>0</v>
      </c>
      <c r="N76" s="7">
        <v>-6172.772833720479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-19340.898069451927</v>
      </c>
      <c r="M79" s="74"/>
      <c r="N79" s="74">
        <v>-963.9229096587369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-47986.23831749674</v>
      </c>
      <c r="M81" s="74"/>
      <c r="N81" s="74">
        <v>-21537.160234616204</v>
      </c>
      <c r="P81" s="74"/>
      <c r="Q81" s="74"/>
      <c r="R81" s="74"/>
      <c r="S81" s="74"/>
    </row>
    <row r="82" spans="1:19" ht="9" customHeight="1" x14ac:dyDescent="0.25">
      <c r="A82" s="6"/>
      <c r="I82" s="10"/>
    </row>
    <row r="83" spans="1:19" ht="13.2" x14ac:dyDescent="0.25">
      <c r="A83" s="6"/>
      <c r="B83" s="6"/>
      <c r="I83" s="6" t="s">
        <v>29</v>
      </c>
      <c r="J83" s="27" t="s">
        <v>36</v>
      </c>
      <c r="K83" s="27"/>
      <c r="L83" s="7">
        <v>-14433.061586746897</v>
      </c>
      <c r="N83" s="7">
        <v>-5037.2784310468423</v>
      </c>
    </row>
    <row r="84" spans="1:19" ht="13.2" x14ac:dyDescent="0.25">
      <c r="A84" s="6"/>
      <c r="B84" s="6"/>
      <c r="I84" s="10"/>
      <c r="J84" s="28" t="s">
        <v>37</v>
      </c>
      <c r="K84" s="28"/>
      <c r="L84" s="7">
        <v>-9904.6245582801876</v>
      </c>
      <c r="N84" s="7">
        <v>-10800.23324688942</v>
      </c>
    </row>
    <row r="85" spans="1:19" ht="13.2" x14ac:dyDescent="0.25">
      <c r="A85" s="6"/>
      <c r="B85" s="6"/>
      <c r="I85" s="10"/>
      <c r="J85" s="27" t="s">
        <v>38</v>
      </c>
      <c r="K85" s="27"/>
      <c r="L85" s="7">
        <v>-23648.552172469659</v>
      </c>
      <c r="N85" s="7">
        <v>-5699.648556679942</v>
      </c>
    </row>
    <row r="86" spans="1:19" ht="13.5" customHeight="1" x14ac:dyDescent="0.25">
      <c r="A86" s="6"/>
      <c r="B86" s="6"/>
      <c r="I86" s="10"/>
      <c r="J86" s="27"/>
      <c r="K86" s="27"/>
    </row>
    <row r="87" spans="1:19" ht="13.2" x14ac:dyDescent="0.25">
      <c r="A87" s="6"/>
      <c r="B87" s="6"/>
      <c r="C87" s="6" t="s">
        <v>20</v>
      </c>
      <c r="D87" s="6" t="s">
        <v>43</v>
      </c>
      <c r="I87" s="12" t="s">
        <v>44</v>
      </c>
      <c r="J87" s="10"/>
      <c r="K87" s="10"/>
      <c r="L87" s="74">
        <v>28645.340248044813</v>
      </c>
      <c r="M87" s="74"/>
      <c r="N87" s="74">
        <v>20573.237324957467</v>
      </c>
      <c r="P87" s="74"/>
      <c r="Q87" s="74"/>
      <c r="R87" s="74"/>
      <c r="S87" s="74"/>
    </row>
    <row r="88" spans="1:19" ht="9" customHeight="1" x14ac:dyDescent="0.25">
      <c r="A88" s="6"/>
      <c r="B88" s="6"/>
      <c r="I88" s="10"/>
    </row>
    <row r="89" spans="1:19" ht="13.2" x14ac:dyDescent="0.25">
      <c r="A89" s="6"/>
      <c r="B89" s="6"/>
      <c r="I89" s="6" t="s">
        <v>29</v>
      </c>
      <c r="J89" s="27" t="s">
        <v>36</v>
      </c>
      <c r="K89" s="27"/>
      <c r="L89" s="7">
        <v>13801.526519933497</v>
      </c>
      <c r="N89" s="7">
        <v>4842.2409330059263</v>
      </c>
    </row>
    <row r="90" spans="1:19" ht="13.2" x14ac:dyDescent="0.25">
      <c r="A90" s="6"/>
      <c r="B90" s="6"/>
      <c r="I90" s="10"/>
      <c r="J90" s="28" t="s">
        <v>37</v>
      </c>
      <c r="K90" s="28"/>
      <c r="L90" s="7">
        <v>9203.7166263189793</v>
      </c>
      <c r="N90" s="7">
        <v>10311.923798608863</v>
      </c>
    </row>
    <row r="91" spans="1:19" ht="13.2" x14ac:dyDescent="0.25">
      <c r="A91" s="6"/>
      <c r="B91" s="6"/>
      <c r="I91" s="10"/>
      <c r="J91" s="27" t="s">
        <v>38</v>
      </c>
      <c r="K91" s="27"/>
      <c r="L91" s="7">
        <v>5640.0971017923366</v>
      </c>
      <c r="N91" s="7">
        <v>5419.0725933426747</v>
      </c>
    </row>
    <row r="92" spans="1:19" ht="12" customHeight="1" x14ac:dyDescent="0.25">
      <c r="A92" s="6"/>
      <c r="B92" s="6"/>
      <c r="I92" s="10"/>
      <c r="J92" s="10"/>
      <c r="K92" s="10"/>
    </row>
    <row r="93" spans="1:19" ht="13.2" x14ac:dyDescent="0.25">
      <c r="A93" s="6"/>
      <c r="B93" s="25">
        <v>3</v>
      </c>
      <c r="C93" s="17" t="s">
        <v>118</v>
      </c>
      <c r="L93" s="74">
        <v>-22190.540718790136</v>
      </c>
      <c r="M93" s="74"/>
      <c r="N93" s="74">
        <v>-228.24922244000001</v>
      </c>
      <c r="P93" s="74"/>
      <c r="Q93" s="74"/>
      <c r="R93" s="74"/>
      <c r="S93" s="74"/>
    </row>
    <row r="94" spans="1:19" ht="35.25" customHeight="1" x14ac:dyDescent="0.25">
      <c r="A94" s="6"/>
      <c r="B94" s="6"/>
      <c r="C94" s="6" t="s">
        <v>119</v>
      </c>
      <c r="I94" s="12" t="s">
        <v>44</v>
      </c>
      <c r="J94" s="10"/>
      <c r="K94" s="10"/>
      <c r="L94" s="14">
        <v>-22190.540718790136</v>
      </c>
      <c r="M94" s="14"/>
      <c r="N94" s="14">
        <v>-228.24922244000001</v>
      </c>
      <c r="P94" s="14"/>
      <c r="Q94" s="14"/>
      <c r="R94" s="14"/>
      <c r="S94" s="14"/>
    </row>
    <row r="95" spans="1:19" ht="18.75" customHeight="1" x14ac:dyDescent="0.25">
      <c r="A95" s="6"/>
      <c r="B95" s="6"/>
      <c r="I95" s="6" t="s">
        <v>29</v>
      </c>
      <c r="J95" s="27" t="s">
        <v>36</v>
      </c>
      <c r="L95" s="7">
        <v>-14555.214572281959</v>
      </c>
      <c r="N95" s="7">
        <v>-228.24922244000001</v>
      </c>
    </row>
    <row r="96" spans="1:19" ht="13.2" x14ac:dyDescent="0.25">
      <c r="A96" s="6"/>
      <c r="B96" s="6"/>
      <c r="J96" s="28" t="s">
        <v>37</v>
      </c>
      <c r="L96" s="7">
        <v>-5379.2230369381796</v>
      </c>
      <c r="N96" s="7">
        <v>0</v>
      </c>
    </row>
    <row r="97" spans="1:28" x14ac:dyDescent="0.3">
      <c r="B97" s="6"/>
      <c r="J97" s="27" t="s">
        <v>38</v>
      </c>
      <c r="L97" s="7">
        <v>-2256.10310957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-41531.438788242063</v>
      </c>
      <c r="M113" s="14"/>
      <c r="N113" s="14">
        <v>-25490.821728066388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-5811.3639999999996</v>
      </c>
      <c r="M146" s="35"/>
      <c r="N146" s="35">
        <v>-271.43761000000001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21862.920545988676</v>
      </c>
      <c r="M148" s="36"/>
      <c r="N148" s="36">
        <v>225.84444880000001</v>
      </c>
      <c r="P148" s="36"/>
      <c r="Q148" s="36"/>
      <c r="R148" s="36"/>
      <c r="S148" s="36"/>
      <c r="U148" s="6"/>
      <c r="V148" s="6"/>
      <c r="W148" s="6"/>
      <c r="X148" s="6"/>
      <c r="Y148" s="6"/>
      <c r="Z148" s="6"/>
      <c r="AA148" s="6"/>
      <c r="AB148" s="6"/>
    </row>
    <row r="149" spans="1:28" x14ac:dyDescent="0.3">
      <c r="D149" s="6" t="s">
        <v>61</v>
      </c>
      <c r="I149" s="24"/>
      <c r="J149" s="24"/>
      <c r="K149" s="24"/>
      <c r="L149" s="36">
        <v>10629.97754756205</v>
      </c>
      <c r="M149" s="36"/>
      <c r="N149" s="36">
        <v>13227.6369220451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-62990.263833788631</v>
      </c>
      <c r="M151" s="35"/>
      <c r="N151" s="35">
        <v>-1052.0150696883916</v>
      </c>
      <c r="P151" s="35"/>
      <c r="Q151" s="35"/>
      <c r="R151" s="35"/>
      <c r="S151" s="35"/>
      <c r="U151" s="6"/>
      <c r="V151" s="6"/>
      <c r="W151" s="6"/>
      <c r="X151" s="6"/>
      <c r="Y151" s="6"/>
      <c r="Z151" s="6"/>
      <c r="AA151" s="6"/>
      <c r="AB151" s="6"/>
    </row>
    <row r="152" spans="1:28" x14ac:dyDescent="0.3">
      <c r="I152" s="6" t="s">
        <v>63</v>
      </c>
      <c r="J152" s="24"/>
      <c r="K152" s="24"/>
      <c r="L152" s="23">
        <v>-76.274068368638993</v>
      </c>
      <c r="M152" s="23"/>
      <c r="N152" s="23">
        <v>-1159.9546136583915</v>
      </c>
      <c r="P152" s="23"/>
      <c r="Q152" s="23"/>
      <c r="R152" s="23"/>
      <c r="S152" s="23"/>
      <c r="U152" s="6"/>
      <c r="V152" s="6"/>
      <c r="W152" s="6"/>
      <c r="X152" s="6"/>
      <c r="Y152" s="6"/>
      <c r="Z152" s="6"/>
      <c r="AA152" s="6"/>
      <c r="AB152" s="6"/>
    </row>
    <row r="153" spans="1:28" x14ac:dyDescent="0.3">
      <c r="I153" s="6" t="s">
        <v>64</v>
      </c>
      <c r="J153" s="24"/>
      <c r="K153" s="24"/>
      <c r="L153" s="23">
        <v>-62495.669879849986</v>
      </c>
      <c r="M153" s="23"/>
      <c r="N153" s="23">
        <v>48.23787193000009</v>
      </c>
      <c r="P153" s="23"/>
      <c r="Q153" s="23"/>
      <c r="R153" s="23"/>
      <c r="S153" s="23"/>
      <c r="U153" s="6"/>
      <c r="V153" s="6"/>
      <c r="W153" s="6"/>
      <c r="X153" s="6"/>
      <c r="Y153" s="6"/>
      <c r="Z153" s="6"/>
      <c r="AA153" s="6"/>
      <c r="AB153" s="6"/>
    </row>
    <row r="154" spans="1:28" x14ac:dyDescent="0.3">
      <c r="I154" s="6" t="s">
        <v>65</v>
      </c>
      <c r="J154" s="24"/>
      <c r="K154" s="24"/>
      <c r="L154" s="23">
        <v>-418.31988556999988</v>
      </c>
      <c r="M154" s="23"/>
      <c r="N154" s="23">
        <v>59.701672040000005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zoomScaleNormal="100" zoomScaleSheetLayoutView="71"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1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43922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178375.80469565131</v>
      </c>
      <c r="M8" s="71"/>
      <c r="N8" s="71">
        <v>24664.060815946767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3">
        <v>1</v>
      </c>
      <c r="C10" s="17" t="s">
        <v>7</v>
      </c>
      <c r="L10" s="74">
        <v>129488.02678955345</v>
      </c>
      <c r="M10" s="74"/>
      <c r="N10" s="74">
        <v>11404.965778326776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125887.27389687003</v>
      </c>
      <c r="M12" s="74"/>
      <c r="N12" s="74">
        <v>10611.289505829998</v>
      </c>
      <c r="P12" s="74"/>
      <c r="Q12" s="74"/>
      <c r="R12" s="74"/>
      <c r="S12" s="74"/>
    </row>
    <row r="13" spans="1:28" ht="7.5" customHeight="1" x14ac:dyDescent="0.3"/>
    <row r="14" spans="1:28" ht="15" customHeight="1" x14ac:dyDescent="0.3">
      <c r="D14" s="6" t="s">
        <v>10</v>
      </c>
      <c r="L14" s="14">
        <v>113270.14719137002</v>
      </c>
      <c r="M14" s="14"/>
      <c r="N14" s="14">
        <v>5982.5183150599987</v>
      </c>
      <c r="P14" s="14"/>
      <c r="Q14" s="14"/>
      <c r="R14" s="14"/>
      <c r="S14" s="14"/>
    </row>
    <row r="15" spans="1:28" ht="15" customHeight="1" x14ac:dyDescent="0.3">
      <c r="D15" s="18" t="s">
        <v>11</v>
      </c>
      <c r="E15" s="19" t="s">
        <v>12</v>
      </c>
      <c r="L15" s="7">
        <v>107922.39008502003</v>
      </c>
      <c r="N15" s="7">
        <v>5982.5183150599987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5347.75710635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5347.75710635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12617.126705500001</v>
      </c>
      <c r="M23" s="14"/>
      <c r="N23" s="14">
        <v>4628.7711907700004</v>
      </c>
      <c r="P23" s="14"/>
      <c r="Q23" s="14"/>
      <c r="R23" s="14"/>
      <c r="S23" s="14"/>
      <c r="U23" s="6"/>
      <c r="V23" s="6"/>
      <c r="W23" s="6"/>
      <c r="X23" s="6"/>
      <c r="Y23" s="6"/>
      <c r="Z23" s="6"/>
      <c r="AA23" s="6"/>
      <c r="AB23" s="6"/>
    </row>
    <row r="24" spans="1:28" ht="15" customHeight="1" x14ac:dyDescent="0.25">
      <c r="A24" s="6"/>
      <c r="B24" s="6"/>
      <c r="D24" s="18" t="s">
        <v>11</v>
      </c>
      <c r="E24" s="19" t="s">
        <v>12</v>
      </c>
      <c r="L24" s="7">
        <v>10897.160380970001</v>
      </c>
      <c r="N24" s="7">
        <v>4183.8806985900001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1719.9663245299998</v>
      </c>
      <c r="N28" s="7">
        <v>444.89049218000002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1719.9663245299998</v>
      </c>
      <c r="M30" s="75"/>
      <c r="N30" s="75">
        <v>444.89049218000002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3600.7528926834234</v>
      </c>
      <c r="M32" s="14"/>
      <c r="N32" s="14">
        <v>793.67627249677832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3109.5270309131383</v>
      </c>
      <c r="N34" s="7">
        <v>790.7179848869597</v>
      </c>
      <c r="U34" s="6"/>
      <c r="V34" s="6"/>
      <c r="W34" s="6"/>
      <c r="X34" s="6"/>
      <c r="Y34" s="6"/>
      <c r="Z34" s="6"/>
      <c r="AA34" s="6"/>
      <c r="AB34" s="6"/>
    </row>
    <row r="35" spans="1:28" ht="13.2" x14ac:dyDescent="0.25">
      <c r="A35" s="6"/>
      <c r="D35" s="18" t="s">
        <v>13</v>
      </c>
      <c r="E35" s="6" t="s">
        <v>22</v>
      </c>
      <c r="L35" s="7">
        <v>5.7413249956996193</v>
      </c>
      <c r="N35" s="7">
        <v>0</v>
      </c>
      <c r="U35" s="6"/>
      <c r="V35" s="6"/>
      <c r="W35" s="6"/>
      <c r="X35" s="6"/>
      <c r="Y35" s="6"/>
      <c r="Z35" s="6"/>
      <c r="AA35" s="6"/>
      <c r="AB35" s="6"/>
    </row>
    <row r="36" spans="1:28" ht="15.75" customHeight="1" x14ac:dyDescent="0.25">
      <c r="A36" s="6"/>
      <c r="F36" s="20" t="s">
        <v>15</v>
      </c>
      <c r="L36" s="76">
        <v>2.2530055805788794E-3</v>
      </c>
      <c r="M36" s="76"/>
      <c r="N36" s="76">
        <v>0</v>
      </c>
      <c r="P36" s="76"/>
      <c r="Q36" s="76"/>
      <c r="R36" s="76"/>
      <c r="S36" s="76"/>
      <c r="U36" s="6"/>
      <c r="V36" s="6"/>
      <c r="W36" s="6"/>
      <c r="X36" s="6"/>
      <c r="Y36" s="6"/>
      <c r="Z36" s="6"/>
      <c r="AA36" s="6"/>
      <c r="AB36" s="6"/>
    </row>
    <row r="37" spans="1:28" ht="13.2" x14ac:dyDescent="0.25">
      <c r="A37" s="6"/>
      <c r="F37" s="20" t="s">
        <v>16</v>
      </c>
      <c r="L37" s="76">
        <v>5.7390719901190401</v>
      </c>
      <c r="M37" s="76"/>
      <c r="N37" s="76">
        <v>0</v>
      </c>
      <c r="P37" s="76"/>
      <c r="Q37" s="76"/>
      <c r="R37" s="76"/>
      <c r="S37" s="76"/>
      <c r="U37" s="6"/>
      <c r="V37" s="6"/>
      <c r="W37" s="6"/>
      <c r="X37" s="6"/>
      <c r="Y37" s="6"/>
      <c r="Z37" s="6"/>
      <c r="AA37" s="6"/>
      <c r="AB37" s="6"/>
    </row>
    <row r="38" spans="1:28" ht="13.2" x14ac:dyDescent="0.25">
      <c r="A38" s="6"/>
      <c r="D38" s="18" t="s">
        <v>17</v>
      </c>
      <c r="E38" s="6" t="s">
        <v>23</v>
      </c>
      <c r="L38" s="7">
        <v>485.48453677458565</v>
      </c>
      <c r="N38" s="7">
        <v>2.9582876098185853</v>
      </c>
      <c r="U38" s="6"/>
      <c r="V38" s="6"/>
      <c r="W38" s="6"/>
      <c r="X38" s="6"/>
      <c r="Y38" s="6"/>
      <c r="Z38" s="6"/>
      <c r="AA38" s="6"/>
      <c r="AB38" s="6"/>
    </row>
    <row r="39" spans="1:28" ht="13.2" x14ac:dyDescent="0.25">
      <c r="A39" s="6"/>
      <c r="F39" s="20" t="s">
        <v>15</v>
      </c>
      <c r="L39" s="76">
        <v>396.23557851067989</v>
      </c>
      <c r="M39" s="76"/>
      <c r="N39" s="76">
        <v>9.5142098002599722E-12</v>
      </c>
      <c r="P39" s="76"/>
      <c r="Q39" s="76"/>
      <c r="R39" s="76"/>
      <c r="S39" s="76"/>
      <c r="U39" s="6"/>
      <c r="V39" s="6"/>
      <c r="W39" s="6"/>
      <c r="X39" s="6"/>
      <c r="Y39" s="6"/>
      <c r="Z39" s="6"/>
      <c r="AA39" s="6"/>
      <c r="AB39" s="6"/>
    </row>
    <row r="40" spans="1:28" ht="13.2" x14ac:dyDescent="0.25">
      <c r="A40" s="6"/>
      <c r="F40" s="20" t="s">
        <v>16</v>
      </c>
      <c r="L40" s="76">
        <v>89.248958263905791</v>
      </c>
      <c r="M40" s="76"/>
      <c r="N40" s="76">
        <v>2.9582876098090711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3">
        <v>2</v>
      </c>
      <c r="C44" s="17" t="s">
        <v>24</v>
      </c>
      <c r="L44" s="74">
        <v>6478.8858946071668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3">
        <v>3</v>
      </c>
      <c r="C46" s="17" t="s">
        <v>25</v>
      </c>
      <c r="L46" s="74">
        <v>14084.674185599137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3">
        <v>4</v>
      </c>
      <c r="C48" s="17" t="s">
        <v>26</v>
      </c>
      <c r="H48" s="11"/>
      <c r="I48" s="6" t="s">
        <v>27</v>
      </c>
      <c r="L48" s="74">
        <v>17013.589364331572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3">
        <v>5</v>
      </c>
      <c r="C51" s="17" t="s">
        <v>91</v>
      </c>
      <c r="G51" s="11"/>
      <c r="L51" s="74">
        <v>11310.628461560009</v>
      </c>
      <c r="M51" s="74"/>
      <c r="N51" s="74">
        <v>13259.095037619991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9502.6079815600096</v>
      </c>
      <c r="N56" s="7">
        <v>13259.095037619991</v>
      </c>
    </row>
    <row r="57" spans="1:28" s="24" customFormat="1" ht="15.75" customHeight="1" x14ac:dyDescent="0.25">
      <c r="G57" s="11" t="s">
        <v>30</v>
      </c>
      <c r="L57" s="75">
        <v>2739.7175270000012</v>
      </c>
      <c r="M57" s="75"/>
      <c r="N57" s="75">
        <v>1699.1968999999999</v>
      </c>
      <c r="O57"/>
      <c r="P57" s="75"/>
      <c r="Q57" s="75"/>
      <c r="R57" s="75"/>
      <c r="S57" s="75"/>
      <c r="T57"/>
      <c r="U57"/>
      <c r="V57"/>
      <c r="W57"/>
      <c r="X57"/>
      <c r="Y57"/>
      <c r="Z57"/>
      <c r="AA57"/>
      <c r="AB57"/>
    </row>
    <row r="58" spans="1:28" ht="13.2" x14ac:dyDescent="0.25">
      <c r="A58" s="6"/>
      <c r="F58" s="6" t="s">
        <v>118</v>
      </c>
      <c r="L58" s="7">
        <v>1808.0204800000001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-19450.629082785097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-8196.2549086573945</v>
      </c>
      <c r="U74" s="6"/>
      <c r="V74" s="6"/>
      <c r="W74" s="6"/>
      <c r="X74" s="6"/>
      <c r="Y74" s="6"/>
      <c r="Z74" s="6"/>
      <c r="AA74" s="6"/>
      <c r="AB74" s="6"/>
    </row>
    <row r="75" spans="1:28" x14ac:dyDescent="0.3">
      <c r="I75" s="10"/>
      <c r="J75" s="28" t="s">
        <v>37</v>
      </c>
      <c r="K75" s="28"/>
      <c r="L75" s="7">
        <v>0</v>
      </c>
      <c r="N75" s="7">
        <v>-6357.3205201087421</v>
      </c>
      <c r="U75" s="6"/>
      <c r="V75" s="6"/>
      <c r="W75" s="6"/>
      <c r="X75" s="6"/>
      <c r="Y75" s="6"/>
      <c r="Z75" s="6"/>
      <c r="AA75" s="6"/>
      <c r="AB75" s="6"/>
    </row>
    <row r="76" spans="1:28" x14ac:dyDescent="0.3">
      <c r="I76" s="10"/>
      <c r="J76" s="27" t="s">
        <v>38</v>
      </c>
      <c r="K76" s="27"/>
      <c r="L76" s="7">
        <v>0</v>
      </c>
      <c r="N76" s="7">
        <v>-4897.0536540189605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-18591.920236298</v>
      </c>
      <c r="M79" s="74"/>
      <c r="N79" s="74">
        <v>-802.15444261940866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-52261.784950172267</v>
      </c>
      <c r="M81" s="74"/>
      <c r="N81" s="74">
        <v>-17083.04959145308</v>
      </c>
      <c r="P81" s="74"/>
      <c r="Q81" s="74"/>
      <c r="R81" s="74"/>
      <c r="S81" s="74"/>
    </row>
    <row r="82" spans="1:19" ht="9" customHeight="1" x14ac:dyDescent="0.25">
      <c r="A82" s="6"/>
      <c r="I82" s="10"/>
    </row>
    <row r="83" spans="1:19" ht="13.2" x14ac:dyDescent="0.25">
      <c r="A83" s="6"/>
      <c r="B83" s="6"/>
      <c r="I83" s="6" t="s">
        <v>29</v>
      </c>
      <c r="J83" s="27" t="s">
        <v>36</v>
      </c>
      <c r="K83" s="27"/>
      <c r="L83" s="7">
        <v>-10857.071617796279</v>
      </c>
      <c r="N83" s="7">
        <v>-6677.8933679846868</v>
      </c>
    </row>
    <row r="84" spans="1:19" ht="13.2" x14ac:dyDescent="0.25">
      <c r="A84" s="6"/>
      <c r="B84" s="6"/>
      <c r="I84" s="10"/>
      <c r="J84" s="28" t="s">
        <v>37</v>
      </c>
      <c r="K84" s="28"/>
      <c r="L84" s="7">
        <v>-19466.2864807939</v>
      </c>
      <c r="N84" s="7">
        <v>-5727.2063377449713</v>
      </c>
    </row>
    <row r="85" spans="1:19" ht="13.2" x14ac:dyDescent="0.25">
      <c r="A85" s="6"/>
      <c r="B85" s="6"/>
      <c r="I85" s="10"/>
      <c r="J85" s="27" t="s">
        <v>38</v>
      </c>
      <c r="K85" s="27"/>
      <c r="L85" s="7">
        <v>-21938.426851582084</v>
      </c>
      <c r="N85" s="7">
        <v>-4677.9498857234212</v>
      </c>
    </row>
    <row r="86" spans="1:19" ht="13.5" customHeight="1" x14ac:dyDescent="0.25">
      <c r="A86" s="6"/>
      <c r="B86" s="6"/>
      <c r="I86" s="10"/>
      <c r="J86" s="27"/>
      <c r="K86" s="27"/>
    </row>
    <row r="87" spans="1:19" ht="13.2" x14ac:dyDescent="0.25">
      <c r="A87" s="6"/>
      <c r="B87" s="6"/>
      <c r="C87" s="6" t="s">
        <v>20</v>
      </c>
      <c r="D87" s="6" t="s">
        <v>43</v>
      </c>
      <c r="I87" s="12" t="s">
        <v>44</v>
      </c>
      <c r="J87" s="10"/>
      <c r="K87" s="10"/>
      <c r="L87" s="74">
        <v>33669.864713874267</v>
      </c>
      <c r="M87" s="74"/>
      <c r="N87" s="74">
        <v>16280.895148833672</v>
      </c>
      <c r="P87" s="74"/>
      <c r="Q87" s="74"/>
      <c r="R87" s="74"/>
      <c r="S87" s="74"/>
    </row>
    <row r="88" spans="1:19" ht="9" customHeight="1" x14ac:dyDescent="0.25">
      <c r="A88" s="6"/>
      <c r="B88" s="6"/>
      <c r="I88" s="10"/>
    </row>
    <row r="89" spans="1:19" ht="13.2" x14ac:dyDescent="0.25">
      <c r="A89" s="6"/>
      <c r="B89" s="6"/>
      <c r="I89" s="6" t="s">
        <v>29</v>
      </c>
      <c r="J89" s="27" t="s">
        <v>36</v>
      </c>
      <c r="K89" s="27"/>
      <c r="L89" s="7">
        <v>9856.3476158024569</v>
      </c>
      <c r="N89" s="7">
        <v>6558.8798485194247</v>
      </c>
    </row>
    <row r="90" spans="1:19" ht="13.2" x14ac:dyDescent="0.25">
      <c r="A90" s="6"/>
      <c r="B90" s="6"/>
      <c r="I90" s="10"/>
      <c r="J90" s="28" t="s">
        <v>37</v>
      </c>
      <c r="K90" s="28"/>
      <c r="L90" s="7">
        <v>18452.29632658407</v>
      </c>
      <c r="N90" s="7">
        <v>5442.4580092927135</v>
      </c>
    </row>
    <row r="91" spans="1:19" ht="13.2" x14ac:dyDescent="0.25">
      <c r="A91" s="6"/>
      <c r="B91" s="6"/>
      <c r="I91" s="10"/>
      <c r="J91" s="27" t="s">
        <v>38</v>
      </c>
      <c r="K91" s="27"/>
      <c r="L91" s="7">
        <v>5361.2207714877413</v>
      </c>
      <c r="N91" s="7">
        <v>4279.5572910215351</v>
      </c>
    </row>
    <row r="92" spans="1:19" ht="12" customHeight="1" x14ac:dyDescent="0.25">
      <c r="A92" s="6"/>
      <c r="B92" s="6"/>
      <c r="I92" s="10"/>
      <c r="J92" s="10"/>
      <c r="K92" s="10"/>
    </row>
    <row r="93" spans="1:19" ht="13.2" x14ac:dyDescent="0.25">
      <c r="A93" s="6"/>
      <c r="B93" s="25">
        <v>3</v>
      </c>
      <c r="C93" s="17" t="s">
        <v>118</v>
      </c>
      <c r="L93" s="74">
        <v>-22147.885787234911</v>
      </c>
      <c r="M93" s="74"/>
      <c r="N93" s="74">
        <v>-526.03655462416805</v>
      </c>
      <c r="P93" s="74"/>
      <c r="Q93" s="74"/>
      <c r="R93" s="74"/>
      <c r="S93" s="74"/>
    </row>
    <row r="94" spans="1:19" ht="35.25" customHeight="1" x14ac:dyDescent="0.25">
      <c r="A94" s="6"/>
      <c r="B94" s="6"/>
      <c r="C94" s="6" t="s">
        <v>119</v>
      </c>
      <c r="I94" s="12" t="s">
        <v>44</v>
      </c>
      <c r="J94" s="10"/>
      <c r="K94" s="10"/>
      <c r="L94" s="14">
        <v>-22147.885787234911</v>
      </c>
      <c r="M94" s="14"/>
      <c r="N94" s="14">
        <v>-526.03655462416805</v>
      </c>
      <c r="P94" s="14"/>
      <c r="Q94" s="14"/>
      <c r="R94" s="14"/>
      <c r="S94" s="14"/>
    </row>
    <row r="95" spans="1:19" ht="18.75" customHeight="1" x14ac:dyDescent="0.25">
      <c r="A95" s="6"/>
      <c r="B95" s="6"/>
      <c r="I95" s="6" t="s">
        <v>29</v>
      </c>
      <c r="J95" s="27" t="s">
        <v>36</v>
      </c>
      <c r="L95" s="7">
        <v>-3741.4174638056584</v>
      </c>
      <c r="N95" s="7">
        <v>-301.31590186416804</v>
      </c>
    </row>
    <row r="96" spans="1:19" ht="13.2" x14ac:dyDescent="0.25">
      <c r="A96" s="6"/>
      <c r="B96" s="6"/>
      <c r="J96" s="28" t="s">
        <v>37</v>
      </c>
      <c r="L96" s="7">
        <v>-16150.580032229251</v>
      </c>
      <c r="N96" s="7">
        <v>-224.72065275999998</v>
      </c>
    </row>
    <row r="97" spans="1:28" x14ac:dyDescent="0.3">
      <c r="B97" s="6"/>
      <c r="J97" s="27" t="s">
        <v>38</v>
      </c>
      <c r="L97" s="7">
        <v>-2255.8882911999999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-40739.80602353291</v>
      </c>
      <c r="M113" s="14"/>
      <c r="N113" s="14">
        <v>-20778.820080028672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-5227.5778600000003</v>
      </c>
      <c r="M146" s="35"/>
      <c r="N146" s="35">
        <v>-35.114438999999997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21834.821851616907</v>
      </c>
      <c r="M148" s="36"/>
      <c r="N148" s="36">
        <v>522.06660851999993</v>
      </c>
      <c r="P148" s="36"/>
      <c r="Q148" s="36"/>
      <c r="R148" s="36"/>
      <c r="S148" s="36"/>
      <c r="U148" s="6"/>
      <c r="V148" s="6"/>
      <c r="W148" s="6"/>
      <c r="X148" s="6"/>
      <c r="Y148" s="6"/>
      <c r="Z148" s="6"/>
      <c r="AA148" s="6"/>
      <c r="AB148" s="6"/>
    </row>
    <row r="149" spans="1:28" x14ac:dyDescent="0.3">
      <c r="D149" s="6" t="s">
        <v>61</v>
      </c>
      <c r="I149" s="24"/>
      <c r="J149" s="24"/>
      <c r="K149" s="24"/>
      <c r="L149" s="36">
        <v>12247.921258683402</v>
      </c>
      <c r="M149" s="36"/>
      <c r="N149" s="36">
        <v>13523.040721818097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-63187.071413077276</v>
      </c>
      <c r="M151" s="35"/>
      <c r="N151" s="35">
        <v>-856.04315424253946</v>
      </c>
      <c r="P151" s="35"/>
      <c r="Q151" s="35"/>
      <c r="R151" s="35"/>
      <c r="S151" s="35"/>
      <c r="U151" s="6"/>
      <c r="V151" s="6"/>
      <c r="W151" s="6"/>
      <c r="X151" s="6"/>
      <c r="Y151" s="6"/>
      <c r="Z151" s="6"/>
      <c r="AA151" s="6"/>
      <c r="AB151" s="6"/>
    </row>
    <row r="152" spans="1:28" x14ac:dyDescent="0.3">
      <c r="I152" s="6" t="s">
        <v>63</v>
      </c>
      <c r="J152" s="24"/>
      <c r="K152" s="24"/>
      <c r="L152" s="23">
        <v>101.35809009277048</v>
      </c>
      <c r="M152" s="23"/>
      <c r="N152" s="23">
        <v>-995.19663814253943</v>
      </c>
      <c r="P152" s="23"/>
      <c r="Q152" s="23"/>
      <c r="R152" s="23"/>
      <c r="S152" s="23"/>
      <c r="U152" s="6"/>
      <c r="V152" s="6"/>
      <c r="W152" s="6"/>
      <c r="X152" s="6"/>
      <c r="Y152" s="6"/>
      <c r="Z152" s="6"/>
      <c r="AA152" s="6"/>
      <c r="AB152" s="6"/>
    </row>
    <row r="153" spans="1:28" x14ac:dyDescent="0.3">
      <c r="I153" s="6" t="s">
        <v>64</v>
      </c>
      <c r="J153" s="24"/>
      <c r="K153" s="24"/>
      <c r="L153" s="23">
        <v>-62908.402247170045</v>
      </c>
      <c r="M153" s="23"/>
      <c r="N153" s="23">
        <v>84.035214749999867</v>
      </c>
      <c r="P153" s="23"/>
      <c r="Q153" s="23"/>
      <c r="R153" s="23"/>
      <c r="S153" s="23"/>
      <c r="U153" s="6"/>
      <c r="V153" s="6"/>
      <c r="W153" s="6"/>
      <c r="X153" s="6"/>
      <c r="Y153" s="6"/>
      <c r="Z153" s="6"/>
      <c r="AA153" s="6"/>
      <c r="AB153" s="6"/>
    </row>
    <row r="154" spans="1:28" x14ac:dyDescent="0.3">
      <c r="I154" s="6" t="s">
        <v>65</v>
      </c>
      <c r="J154" s="24"/>
      <c r="K154" s="24"/>
      <c r="L154" s="23">
        <v>-380.02725600000025</v>
      </c>
      <c r="M154" s="23"/>
      <c r="N154" s="23">
        <v>55.118269150000003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43891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70466.468096978744</v>
      </c>
      <c r="L8" s="241"/>
      <c r="M8" s="226">
        <v>2506.0927483900009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52932.98183211546</v>
      </c>
      <c r="L9" s="241"/>
      <c r="M9" s="226">
        <v>16674.900030815912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8874.4406730781666</v>
      </c>
      <c r="L10" s="241"/>
      <c r="M10" s="226">
        <v>2736.812576180434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22317.431958142926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473.01802056279888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16041.823208429572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4015.386369969438</v>
      </c>
      <c r="L14" s="241"/>
      <c r="M14" s="226">
        <v>311.74420633713549</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175121.5501592771</v>
      </c>
      <c r="L16" s="244"/>
      <c r="M16" s="243">
        <v>22229.549561723481</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-48240.344116249929</v>
      </c>
      <c r="L20" s="241"/>
      <c r="M20" s="226">
        <v>-2515.576226890003</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-31814.745354633364</v>
      </c>
      <c r="L21" s="241"/>
      <c r="M21" s="226">
        <v>-16668.675217048243</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592.41212097363496</v>
      </c>
      <c r="L22" s="241"/>
      <c r="M22" s="226">
        <v>-2743.6208770834978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-13831.1612943776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-3981.8419120100011</v>
      </c>
      <c r="L26" s="241"/>
      <c r="M26" s="226">
        <v>-311.24415695128147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-97275.680556297259</v>
      </c>
      <c r="L28" s="244"/>
      <c r="M28" s="243">
        <v>-22239.116477973024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171106.16378930767</v>
      </c>
      <c r="L32" s="8"/>
      <c r="M32" s="226">
        <v>21917.805355386346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4015.386369969438</v>
      </c>
      <c r="L33" s="8"/>
      <c r="M33" s="226">
        <v>311.74420633713549</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175121.5501592771</v>
      </c>
      <c r="L34" s="8"/>
      <c r="M34" s="245">
        <v>22229.549561723481</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168028.93781039896</v>
      </c>
      <c r="L36" s="226"/>
      <c r="M36" s="250"/>
      <c r="N36" s="249"/>
      <c r="O36" s="109"/>
      <c r="P36" s="109"/>
      <c r="Q36" s="109"/>
      <c r="V36" s="260">
        <v>-122932.51679580574</v>
      </c>
      <c r="W36" s="263"/>
      <c r="X36"/>
    </row>
    <row r="37" spans="3:26" s="246" customFormat="1" x14ac:dyDescent="0.3">
      <c r="I37" s="248" t="s">
        <v>349</v>
      </c>
      <c r="K37" s="266">
        <v>3985.3904226194381</v>
      </c>
      <c r="L37" s="226"/>
      <c r="M37" s="250"/>
      <c r="N37" s="249"/>
      <c r="O37" s="109"/>
      <c r="P37" s="109"/>
      <c r="Q37" s="109"/>
      <c r="V37" s="260">
        <v>-129.17219425898475</v>
      </c>
      <c r="W37" s="263"/>
      <c r="X37"/>
    </row>
    <row r="38" spans="3:26" s="246" customFormat="1" x14ac:dyDescent="0.3">
      <c r="J38" s="224"/>
      <c r="K38" s="267">
        <v>172014.3282330184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95" width="10.5546875" style="145" customWidth="1"/>
    <col min="96" max="96" width="11.5546875" style="145" bestFit="1" customWidth="1"/>
    <col min="97" max="97" width="10.5546875" style="145" customWidth="1"/>
    <col min="98" max="99" width="11.5546875" style="145" bestFit="1" customWidth="1"/>
    <col min="100" max="103" width="11.5546875" style="145" customWidth="1"/>
    <col min="104" max="104" width="12.44140625" style="50" bestFit="1" customWidth="1"/>
    <col min="105" max="105" width="11.5546875" style="145" bestFit="1" customWidth="1"/>
    <col min="106" max="106" width="11.44140625" style="145" bestFit="1" customWidth="1"/>
    <col min="107" max="107" width="11.5546875" style="145" bestFit="1" customWidth="1"/>
    <col min="108" max="108" width="11.44140625" style="145" bestFit="1" customWidth="1"/>
    <col min="109" max="115" width="11.5546875" style="145" bestFit="1" customWidth="1"/>
    <col min="116" max="116" width="11.44140625" style="145" bestFit="1" customWidth="1"/>
    <col min="117" max="117" width="11.44140625" style="146" bestFit="1" customWidth="1"/>
    <col min="118" max="118" width="11.88671875" style="53" bestFit="1" customWidth="1"/>
    <col min="119" max="134" width="11.5546875" style="53" bestFit="1" customWidth="1"/>
    <col min="135" max="141" width="11.44140625" style="50" bestFit="1" customWidth="1"/>
    <col min="142" max="142" width="11.109375" style="147" customWidth="1"/>
    <col min="143" max="155" width="11.44140625" style="50" bestFit="1" customWidth="1"/>
    <col min="156" max="156" width="11.5546875" style="50" customWidth="1"/>
    <col min="157" max="158" width="11.44140625" style="50" bestFit="1" customWidth="1"/>
    <col min="159" max="160" width="11.44140625" style="64" bestFit="1" customWidth="1"/>
    <col min="161" max="171" width="11.44140625" style="50" bestFit="1" customWidth="1"/>
    <col min="172" max="172" width="11.44140625" style="145" bestFit="1" customWidth="1"/>
    <col min="173" max="173" width="10.5546875" style="145" customWidth="1"/>
    <col min="174" max="175" width="13.109375" style="145" bestFit="1" customWidth="1"/>
    <col min="176" max="185" width="10.5546875" style="145" customWidth="1"/>
    <col min="186" max="192" width="8.5546875" style="145" bestFit="1" customWidth="1"/>
    <col min="193" max="199" width="11" style="145" bestFit="1" customWidth="1"/>
    <col min="200" max="200" width="10.5546875" style="145" bestFit="1" customWidth="1"/>
    <col min="201" max="212" width="11" style="145" bestFit="1" customWidth="1"/>
    <col min="213" max="16384" width="8" style="145"/>
  </cols>
  <sheetData>
    <row r="1" spans="1:212" ht="18.75" customHeight="1" x14ac:dyDescent="0.3">
      <c r="A1" s="143" t="s">
        <v>112</v>
      </c>
      <c r="B1" s="143"/>
    </row>
    <row r="2" spans="1:212" ht="9.75" customHeight="1" x14ac:dyDescent="0.3">
      <c r="A2" s="143"/>
    </row>
    <row r="3" spans="1:212" s="152" customFormat="1" ht="15.6" x14ac:dyDescent="0.3">
      <c r="A3" s="148"/>
      <c r="B3" s="149"/>
      <c r="C3" s="150"/>
      <c r="D3" s="148"/>
      <c r="E3" s="150"/>
      <c r="F3" s="151">
        <v>36342</v>
      </c>
      <c r="G3" s="151">
        <v>36373</v>
      </c>
      <c r="H3" s="151">
        <v>36404</v>
      </c>
      <c r="I3" s="151">
        <v>36434</v>
      </c>
      <c r="J3" s="151">
        <v>36465</v>
      </c>
      <c r="K3" s="151">
        <v>36495</v>
      </c>
      <c r="L3" s="151">
        <v>36526</v>
      </c>
      <c r="M3" s="151">
        <v>36557</v>
      </c>
      <c r="N3" s="151">
        <v>36586</v>
      </c>
      <c r="O3" s="151">
        <v>36617</v>
      </c>
      <c r="P3" s="151">
        <v>36647</v>
      </c>
      <c r="Q3" s="151">
        <v>36678</v>
      </c>
      <c r="R3" s="151">
        <v>36708</v>
      </c>
      <c r="S3" s="151">
        <v>36739</v>
      </c>
      <c r="T3" s="151">
        <v>36770</v>
      </c>
      <c r="U3" s="151">
        <v>36800</v>
      </c>
      <c r="V3" s="151">
        <v>36831</v>
      </c>
      <c r="W3" s="151">
        <v>36861</v>
      </c>
      <c r="X3" s="151">
        <v>36892</v>
      </c>
      <c r="Y3" s="151">
        <v>36923</v>
      </c>
      <c r="Z3" s="151">
        <v>36951</v>
      </c>
      <c r="AA3" s="151">
        <v>36982</v>
      </c>
      <c r="AB3" s="151">
        <v>37012</v>
      </c>
      <c r="AC3" s="151">
        <v>37043</v>
      </c>
      <c r="AD3" s="151">
        <v>37073</v>
      </c>
      <c r="AE3" s="151">
        <v>37104</v>
      </c>
      <c r="AF3" s="151">
        <v>37135</v>
      </c>
      <c r="AG3" s="151">
        <v>37165</v>
      </c>
      <c r="AH3" s="151">
        <v>37196</v>
      </c>
      <c r="AI3" s="151">
        <v>37226</v>
      </c>
      <c r="AJ3" s="151">
        <v>37257</v>
      </c>
      <c r="AK3" s="151">
        <v>37288</v>
      </c>
      <c r="AL3" s="151">
        <v>37316</v>
      </c>
      <c r="AM3" s="151">
        <v>37347</v>
      </c>
      <c r="AN3" s="151">
        <v>37377</v>
      </c>
      <c r="AO3" s="151">
        <v>37408</v>
      </c>
      <c r="AP3" s="151">
        <v>37438</v>
      </c>
      <c r="AQ3" s="151">
        <v>37469</v>
      </c>
      <c r="AR3" s="151">
        <v>37500</v>
      </c>
      <c r="AS3" s="151">
        <v>37530</v>
      </c>
      <c r="AT3" s="151">
        <v>37561</v>
      </c>
      <c r="AU3" s="151">
        <v>37591</v>
      </c>
      <c r="AV3" s="151">
        <v>37622</v>
      </c>
      <c r="AW3" s="151">
        <v>37653</v>
      </c>
      <c r="AX3" s="151">
        <v>37681</v>
      </c>
      <c r="AY3" s="151">
        <v>37712</v>
      </c>
      <c r="AZ3" s="151">
        <v>37742</v>
      </c>
      <c r="BA3" s="151">
        <v>37773</v>
      </c>
      <c r="BB3" s="151">
        <v>37803</v>
      </c>
      <c r="BC3" s="151">
        <v>37834</v>
      </c>
      <c r="BD3" s="151">
        <v>37865</v>
      </c>
      <c r="BE3" s="151">
        <v>37895</v>
      </c>
      <c r="BF3" s="151">
        <v>37926</v>
      </c>
      <c r="BG3" s="151">
        <v>37956</v>
      </c>
      <c r="BH3" s="151">
        <v>37987</v>
      </c>
      <c r="BI3" s="151">
        <v>38018</v>
      </c>
      <c r="BJ3" s="151">
        <v>38047</v>
      </c>
      <c r="BK3" s="151">
        <v>38078</v>
      </c>
      <c r="BL3" s="151">
        <v>38108</v>
      </c>
      <c r="BM3" s="151">
        <v>38139</v>
      </c>
      <c r="BN3" s="151">
        <v>38169</v>
      </c>
      <c r="BO3" s="151">
        <v>38200</v>
      </c>
      <c r="BP3" s="151">
        <v>38231</v>
      </c>
      <c r="BQ3" s="151">
        <v>38261</v>
      </c>
      <c r="BR3" s="151">
        <v>38292</v>
      </c>
      <c r="BS3" s="151">
        <v>38322</v>
      </c>
      <c r="BT3" s="151">
        <v>38353</v>
      </c>
      <c r="BU3" s="151">
        <v>38384</v>
      </c>
      <c r="BV3" s="151">
        <v>38412</v>
      </c>
      <c r="BW3" s="151">
        <v>38443</v>
      </c>
      <c r="BX3" s="151">
        <v>38473</v>
      </c>
      <c r="BY3" s="151">
        <v>38504</v>
      </c>
      <c r="BZ3" s="151">
        <v>38534</v>
      </c>
      <c r="CA3" s="151">
        <v>38565</v>
      </c>
      <c r="CB3" s="151">
        <v>38596</v>
      </c>
      <c r="CC3" s="151">
        <v>38626</v>
      </c>
      <c r="CD3" s="151">
        <v>38657</v>
      </c>
      <c r="CE3" s="151">
        <v>38687</v>
      </c>
      <c r="CF3" s="151">
        <v>38718</v>
      </c>
      <c r="CG3" s="151">
        <v>38749</v>
      </c>
      <c r="CH3" s="151">
        <v>38777</v>
      </c>
      <c r="CI3" s="151">
        <v>38808</v>
      </c>
      <c r="CJ3" s="151">
        <v>38838</v>
      </c>
      <c r="CK3" s="151">
        <v>38869</v>
      </c>
      <c r="CL3" s="151">
        <v>38899</v>
      </c>
      <c r="CM3" s="151">
        <v>38930</v>
      </c>
      <c r="CN3" s="151">
        <v>38961</v>
      </c>
      <c r="CO3" s="151">
        <v>38991</v>
      </c>
      <c r="CP3" s="151">
        <v>39022</v>
      </c>
      <c r="CQ3" s="151">
        <v>39052</v>
      </c>
      <c r="CR3" s="151">
        <v>39083</v>
      </c>
      <c r="CS3" s="151">
        <v>39114</v>
      </c>
      <c r="CT3" s="151">
        <v>39142</v>
      </c>
      <c r="CU3" s="151">
        <v>39173</v>
      </c>
      <c r="CV3" s="151">
        <v>39203</v>
      </c>
      <c r="CW3" s="151">
        <v>39234</v>
      </c>
      <c r="CX3" s="151">
        <v>39264</v>
      </c>
      <c r="CY3" s="151">
        <v>39295</v>
      </c>
      <c r="CZ3" s="151">
        <v>39326</v>
      </c>
      <c r="DA3" s="151">
        <v>39356</v>
      </c>
      <c r="DB3" s="151">
        <v>39387</v>
      </c>
      <c r="DC3" s="151">
        <v>39417</v>
      </c>
      <c r="DD3" s="151">
        <v>39448</v>
      </c>
      <c r="DE3" s="151">
        <v>39479</v>
      </c>
      <c r="DF3" s="151">
        <v>39508</v>
      </c>
      <c r="DG3" s="151">
        <v>39539</v>
      </c>
      <c r="DH3" s="151">
        <v>39569</v>
      </c>
      <c r="DI3" s="151">
        <v>39600</v>
      </c>
      <c r="DJ3" s="151">
        <v>39630</v>
      </c>
      <c r="DK3" s="151">
        <v>39661</v>
      </c>
      <c r="DL3" s="151">
        <v>39692</v>
      </c>
      <c r="DM3" s="151">
        <v>39722</v>
      </c>
      <c r="DN3" s="151">
        <v>39753</v>
      </c>
      <c r="DO3" s="151">
        <v>39783</v>
      </c>
      <c r="DP3" s="151">
        <v>39814</v>
      </c>
      <c r="DQ3" s="151">
        <v>39845</v>
      </c>
      <c r="DR3" s="151">
        <v>39873</v>
      </c>
      <c r="DS3" s="151">
        <v>39904</v>
      </c>
      <c r="DT3" s="151">
        <v>39934</v>
      </c>
      <c r="DU3" s="151">
        <v>39965</v>
      </c>
      <c r="DV3" s="151">
        <v>39995</v>
      </c>
      <c r="DW3" s="151">
        <v>40026</v>
      </c>
      <c r="DX3" s="151">
        <v>40057</v>
      </c>
      <c r="DY3" s="151">
        <v>40087</v>
      </c>
      <c r="DZ3" s="151">
        <v>40118</v>
      </c>
      <c r="EA3" s="151">
        <v>40148</v>
      </c>
      <c r="EB3" s="151">
        <v>40179</v>
      </c>
      <c r="EC3" s="151">
        <v>40210</v>
      </c>
      <c r="ED3" s="151">
        <v>40238</v>
      </c>
      <c r="EE3" s="151">
        <v>40269</v>
      </c>
      <c r="EF3" s="151">
        <v>40299</v>
      </c>
      <c r="EG3" s="151">
        <v>40330</v>
      </c>
      <c r="EH3" s="151">
        <v>40360</v>
      </c>
      <c r="EI3" s="151">
        <v>40391</v>
      </c>
      <c r="EJ3" s="151">
        <v>40422</v>
      </c>
      <c r="EK3" s="151">
        <v>40452</v>
      </c>
      <c r="EL3" s="151">
        <v>40483</v>
      </c>
      <c r="EM3" s="151">
        <v>40513</v>
      </c>
      <c r="EN3" s="151">
        <v>40544</v>
      </c>
      <c r="EO3" s="151">
        <v>40575</v>
      </c>
      <c r="EP3" s="151">
        <v>40603</v>
      </c>
      <c r="EQ3" s="151">
        <v>40634</v>
      </c>
      <c r="ER3" s="151">
        <v>40664</v>
      </c>
      <c r="ES3" s="151">
        <v>40695</v>
      </c>
      <c r="ET3" s="151">
        <v>40725</v>
      </c>
      <c r="EU3" s="151">
        <v>40756</v>
      </c>
      <c r="EV3" s="151">
        <v>40787</v>
      </c>
      <c r="EW3" s="151">
        <v>40817</v>
      </c>
      <c r="EX3" s="151">
        <v>40848</v>
      </c>
      <c r="EY3" s="151">
        <v>40878</v>
      </c>
      <c r="EZ3" s="151">
        <v>40909</v>
      </c>
      <c r="FA3" s="151">
        <v>40940</v>
      </c>
      <c r="FB3" s="151">
        <v>40969</v>
      </c>
      <c r="FC3" s="151">
        <v>41000</v>
      </c>
      <c r="FD3" s="151">
        <v>41030</v>
      </c>
      <c r="FE3" s="151">
        <v>41061</v>
      </c>
      <c r="FF3" s="151">
        <v>41091</v>
      </c>
      <c r="FG3" s="151">
        <v>41122</v>
      </c>
      <c r="FH3" s="151">
        <v>41153</v>
      </c>
      <c r="FI3" s="151">
        <v>41183</v>
      </c>
      <c r="FJ3" s="151">
        <v>41214</v>
      </c>
      <c r="FK3" s="151">
        <v>41244</v>
      </c>
      <c r="FL3" s="151">
        <v>41275</v>
      </c>
      <c r="FM3" s="151">
        <v>41306</v>
      </c>
      <c r="FN3" s="151">
        <v>41334</v>
      </c>
      <c r="FO3" s="151">
        <v>41365</v>
      </c>
      <c r="FP3" s="151">
        <v>41395</v>
      </c>
      <c r="FQ3" s="151">
        <v>41426</v>
      </c>
      <c r="FR3" s="151">
        <v>41456</v>
      </c>
      <c r="FS3" s="151">
        <v>41487</v>
      </c>
      <c r="FT3" s="151">
        <v>41518</v>
      </c>
      <c r="FU3" s="151">
        <v>41548</v>
      </c>
      <c r="FV3" s="151">
        <v>41579</v>
      </c>
      <c r="FW3" s="151">
        <v>41609</v>
      </c>
      <c r="FX3" s="151">
        <v>41640</v>
      </c>
      <c r="FY3" s="151">
        <v>41671</v>
      </c>
      <c r="FZ3" s="151">
        <v>41699</v>
      </c>
      <c r="GA3" s="151">
        <v>41730</v>
      </c>
      <c r="GB3" s="151">
        <v>41760</v>
      </c>
      <c r="GC3" s="151">
        <v>41791</v>
      </c>
      <c r="GD3" s="151">
        <v>41821</v>
      </c>
      <c r="GE3" s="151">
        <v>41852</v>
      </c>
      <c r="GF3" s="151">
        <v>41883</v>
      </c>
      <c r="GG3" s="151">
        <v>41913</v>
      </c>
      <c r="GH3" s="151">
        <v>41944</v>
      </c>
      <c r="GI3" s="151">
        <v>41974</v>
      </c>
      <c r="GJ3" s="151">
        <v>42005</v>
      </c>
      <c r="GK3" s="151">
        <v>42036</v>
      </c>
      <c r="GL3" s="151">
        <v>42064</v>
      </c>
      <c r="GM3" s="151">
        <v>42095</v>
      </c>
      <c r="GN3" s="151">
        <v>42125</v>
      </c>
      <c r="GO3" s="151">
        <v>42156</v>
      </c>
      <c r="GP3" s="151">
        <v>42186</v>
      </c>
      <c r="GQ3" s="151">
        <v>42217</v>
      </c>
      <c r="GR3" s="151">
        <v>42248</v>
      </c>
      <c r="GS3" s="151">
        <v>42278</v>
      </c>
      <c r="GT3" s="151">
        <v>42309</v>
      </c>
      <c r="GU3" s="151">
        <v>42339</v>
      </c>
      <c r="GV3" s="151">
        <v>42370</v>
      </c>
      <c r="GW3" s="151">
        <v>42401</v>
      </c>
      <c r="GX3" s="151">
        <v>42430</v>
      </c>
      <c r="GY3" s="151">
        <v>42461</v>
      </c>
      <c r="GZ3" s="151">
        <v>42491</v>
      </c>
      <c r="HA3" s="151">
        <v>42522</v>
      </c>
      <c r="HB3" s="151">
        <v>42552</v>
      </c>
      <c r="HC3" s="151">
        <v>42583</v>
      </c>
      <c r="HD3" s="151">
        <v>42614</v>
      </c>
    </row>
    <row r="4" spans="1:212" ht="15.6" x14ac:dyDescent="0.3">
      <c r="A4" s="153" t="s">
        <v>113</v>
      </c>
      <c r="B4" s="150"/>
      <c r="C4" s="150"/>
      <c r="D4" s="150"/>
      <c r="E4" s="154"/>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EE4" s="53"/>
      <c r="EF4" s="53"/>
      <c r="EG4" s="53"/>
      <c r="EH4" s="53"/>
      <c r="EI4" s="53"/>
      <c r="EJ4" s="53"/>
      <c r="EK4" s="53"/>
      <c r="EL4" s="156"/>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row>
    <row r="5" spans="1:212" ht="15.6" x14ac:dyDescent="0.3">
      <c r="A5" s="153" t="s">
        <v>164</v>
      </c>
      <c r="B5" s="145"/>
      <c r="C5" s="157"/>
      <c r="D5" s="157"/>
      <c r="E5" s="158"/>
      <c r="F5" s="146"/>
      <c r="G5" s="146"/>
      <c r="H5" s="146"/>
      <c r="I5" s="146"/>
      <c r="J5" s="146"/>
      <c r="K5" s="146"/>
      <c r="L5" s="146"/>
      <c r="M5" s="146"/>
      <c r="N5" s="146"/>
      <c r="O5" s="146"/>
      <c r="P5" s="146"/>
      <c r="Q5" s="146"/>
      <c r="R5" s="146"/>
      <c r="S5" s="146"/>
      <c r="T5" s="146"/>
      <c r="U5" s="146"/>
      <c r="V5" s="146"/>
      <c r="W5" s="146"/>
      <c r="X5" s="159" t="s">
        <v>165</v>
      </c>
      <c r="Y5" s="159" t="s">
        <v>165</v>
      </c>
      <c r="Z5" s="159" t="s">
        <v>165</v>
      </c>
      <c r="AA5" s="159" t="s">
        <v>165</v>
      </c>
      <c r="AB5" s="159" t="s">
        <v>165</v>
      </c>
      <c r="AC5" s="159" t="s">
        <v>165</v>
      </c>
      <c r="AD5" s="159" t="s">
        <v>165</v>
      </c>
      <c r="AE5" s="159" t="s">
        <v>165</v>
      </c>
      <c r="AF5" s="159" t="s">
        <v>165</v>
      </c>
      <c r="AG5" s="159" t="s">
        <v>165</v>
      </c>
      <c r="AH5" s="159" t="s">
        <v>165</v>
      </c>
      <c r="AI5" s="159" t="s">
        <v>165</v>
      </c>
      <c r="AJ5" s="159" t="s">
        <v>165</v>
      </c>
      <c r="AK5" s="159" t="s">
        <v>165</v>
      </c>
      <c r="AL5" s="159" t="s">
        <v>165</v>
      </c>
      <c r="AM5" s="159" t="s">
        <v>165</v>
      </c>
      <c r="AN5" s="159" t="s">
        <v>165</v>
      </c>
      <c r="AO5" s="159" t="s">
        <v>165</v>
      </c>
      <c r="AP5" s="159" t="s">
        <v>165</v>
      </c>
      <c r="AQ5" s="159" t="s">
        <v>165</v>
      </c>
      <c r="AR5" s="159" t="s">
        <v>165</v>
      </c>
      <c r="AS5" s="159" t="s">
        <v>165</v>
      </c>
      <c r="AT5" s="159" t="s">
        <v>165</v>
      </c>
      <c r="AU5" s="159" t="s">
        <v>165</v>
      </c>
      <c r="AV5" s="159" t="s">
        <v>165</v>
      </c>
      <c r="AW5" s="159" t="s">
        <v>165</v>
      </c>
      <c r="AX5" s="159" t="s">
        <v>165</v>
      </c>
      <c r="AY5" s="159" t="s">
        <v>165</v>
      </c>
      <c r="AZ5" s="159" t="s">
        <v>165</v>
      </c>
      <c r="BA5" s="159" t="s">
        <v>165</v>
      </c>
      <c r="BB5" s="159" t="s">
        <v>165</v>
      </c>
      <c r="BC5" s="159" t="s">
        <v>165</v>
      </c>
      <c r="BD5" s="159" t="s">
        <v>165</v>
      </c>
      <c r="BE5" s="159" t="s">
        <v>165</v>
      </c>
      <c r="BF5" s="159" t="s">
        <v>165</v>
      </c>
      <c r="BG5" s="159" t="s">
        <v>165</v>
      </c>
      <c r="BH5" s="159" t="s">
        <v>165</v>
      </c>
      <c r="BI5" s="159" t="s">
        <v>165</v>
      </c>
      <c r="BJ5" s="159" t="s">
        <v>165</v>
      </c>
      <c r="BK5" s="159" t="s">
        <v>165</v>
      </c>
      <c r="BL5" s="159" t="s">
        <v>165</v>
      </c>
      <c r="BM5" s="159" t="s">
        <v>165</v>
      </c>
      <c r="BN5" s="159" t="s">
        <v>165</v>
      </c>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EE5" s="53"/>
      <c r="EF5" s="53"/>
      <c r="EG5" s="53"/>
      <c r="EH5" s="53"/>
      <c r="EI5" s="53"/>
      <c r="EJ5" s="53"/>
      <c r="EK5" s="53"/>
      <c r="EL5" s="156"/>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row>
    <row r="6" spans="1:212" ht="15.6" x14ac:dyDescent="0.3">
      <c r="A6" s="143" t="s">
        <v>6</v>
      </c>
      <c r="B6" s="160"/>
      <c r="C6" s="158"/>
      <c r="D6" s="158"/>
      <c r="E6" s="158"/>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EE6" s="53"/>
      <c r="EF6" s="53"/>
      <c r="EG6" s="53"/>
      <c r="EH6" s="53"/>
      <c r="EI6" s="53"/>
      <c r="EJ6" s="53"/>
      <c r="EK6" s="53"/>
      <c r="EL6" s="156"/>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212" ht="12" x14ac:dyDescent="0.25">
      <c r="A7" s="161">
        <v>1</v>
      </c>
      <c r="B7" s="162" t="s">
        <v>7</v>
      </c>
      <c r="C7" s="158"/>
      <c r="D7" s="158"/>
      <c r="E7" s="158"/>
      <c r="F7" s="146">
        <v>23977.44544304</v>
      </c>
      <c r="G7" s="146">
        <v>23725.093775000001</v>
      </c>
      <c r="H7" s="146">
        <v>22844.744295110002</v>
      </c>
      <c r="I7" s="146">
        <v>24907.075964</v>
      </c>
      <c r="J7" s="146">
        <v>28881.928339999999</v>
      </c>
      <c r="K7" s="146">
        <v>30086.807937000001</v>
      </c>
      <c r="L7" s="146">
        <v>24155.850072000001</v>
      </c>
      <c r="M7" s="146">
        <v>23546.093239000002</v>
      </c>
      <c r="N7" s="146">
        <v>24493.345924000001</v>
      </c>
      <c r="O7" s="146">
        <v>26750.963046000001</v>
      </c>
      <c r="P7" s="146">
        <v>28378.866280180002</v>
      </c>
      <c r="Q7" s="146">
        <v>29963.928761960789</v>
      </c>
      <c r="R7" s="146">
        <v>30530.545138024634</v>
      </c>
      <c r="S7" s="146">
        <v>30777.921552209085</v>
      </c>
      <c r="T7" s="146">
        <v>31680.54045103</v>
      </c>
      <c r="U7" s="146">
        <v>32769.180397999997</v>
      </c>
      <c r="V7" s="146">
        <v>36185.605911250001</v>
      </c>
      <c r="W7" s="146">
        <v>38025.070306606372</v>
      </c>
      <c r="X7" s="146">
        <v>36029.149325445447</v>
      </c>
      <c r="Y7" s="146">
        <v>32240.325697629502</v>
      </c>
      <c r="Z7" s="146">
        <v>33012.139337544118</v>
      </c>
      <c r="AA7" s="146">
        <v>33493.025930359952</v>
      </c>
      <c r="AB7" s="146">
        <v>33472.577172247562</v>
      </c>
      <c r="AC7" s="146">
        <v>32897.74939288434</v>
      </c>
      <c r="AD7" s="146">
        <v>31524.842108428802</v>
      </c>
      <c r="AE7" s="146">
        <v>33029.139716424812</v>
      </c>
      <c r="AF7" s="146">
        <v>32661.889184745774</v>
      </c>
      <c r="AG7" s="146">
        <v>30957.711504097861</v>
      </c>
      <c r="AH7" s="146">
        <v>31436.589027267055</v>
      </c>
      <c r="AI7" s="146">
        <v>30558.233792628191</v>
      </c>
      <c r="AJ7" s="146">
        <v>28788.84462112272</v>
      </c>
      <c r="AK7" s="146">
        <v>29386.931845216972</v>
      </c>
      <c r="AL7" s="146">
        <v>29868.356611973148</v>
      </c>
      <c r="AM7" s="146">
        <v>31356.944036892513</v>
      </c>
      <c r="AN7" s="146">
        <v>31868.155960592707</v>
      </c>
      <c r="AO7" s="146">
        <v>33013.133098746039</v>
      </c>
      <c r="AP7" s="146">
        <v>32060.212588040653</v>
      </c>
      <c r="AQ7" s="146">
        <v>32810.802819207602</v>
      </c>
      <c r="AR7" s="146">
        <v>32932.40608462401</v>
      </c>
      <c r="AS7" s="146">
        <v>33367.845001577654</v>
      </c>
      <c r="AT7" s="146">
        <v>33735.632770140212</v>
      </c>
      <c r="AU7" s="146">
        <v>31897.429243450224</v>
      </c>
      <c r="AV7" s="146">
        <v>29596.423863081527</v>
      </c>
      <c r="AW7" s="146">
        <v>30143.328443362494</v>
      </c>
      <c r="AX7" s="146">
        <v>29302.995852562977</v>
      </c>
      <c r="AY7" s="146">
        <v>29401.182205482135</v>
      </c>
      <c r="AZ7" s="146">
        <v>30003.98525119487</v>
      </c>
      <c r="BA7" s="146">
        <v>29431.736366633188</v>
      </c>
      <c r="BB7" s="146">
        <v>28764.399777401595</v>
      </c>
      <c r="BC7" s="146">
        <v>29217.013083928527</v>
      </c>
      <c r="BD7" s="146">
        <v>31223.314276351975</v>
      </c>
      <c r="BE7" s="146">
        <v>30577.166135224477</v>
      </c>
      <c r="BF7" s="146">
        <v>32043.572212344254</v>
      </c>
      <c r="BG7" s="146">
        <v>33105.358045527813</v>
      </c>
      <c r="BH7" s="146">
        <v>31246.732398275515</v>
      </c>
      <c r="BI7" s="146">
        <v>31781.297471287424</v>
      </c>
      <c r="BJ7" s="146">
        <v>31417.512110407908</v>
      </c>
      <c r="BK7" s="146">
        <v>30654.744170292804</v>
      </c>
      <c r="BL7" s="146">
        <v>30717.77196041244</v>
      </c>
      <c r="BM7" s="146">
        <v>31489.200090679329</v>
      </c>
      <c r="BN7" s="146">
        <v>30744.718937691603</v>
      </c>
      <c r="BO7" s="146">
        <v>31350.48398936696</v>
      </c>
      <c r="BP7" s="146">
        <v>32034.476084815757</v>
      </c>
      <c r="BQ7" s="146">
        <v>32519.138919123259</v>
      </c>
      <c r="BR7" s="146">
        <v>34793.839372422248</v>
      </c>
      <c r="BS7" s="146">
        <v>35564.002506855788</v>
      </c>
      <c r="BT7" s="146">
        <v>33993.000958966244</v>
      </c>
      <c r="BU7" s="146">
        <v>35387.943420667216</v>
      </c>
      <c r="BV7" s="146">
        <v>34932.478385736867</v>
      </c>
      <c r="BW7" s="146">
        <v>35894.572601257059</v>
      </c>
      <c r="BX7" s="146">
        <v>35647.909144583689</v>
      </c>
      <c r="BY7" s="146">
        <v>35453.742836476064</v>
      </c>
      <c r="BZ7" s="146">
        <v>34837.163122279104</v>
      </c>
      <c r="CA7" s="146">
        <v>34335.627917802201</v>
      </c>
      <c r="CB7" s="146">
        <v>35072.913563238355</v>
      </c>
      <c r="CC7" s="146">
        <v>35403.932619390507</v>
      </c>
      <c r="CD7" s="146">
        <v>36229.823560920471</v>
      </c>
      <c r="CE7" s="146">
        <v>36546.219415874344</v>
      </c>
      <c r="CF7" s="146">
        <v>39087.531106683142</v>
      </c>
      <c r="CG7" s="146">
        <v>36518.301328540649</v>
      </c>
      <c r="CH7" s="146">
        <v>36414.431744108129</v>
      </c>
      <c r="CI7" s="146">
        <v>37979.293391124927</v>
      </c>
      <c r="CJ7" s="146">
        <v>39735.168709195394</v>
      </c>
      <c r="CK7" s="146">
        <v>36919.940748918358</v>
      </c>
      <c r="CL7" s="146">
        <v>37268.900410739348</v>
      </c>
      <c r="CM7" s="146">
        <v>38824.183678805224</v>
      </c>
      <c r="CN7" s="146">
        <v>38364.661244796531</v>
      </c>
      <c r="CO7" s="146">
        <v>40314.881413553623</v>
      </c>
      <c r="CP7" s="146">
        <v>41591.040122944432</v>
      </c>
      <c r="CQ7" s="146">
        <v>40986.323104608316</v>
      </c>
      <c r="CR7" s="146">
        <v>40944.368380366213</v>
      </c>
      <c r="CS7" s="146">
        <v>41432.9600970506</v>
      </c>
      <c r="CT7" s="146">
        <v>40687.947575204482</v>
      </c>
      <c r="CU7" s="146">
        <v>43172.688257410628</v>
      </c>
      <c r="CV7" s="146">
        <v>41860.717348516169</v>
      </c>
      <c r="CW7" s="146">
        <v>41922.583692566011</v>
      </c>
      <c r="CX7" s="146">
        <v>42268.264590181432</v>
      </c>
      <c r="CY7" s="146">
        <v>38919.761671063781</v>
      </c>
      <c r="CZ7" s="50">
        <v>38637.503556561838</v>
      </c>
      <c r="DA7" s="146">
        <v>42177.565846857287</v>
      </c>
      <c r="DB7" s="146">
        <v>44237.253740247084</v>
      </c>
      <c r="DC7" s="146">
        <v>44227.773478774485</v>
      </c>
      <c r="DD7" s="146">
        <v>43073.413039126979</v>
      </c>
      <c r="DE7" s="146">
        <v>45276.74136655467</v>
      </c>
      <c r="DF7" s="146">
        <v>43649.568895456898</v>
      </c>
      <c r="DG7" s="146">
        <v>43786.182154093272</v>
      </c>
      <c r="DH7" s="146">
        <v>42524.978613396015</v>
      </c>
      <c r="DI7" s="146">
        <v>42307.674497853855</v>
      </c>
      <c r="DJ7" s="146">
        <v>40462.466917387494</v>
      </c>
      <c r="DK7" s="146">
        <v>37950.162889672545</v>
      </c>
      <c r="DL7" s="146">
        <v>36915.122356170046</v>
      </c>
      <c r="DM7" s="53">
        <v>38587.942874674387</v>
      </c>
      <c r="DN7" s="53">
        <v>40169.547213488149</v>
      </c>
      <c r="DO7" s="53">
        <v>40348.526428769073</v>
      </c>
      <c r="DP7" s="53">
        <v>36618.469300412202</v>
      </c>
      <c r="DQ7" s="53">
        <v>36051.318347282315</v>
      </c>
      <c r="DR7" s="53">
        <v>36851.125587897746</v>
      </c>
      <c r="DS7" s="53">
        <v>37396.180690925656</v>
      </c>
      <c r="DT7" s="53">
        <v>40322.889757122073</v>
      </c>
      <c r="DU7" s="53">
        <v>38392.928637173223</v>
      </c>
      <c r="DV7" s="53">
        <v>37905.115933039393</v>
      </c>
      <c r="DW7" s="53">
        <v>36894.975003145511</v>
      </c>
      <c r="DX7" s="53">
        <v>36858.099642990404</v>
      </c>
      <c r="DY7" s="53">
        <v>36619.829406871911</v>
      </c>
      <c r="DZ7" s="53">
        <v>37300.526048272492</v>
      </c>
      <c r="EA7" s="53">
        <v>35618.463125732764</v>
      </c>
      <c r="EB7" s="53">
        <v>34699.534658651231</v>
      </c>
      <c r="EC7" s="53">
        <v>35404.833271957199</v>
      </c>
      <c r="ED7" s="53">
        <v>34673.368319408466</v>
      </c>
      <c r="EE7" s="53">
        <v>36502.000648996007</v>
      </c>
      <c r="EF7" s="53">
        <v>37725.331064551319</v>
      </c>
      <c r="EG7" s="53">
        <v>38242.320126606995</v>
      </c>
      <c r="EH7" s="53">
        <v>40302.802002858938</v>
      </c>
      <c r="EI7" s="53">
        <v>40166.697374008356</v>
      </c>
      <c r="EJ7" s="53">
        <v>40573.481047057045</v>
      </c>
      <c r="EK7" s="53">
        <v>41874.769381674392</v>
      </c>
      <c r="EL7" s="156">
        <v>41038.167705637825</v>
      </c>
      <c r="EM7" s="53">
        <v>43488.831830397838</v>
      </c>
      <c r="EN7" s="53">
        <v>45236.692556708527</v>
      </c>
      <c r="EO7" s="53">
        <v>47319.995917553701</v>
      </c>
      <c r="EP7" s="53">
        <v>45994.494534206613</v>
      </c>
      <c r="EQ7" s="53">
        <v>48635.085605424829</v>
      </c>
      <c r="ER7" s="53">
        <v>47899.872166088673</v>
      </c>
      <c r="ES7" s="53">
        <v>49234.972156671458</v>
      </c>
      <c r="ET7" s="53">
        <v>49733.764397758401</v>
      </c>
      <c r="EU7" s="53">
        <v>51186.020561504527</v>
      </c>
      <c r="EV7" s="53">
        <v>47375.351548061422</v>
      </c>
      <c r="EW7" s="53">
        <v>49985.171069439282</v>
      </c>
      <c r="EX7" s="53">
        <v>50295.299739180547</v>
      </c>
      <c r="EY7" s="53">
        <v>49691.292064079717</v>
      </c>
      <c r="EZ7" s="53">
        <v>50497.607558828196</v>
      </c>
      <c r="FA7" s="53">
        <v>51314.625085367479</v>
      </c>
      <c r="FB7" s="53">
        <v>50495.179358378067</v>
      </c>
      <c r="FC7" s="53">
        <v>51053.243223451391</v>
      </c>
      <c r="FD7" s="53">
        <v>51874.559068680974</v>
      </c>
      <c r="FE7" s="53">
        <v>52409.898310315701</v>
      </c>
      <c r="FF7" s="53">
        <v>51793.016181495586</v>
      </c>
      <c r="FG7" s="53">
        <v>54767.184317879924</v>
      </c>
      <c r="FH7" s="53">
        <v>56538.438963974535</v>
      </c>
      <c r="FI7" s="53">
        <v>58767.256601707813</v>
      </c>
      <c r="FJ7" s="53">
        <v>59473.302779746286</v>
      </c>
      <c r="FK7" s="53">
        <v>59837.210567741226</v>
      </c>
      <c r="FL7" s="53">
        <v>58430.710728034886</v>
      </c>
      <c r="FM7" s="53">
        <v>58375.69871954382</v>
      </c>
      <c r="FN7" s="53">
        <v>58784.836308226149</v>
      </c>
      <c r="FO7" s="53">
        <v>58221.084631874539</v>
      </c>
      <c r="FP7" s="53">
        <v>60058.589403322781</v>
      </c>
      <c r="FQ7" s="53">
        <v>61473.170405524535</v>
      </c>
      <c r="FR7" s="53">
        <v>62453.524746076102</v>
      </c>
      <c r="FS7" s="53">
        <v>62397.00724815116</v>
      </c>
      <c r="FT7" s="53">
        <v>64410.91228747167</v>
      </c>
      <c r="FU7" s="53">
        <v>65302.766006058286</v>
      </c>
      <c r="FV7" s="53">
        <v>66967.68118115337</v>
      </c>
      <c r="FW7" s="53">
        <v>66187.015221965456</v>
      </c>
      <c r="FX7" s="53">
        <v>64374.918748265009</v>
      </c>
      <c r="FY7" s="53">
        <v>65907.224844071083</v>
      </c>
      <c r="FZ7" s="53">
        <v>65810.68712428883</v>
      </c>
      <c r="GA7" s="53">
        <v>67291.402006991717</v>
      </c>
      <c r="GB7" s="53">
        <v>70890.371839478626</v>
      </c>
      <c r="GC7" s="53">
        <v>73145.017534338534</v>
      </c>
      <c r="GD7" s="53">
        <v>71093.537766008289</v>
      </c>
      <c r="GE7" s="53">
        <v>70455.520355478104</v>
      </c>
      <c r="GF7" s="53">
        <v>68017.095166976302</v>
      </c>
      <c r="GG7" s="53">
        <v>70047.925948323798</v>
      </c>
      <c r="GH7" s="53">
        <v>72738.161249546596</v>
      </c>
      <c r="GI7" s="53">
        <v>72092.211974814607</v>
      </c>
      <c r="GJ7" s="53">
        <v>73362.915665499138</v>
      </c>
      <c r="GK7" s="53">
        <v>78209.656594314278</v>
      </c>
      <c r="GL7" s="53">
        <v>84495.829815881632</v>
      </c>
      <c r="GM7" s="53">
        <v>87509.256088415757</v>
      </c>
      <c r="GN7" s="53">
        <v>88968.068125689533</v>
      </c>
      <c r="GO7" s="53">
        <v>89820.31905849927</v>
      </c>
      <c r="GP7" s="53">
        <v>90703.491188273474</v>
      </c>
      <c r="GQ7" s="53">
        <v>92813.118088737639</v>
      </c>
      <c r="GR7" s="53">
        <v>94130.276135300242</v>
      </c>
      <c r="GS7" s="53">
        <v>93604.166676149791</v>
      </c>
      <c r="GT7" s="53">
        <v>92782.757691367588</v>
      </c>
      <c r="GU7" s="53">
        <v>95183.607769240756</v>
      </c>
      <c r="GV7" s="53">
        <v>98189.142005392554</v>
      </c>
      <c r="GW7" s="53">
        <v>99739.551195431195</v>
      </c>
      <c r="GX7" s="53">
        <v>104214.00720197326</v>
      </c>
      <c r="GY7" s="53">
        <v>101713.35745894635</v>
      </c>
      <c r="GZ7" s="53">
        <v>100957.53779316481</v>
      </c>
      <c r="HA7" s="53">
        <v>106197.04558398236</v>
      </c>
      <c r="HB7" s="53">
        <v>105905.09592958128</v>
      </c>
      <c r="HC7" s="53">
        <v>104478.03642430803</v>
      </c>
      <c r="HD7" s="53">
        <v>105768.25595225513</v>
      </c>
    </row>
    <row r="8" spans="1:212" ht="12" x14ac:dyDescent="0.25">
      <c r="B8" s="158"/>
      <c r="C8" s="163"/>
      <c r="D8" s="158"/>
      <c r="E8" s="158"/>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DA8" s="146"/>
      <c r="DB8" s="146"/>
      <c r="DC8" s="146"/>
      <c r="DD8" s="146"/>
      <c r="DE8" s="146"/>
      <c r="DF8" s="146"/>
      <c r="DG8" s="146"/>
      <c r="DH8" s="146"/>
      <c r="DI8" s="146"/>
      <c r="DJ8" s="146"/>
      <c r="DK8" s="146"/>
      <c r="DL8" s="146"/>
      <c r="DM8" s="53"/>
      <c r="EE8" s="53"/>
      <c r="EF8" s="53"/>
      <c r="EG8" s="53"/>
      <c r="EH8" s="53"/>
      <c r="EI8" s="53"/>
      <c r="EJ8" s="53"/>
      <c r="EK8" s="53"/>
      <c r="EL8" s="156"/>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row>
    <row r="9" spans="1:212" ht="12" x14ac:dyDescent="0.25">
      <c r="A9" s="158" t="s">
        <v>9</v>
      </c>
      <c r="B9" s="158"/>
      <c r="C9" s="158"/>
      <c r="D9" s="163"/>
      <c r="E9" s="158"/>
      <c r="F9" s="146">
        <v>20998.22443604</v>
      </c>
      <c r="G9" s="146">
        <v>20477.189543</v>
      </c>
      <c r="H9" s="146">
        <v>20554.482463</v>
      </c>
      <c r="I9" s="146">
        <v>21306.817417999999</v>
      </c>
      <c r="J9" s="146">
        <v>20821.180413999999</v>
      </c>
      <c r="K9" s="146">
        <v>21749.464226</v>
      </c>
      <c r="L9" s="146">
        <v>20602.042211</v>
      </c>
      <c r="M9" s="146">
        <v>20634.459682000001</v>
      </c>
      <c r="N9" s="146">
        <v>20853.729208000001</v>
      </c>
      <c r="O9" s="146">
        <v>21327.803801999999</v>
      </c>
      <c r="P9" s="146">
        <v>22440.278097999999</v>
      </c>
      <c r="Q9" s="146">
        <v>23005.427913</v>
      </c>
      <c r="R9" s="146">
        <v>24281.191727000001</v>
      </c>
      <c r="S9" s="146">
        <v>24941.779439000002</v>
      </c>
      <c r="T9" s="146">
        <v>24980.933411999998</v>
      </c>
      <c r="U9" s="146">
        <v>26905.328015999999</v>
      </c>
      <c r="V9" s="146">
        <v>28731.669599000001</v>
      </c>
      <c r="W9" s="146">
        <v>29695.453044000002</v>
      </c>
      <c r="X9" s="146">
        <v>27865.798018000001</v>
      </c>
      <c r="Y9" s="146">
        <v>27140.302360000001</v>
      </c>
      <c r="Z9" s="146">
        <v>27289.664815</v>
      </c>
      <c r="AA9" s="146">
        <v>26609.634513000001</v>
      </c>
      <c r="AB9" s="146">
        <v>26543.324989000001</v>
      </c>
      <c r="AC9" s="146">
        <v>25942.706231</v>
      </c>
      <c r="AD9" s="146">
        <v>26198.069997999999</v>
      </c>
      <c r="AE9" s="146">
        <v>26850.239205999998</v>
      </c>
      <c r="AF9" s="146">
        <v>26478.234694999999</v>
      </c>
      <c r="AG9" s="146">
        <v>25359.496224999999</v>
      </c>
      <c r="AH9" s="146">
        <v>25409.646976</v>
      </c>
      <c r="AI9" s="146">
        <v>25057.113218999999</v>
      </c>
      <c r="AJ9" s="146">
        <v>24801.699111936912</v>
      </c>
      <c r="AK9" s="146">
        <v>25841.674261512122</v>
      </c>
      <c r="AL9" s="146">
        <v>26339.356522196518</v>
      </c>
      <c r="AM9" s="146">
        <v>26519.563002028779</v>
      </c>
      <c r="AN9" s="146">
        <v>26654.604730935673</v>
      </c>
      <c r="AO9" s="146">
        <v>27605.018326584941</v>
      </c>
      <c r="AP9" s="146">
        <v>26325.105225176456</v>
      </c>
      <c r="AQ9" s="146">
        <v>25365.721900383487</v>
      </c>
      <c r="AR9" s="146">
        <v>25760.36502581873</v>
      </c>
      <c r="AS9" s="146">
        <v>26389.604832764224</v>
      </c>
      <c r="AT9" s="146">
        <v>26715.637222149177</v>
      </c>
      <c r="AU9" s="146">
        <v>27548.037941050014</v>
      </c>
      <c r="AV9" s="146">
        <v>27315.039340502666</v>
      </c>
      <c r="AW9" s="146">
        <v>27123.437727976991</v>
      </c>
      <c r="AX9" s="146">
        <v>26590.345984715743</v>
      </c>
      <c r="AY9" s="146">
        <v>26160.173171564187</v>
      </c>
      <c r="AZ9" s="146">
        <v>26861.895236830809</v>
      </c>
      <c r="BA9" s="146">
        <v>27328.374611178642</v>
      </c>
      <c r="BB9" s="146">
        <v>26313.219744916201</v>
      </c>
      <c r="BC9" s="146">
        <v>26530.911646334094</v>
      </c>
      <c r="BD9" s="146">
        <v>28008.187871489285</v>
      </c>
      <c r="BE9" s="146">
        <v>27745.257329472046</v>
      </c>
      <c r="BF9" s="146">
        <v>28392.203131610509</v>
      </c>
      <c r="BG9" s="146">
        <v>29332.05627110304</v>
      </c>
      <c r="BH9" s="146">
        <v>29199.301163660279</v>
      </c>
      <c r="BI9" s="146">
        <v>28984.270941381103</v>
      </c>
      <c r="BJ9" s="146">
        <v>29125.508024472281</v>
      </c>
      <c r="BK9" s="146">
        <v>28797.728678367006</v>
      </c>
      <c r="BL9" s="146">
        <v>29094.9641160422</v>
      </c>
      <c r="BM9" s="146">
        <v>30185.537703469563</v>
      </c>
      <c r="BN9" s="146">
        <v>30292.301248329008</v>
      </c>
      <c r="BO9" s="146">
        <v>30933.501487711565</v>
      </c>
      <c r="BP9" s="146">
        <v>31635.403016132717</v>
      </c>
      <c r="BQ9" s="146">
        <v>32630.677529415883</v>
      </c>
      <c r="BR9" s="146">
        <v>34438.442009489401</v>
      </c>
      <c r="BS9" s="146">
        <v>35078.988400360671</v>
      </c>
      <c r="BT9" s="146">
        <v>33825.189437205387</v>
      </c>
      <c r="BU9" s="146">
        <v>34772.02355847272</v>
      </c>
      <c r="BV9" s="146">
        <v>34681.729582870896</v>
      </c>
      <c r="BW9" s="146">
        <v>34661.726308294434</v>
      </c>
      <c r="BX9" s="146">
        <v>34348.803011104988</v>
      </c>
      <c r="BY9" s="146">
        <v>34974.173275664594</v>
      </c>
      <c r="BZ9" s="146">
        <v>33233.306814213778</v>
      </c>
      <c r="CA9" s="146">
        <v>33447.481334178447</v>
      </c>
      <c r="CB9" s="146">
        <v>34306.395266049796</v>
      </c>
      <c r="CC9" s="146">
        <v>34182.381018942142</v>
      </c>
      <c r="CD9" s="146">
        <v>34700.61878732725</v>
      </c>
      <c r="CE9" s="146">
        <v>34732.198496598197</v>
      </c>
      <c r="CF9" s="146">
        <v>36972.637347625248</v>
      </c>
      <c r="CG9" s="146">
        <v>35195.874730864882</v>
      </c>
      <c r="CH9" s="146">
        <v>35384.346558926452</v>
      </c>
      <c r="CI9" s="146">
        <v>37197.374153540448</v>
      </c>
      <c r="CJ9" s="146">
        <v>38960.240125041521</v>
      </c>
      <c r="CK9" s="146">
        <v>35520.709197211443</v>
      </c>
      <c r="CL9" s="146">
        <v>36640.263555549973</v>
      </c>
      <c r="CM9" s="146">
        <v>37219.558768822222</v>
      </c>
      <c r="CN9" s="146">
        <v>37121.445940084406</v>
      </c>
      <c r="CO9" s="146">
        <v>38764.830699932223</v>
      </c>
      <c r="CP9" s="146">
        <v>39972.416725364194</v>
      </c>
      <c r="CQ9" s="146">
        <v>39220.185809009272</v>
      </c>
      <c r="CR9" s="146">
        <v>39587.046569151687</v>
      </c>
      <c r="CS9" s="146">
        <v>39850.065396271042</v>
      </c>
      <c r="CT9" s="146">
        <v>39193.861152393059</v>
      </c>
      <c r="CU9" s="146">
        <v>41623.329587130786</v>
      </c>
      <c r="CV9" s="146">
        <v>40744.245018308698</v>
      </c>
      <c r="CW9" s="146">
        <v>40355.131505703706</v>
      </c>
      <c r="CX9" s="146">
        <v>40874.976868721453</v>
      </c>
      <c r="CY9" s="146">
        <v>38381.260813232671</v>
      </c>
      <c r="CZ9" s="50">
        <v>38647.110263944036</v>
      </c>
      <c r="DA9" s="146">
        <v>42076.560981631883</v>
      </c>
      <c r="DB9" s="146">
        <v>44128.225798877364</v>
      </c>
      <c r="DC9" s="146">
        <v>43739.800490135895</v>
      </c>
      <c r="DD9" s="146">
        <v>43301.126951253289</v>
      </c>
      <c r="DE9" s="146">
        <v>44905.543793360033</v>
      </c>
      <c r="DF9" s="146">
        <v>43287.086341978873</v>
      </c>
      <c r="DG9" s="146">
        <v>42286.498137583636</v>
      </c>
      <c r="DH9" s="146">
        <v>41145.276597908996</v>
      </c>
      <c r="DI9" s="146">
        <v>40663.963145327391</v>
      </c>
      <c r="DJ9" s="146">
        <v>38840.966955733478</v>
      </c>
      <c r="DK9" s="146">
        <v>36989.482606688558</v>
      </c>
      <c r="DL9" s="146">
        <v>36261.268820776131</v>
      </c>
      <c r="DM9" s="53">
        <v>38123.816963800084</v>
      </c>
      <c r="DN9" s="53">
        <v>40019.051522612499</v>
      </c>
      <c r="DO9" s="53">
        <v>39874.985534574713</v>
      </c>
      <c r="DP9" s="53">
        <v>35919.288520734299</v>
      </c>
      <c r="DQ9" s="53">
        <v>35347.479577459388</v>
      </c>
      <c r="DR9" s="53">
        <v>36554.01754834006</v>
      </c>
      <c r="DS9" s="53">
        <v>37340.162661454022</v>
      </c>
      <c r="DT9" s="53">
        <v>39923.0229026737</v>
      </c>
      <c r="DU9" s="53">
        <v>38439.892706392173</v>
      </c>
      <c r="DV9" s="53">
        <v>37588.203858474531</v>
      </c>
      <c r="DW9" s="53">
        <v>36534.709408076189</v>
      </c>
      <c r="DX9" s="53">
        <v>36334.231460663264</v>
      </c>
      <c r="DY9" s="53">
        <v>36393.962464188691</v>
      </c>
      <c r="DZ9" s="53">
        <v>37337.928717887095</v>
      </c>
      <c r="EA9" s="53">
        <v>34995.26568728796</v>
      </c>
      <c r="EB9" s="53">
        <v>34696.541547204622</v>
      </c>
      <c r="EC9" s="53">
        <v>35351.835854250712</v>
      </c>
      <c r="ED9" s="53">
        <v>35477.954145765536</v>
      </c>
      <c r="EE9" s="53">
        <v>36943.063634194019</v>
      </c>
      <c r="EF9" s="53">
        <v>37779.44592289743</v>
      </c>
      <c r="EG9" s="53">
        <v>38289.419715404067</v>
      </c>
      <c r="EH9" s="53">
        <v>39781.876758989907</v>
      </c>
      <c r="EI9" s="53">
        <v>39680.659189816019</v>
      </c>
      <c r="EJ9" s="53">
        <v>41391.981271487814</v>
      </c>
      <c r="EK9" s="53">
        <v>41645.182264423282</v>
      </c>
      <c r="EL9" s="156">
        <v>41046.41477693378</v>
      </c>
      <c r="EM9" s="53">
        <v>42856.443309149232</v>
      </c>
      <c r="EN9" s="53">
        <v>45163.444016482041</v>
      </c>
      <c r="EO9" s="53">
        <v>46882.90366447546</v>
      </c>
      <c r="EP9" s="53">
        <v>46111.442784256666</v>
      </c>
      <c r="EQ9" s="53">
        <v>48802.561329267577</v>
      </c>
      <c r="ER9" s="53">
        <v>48319.277375833357</v>
      </c>
      <c r="ES9" s="53">
        <v>49271.293806865368</v>
      </c>
      <c r="ET9" s="53">
        <v>50127.590274580114</v>
      </c>
      <c r="EU9" s="53">
        <v>51081.958955972754</v>
      </c>
      <c r="EV9" s="53">
        <v>48525.207053364182</v>
      </c>
      <c r="EW9" s="53">
        <v>50033.792091250369</v>
      </c>
      <c r="EX9" s="53">
        <v>49687.368253240362</v>
      </c>
      <c r="EY9" s="53">
        <v>49092.09452722835</v>
      </c>
      <c r="EZ9" s="53">
        <v>50262.50714705648</v>
      </c>
      <c r="FA9" s="53">
        <v>51373.538847264354</v>
      </c>
      <c r="FB9" s="53">
        <v>51133.659874283141</v>
      </c>
      <c r="FC9" s="53">
        <v>52245.648196241149</v>
      </c>
      <c r="FD9" s="53">
        <v>52207.689115036585</v>
      </c>
      <c r="FE9" s="53">
        <v>53046.214503773299</v>
      </c>
      <c r="FF9" s="53">
        <v>52770.645002006248</v>
      </c>
      <c r="FG9" s="53">
        <v>55052.849079545304</v>
      </c>
      <c r="FH9" s="53">
        <v>56836.36263432604</v>
      </c>
      <c r="FI9" s="53">
        <v>58543.82070584008</v>
      </c>
      <c r="FJ9" s="53">
        <v>59210.141365370946</v>
      </c>
      <c r="FK9" s="53">
        <v>59376.960064048762</v>
      </c>
      <c r="FL9" s="53">
        <v>58876.904584794924</v>
      </c>
      <c r="FM9" s="53">
        <v>58552.191283708838</v>
      </c>
      <c r="FN9" s="53">
        <v>58716.024094100365</v>
      </c>
      <c r="FO9" s="53">
        <v>59360.081307533248</v>
      </c>
      <c r="FP9" s="53">
        <v>60607.0640612688</v>
      </c>
      <c r="FQ9" s="53">
        <v>62091.727108828367</v>
      </c>
      <c r="FR9" s="53">
        <v>62751.104923661682</v>
      </c>
      <c r="FS9" s="53">
        <v>62356.283582849683</v>
      </c>
      <c r="FT9" s="53">
        <v>65517.340960336405</v>
      </c>
      <c r="FU9" s="53">
        <v>65869.73417247778</v>
      </c>
      <c r="FV9" s="53">
        <v>66934.729026598841</v>
      </c>
      <c r="FW9" s="53">
        <v>65762.316884971995</v>
      </c>
      <c r="FX9" s="53">
        <v>64275.853674261736</v>
      </c>
      <c r="FY9" s="53">
        <v>66065.176184190757</v>
      </c>
      <c r="FZ9" s="53">
        <v>66856.588747579037</v>
      </c>
      <c r="GA9" s="53">
        <v>68125.365280529062</v>
      </c>
      <c r="GB9" s="53">
        <v>70809.353820054806</v>
      </c>
      <c r="GC9" s="53">
        <v>72947.158054585103</v>
      </c>
      <c r="GD9" s="53">
        <v>71378.524961305942</v>
      </c>
      <c r="GE9" s="53">
        <v>70637.983255663261</v>
      </c>
      <c r="GF9" s="53">
        <v>68834.708806893526</v>
      </c>
      <c r="GG9" s="53">
        <v>70246.08029034108</v>
      </c>
      <c r="GH9" s="53">
        <v>72623.448304539037</v>
      </c>
      <c r="GI9" s="53">
        <v>71818.869491894206</v>
      </c>
      <c r="GJ9" s="53">
        <v>74776.803164796016</v>
      </c>
      <c r="GK9" s="53">
        <v>78780.436556843662</v>
      </c>
      <c r="GL9" s="53">
        <v>84887.43555983172</v>
      </c>
      <c r="GM9" s="53">
        <v>87160.890111764864</v>
      </c>
      <c r="GN9" s="53">
        <v>89053.082083855057</v>
      </c>
      <c r="GO9" s="53">
        <v>89477.687196152314</v>
      </c>
      <c r="GP9" s="53">
        <v>90730.968997711796</v>
      </c>
      <c r="GQ9" s="53">
        <v>93442.036149541993</v>
      </c>
      <c r="GR9" s="53">
        <v>94220.58371367029</v>
      </c>
      <c r="GS9" s="53">
        <v>94514.75955622211</v>
      </c>
      <c r="GT9" s="53">
        <v>93376.483524811672</v>
      </c>
      <c r="GU9" s="53">
        <v>94814.105375832165</v>
      </c>
      <c r="GV9" s="53">
        <v>97805.037130501878</v>
      </c>
      <c r="GW9" s="53">
        <v>99345.883122314699</v>
      </c>
      <c r="GX9" s="53">
        <v>103644.60506430974</v>
      </c>
      <c r="GY9" s="53">
        <v>101202.56519634055</v>
      </c>
      <c r="GZ9" s="53">
        <v>100557.33256434319</v>
      </c>
      <c r="HA9" s="53">
        <v>104165.82880728363</v>
      </c>
      <c r="HB9" s="53">
        <v>105023.07924410491</v>
      </c>
      <c r="HC9" s="53">
        <v>103467.40983079486</v>
      </c>
      <c r="HD9" s="53">
        <v>104870.43790252577</v>
      </c>
    </row>
    <row r="10" spans="1:212" ht="12" x14ac:dyDescent="0.25">
      <c r="A10" s="158" t="s">
        <v>10</v>
      </c>
      <c r="F10" s="146">
        <v>18408.118851040002</v>
      </c>
      <c r="G10" s="146">
        <v>18294.509457</v>
      </c>
      <c r="H10" s="146">
        <v>18413.906453</v>
      </c>
      <c r="I10" s="146">
        <v>18919.940825000001</v>
      </c>
      <c r="J10" s="146">
        <v>18118.568650000001</v>
      </c>
      <c r="K10" s="146">
        <v>17807.832496999999</v>
      </c>
      <c r="L10" s="146">
        <v>17799.311096000001</v>
      </c>
      <c r="M10" s="146">
        <v>17752.462609999999</v>
      </c>
      <c r="N10" s="146">
        <v>17874.594294999999</v>
      </c>
      <c r="O10" s="146">
        <v>18161.255992999999</v>
      </c>
      <c r="P10" s="146">
        <v>18990.798557999999</v>
      </c>
      <c r="Q10" s="146">
        <v>20375.287413999999</v>
      </c>
      <c r="R10" s="146">
        <v>21146.643649000001</v>
      </c>
      <c r="S10" s="146">
        <v>21604.493348</v>
      </c>
      <c r="T10" s="146">
        <v>22206.470802</v>
      </c>
      <c r="U10" s="146">
        <v>23712.839451</v>
      </c>
      <c r="V10" s="146">
        <v>24509.391586999998</v>
      </c>
      <c r="W10" s="146">
        <v>24897.257412999999</v>
      </c>
      <c r="X10" s="146">
        <v>23594.891641999999</v>
      </c>
      <c r="Y10" s="146">
        <v>23049.108514</v>
      </c>
      <c r="Z10" s="146">
        <v>23331.312351</v>
      </c>
      <c r="AA10" s="146">
        <v>22901.739647999999</v>
      </c>
      <c r="AB10" s="146">
        <v>22304.846092</v>
      </c>
      <c r="AC10" s="146">
        <v>21801.100092000001</v>
      </c>
      <c r="AD10" s="146">
        <v>21399.625220999998</v>
      </c>
      <c r="AE10" s="146">
        <v>21954.127380000002</v>
      </c>
      <c r="AF10" s="146">
        <v>22272.069390000001</v>
      </c>
      <c r="AG10" s="146">
        <v>21862.944029999999</v>
      </c>
      <c r="AH10" s="146">
        <v>21658.854729999999</v>
      </c>
      <c r="AI10" s="146">
        <v>20920.187451000002</v>
      </c>
      <c r="AJ10" s="146">
        <v>19909.556034621724</v>
      </c>
      <c r="AK10" s="146">
        <v>20843.208948416694</v>
      </c>
      <c r="AL10" s="146">
        <v>21931.224145625507</v>
      </c>
      <c r="AM10" s="146">
        <v>22595.138916384447</v>
      </c>
      <c r="AN10" s="146">
        <v>24052.317356931584</v>
      </c>
      <c r="AO10" s="146">
        <v>25309.747369284141</v>
      </c>
      <c r="AP10" s="146">
        <v>24041.04448353636</v>
      </c>
      <c r="AQ10" s="146">
        <v>23068.474958868566</v>
      </c>
      <c r="AR10" s="146">
        <v>23973.496321257335</v>
      </c>
      <c r="AS10" s="146">
        <v>25194.844921113166</v>
      </c>
      <c r="AT10" s="146">
        <v>26183.719462863741</v>
      </c>
      <c r="AU10" s="146">
        <v>27020.453743073558</v>
      </c>
      <c r="AV10" s="146">
        <v>27315.039340502666</v>
      </c>
      <c r="AW10" s="146">
        <v>27123.437727976991</v>
      </c>
      <c r="AX10" s="146">
        <v>26590.345984715743</v>
      </c>
      <c r="AY10" s="146">
        <v>26160.173171564187</v>
      </c>
      <c r="AZ10" s="146">
        <v>26861.895236830809</v>
      </c>
      <c r="BA10" s="146">
        <v>27328.374611178642</v>
      </c>
      <c r="BB10" s="146">
        <v>26313.219744916201</v>
      </c>
      <c r="BC10" s="146">
        <v>26530.911646334094</v>
      </c>
      <c r="BD10" s="146">
        <v>27560.774627641411</v>
      </c>
      <c r="BE10" s="146">
        <v>27290.637580426766</v>
      </c>
      <c r="BF10" s="146">
        <v>27935.791447448024</v>
      </c>
      <c r="BG10" s="146">
        <v>29051.788614152367</v>
      </c>
      <c r="BH10" s="146">
        <v>28915.85501853556</v>
      </c>
      <c r="BI10" s="146">
        <v>28984.270941381103</v>
      </c>
      <c r="BJ10" s="146">
        <v>29125.508024472281</v>
      </c>
      <c r="BK10" s="146">
        <v>28138.556562320839</v>
      </c>
      <c r="BL10" s="146">
        <v>28446.489537459376</v>
      </c>
      <c r="BM10" s="146">
        <v>28948.181073622185</v>
      </c>
      <c r="BN10" s="146">
        <v>28082.59380184063</v>
      </c>
      <c r="BO10" s="146">
        <v>28684.16131855901</v>
      </c>
      <c r="BP10" s="146">
        <v>29504.525002002149</v>
      </c>
      <c r="BQ10" s="146">
        <v>30584.117004135562</v>
      </c>
      <c r="BR10" s="146">
        <v>32541.806053325716</v>
      </c>
      <c r="BS10" s="146">
        <v>33112.82121955078</v>
      </c>
      <c r="BT10" s="146">
        <v>30066.829505176644</v>
      </c>
      <c r="BU10" s="146">
        <v>30527.373496626027</v>
      </c>
      <c r="BV10" s="146">
        <v>30106.095926688169</v>
      </c>
      <c r="BW10" s="146">
        <v>28296.211224071649</v>
      </c>
      <c r="BX10" s="146">
        <v>28828.114296549549</v>
      </c>
      <c r="BY10" s="146">
        <v>29482.805314761201</v>
      </c>
      <c r="BZ10" s="146">
        <v>29260.288386126958</v>
      </c>
      <c r="CA10" s="146">
        <v>29771.466316426413</v>
      </c>
      <c r="CB10" s="146">
        <v>29754.842355408324</v>
      </c>
      <c r="CC10" s="146">
        <v>29302.778204395061</v>
      </c>
      <c r="CD10" s="146">
        <v>29648.18196827258</v>
      </c>
      <c r="CE10" s="146">
        <v>30049.55232960892</v>
      </c>
      <c r="CF10" s="146">
        <v>31008.139350521531</v>
      </c>
      <c r="CG10" s="146">
        <v>30287.311635612077</v>
      </c>
      <c r="CH10" s="146">
        <v>29756.907616725432</v>
      </c>
      <c r="CI10" s="146">
        <v>30364.542253407428</v>
      </c>
      <c r="CJ10" s="146">
        <v>32224.292399046826</v>
      </c>
      <c r="CK10" s="146">
        <v>31168.233910787822</v>
      </c>
      <c r="CL10" s="146">
        <v>30273.080943581481</v>
      </c>
      <c r="CM10" s="146">
        <v>30380.944787770299</v>
      </c>
      <c r="CN10" s="146">
        <v>29678.955583685034</v>
      </c>
      <c r="CO10" s="146">
        <v>29795.465989634315</v>
      </c>
      <c r="CP10" s="146">
        <v>30762.722020857324</v>
      </c>
      <c r="CQ10" s="146">
        <v>29950.228880999999</v>
      </c>
      <c r="CR10" s="146">
        <v>29680.932405185711</v>
      </c>
      <c r="CS10" s="146">
        <v>30204.331987619582</v>
      </c>
      <c r="CT10" s="146">
        <v>30164.797455</v>
      </c>
      <c r="CU10" s="146">
        <v>29804.936831499999</v>
      </c>
      <c r="CV10" s="146">
        <v>28468.042372167507</v>
      </c>
      <c r="CW10" s="146">
        <v>28057.414517365814</v>
      </c>
      <c r="CX10" s="146">
        <v>28593.050663238726</v>
      </c>
      <c r="CY10" s="146">
        <v>29498.593591690067</v>
      </c>
      <c r="CZ10" s="50">
        <v>32638.055281579109</v>
      </c>
      <c r="DA10" s="146">
        <v>34101.894977752527</v>
      </c>
      <c r="DB10" s="146">
        <v>36141.484863939964</v>
      </c>
      <c r="DC10" s="146">
        <v>36521.386198146996</v>
      </c>
      <c r="DD10" s="146">
        <v>37996.452500638217</v>
      </c>
      <c r="DE10" s="146">
        <v>39295.801095564144</v>
      </c>
      <c r="DF10" s="146">
        <v>40264.853194132236</v>
      </c>
      <c r="DG10" s="146">
        <v>38276.011032186543</v>
      </c>
      <c r="DH10" s="146">
        <v>37634.554273321221</v>
      </c>
      <c r="DI10" s="146">
        <v>37538.926260592729</v>
      </c>
      <c r="DJ10" s="146">
        <v>37376.100481606481</v>
      </c>
      <c r="DK10" s="146">
        <v>35946.946252331625</v>
      </c>
      <c r="DL10" s="146">
        <v>34410.871331515671</v>
      </c>
      <c r="DM10" s="53">
        <v>32919.956116615605</v>
      </c>
      <c r="DN10" s="53">
        <v>33501.823968371777</v>
      </c>
      <c r="DO10" s="53">
        <v>35445.897435495892</v>
      </c>
      <c r="DP10" s="53">
        <v>33082.460079785436</v>
      </c>
      <c r="DQ10" s="53">
        <v>33028.616914030521</v>
      </c>
      <c r="DR10" s="53">
        <v>34251.898302904941</v>
      </c>
      <c r="DS10" s="53">
        <v>34518.582820054529</v>
      </c>
      <c r="DT10" s="53">
        <v>36931.292806285383</v>
      </c>
      <c r="DU10" s="53">
        <v>35380.010805595324</v>
      </c>
      <c r="DV10" s="53">
        <v>35122.419555033783</v>
      </c>
      <c r="DW10" s="53">
        <v>35165.930235003063</v>
      </c>
      <c r="DX10" s="53">
        <v>34806.139010970131</v>
      </c>
      <c r="DY10" s="53">
        <v>34947.249610358725</v>
      </c>
      <c r="DZ10" s="53">
        <v>35426.808774984616</v>
      </c>
      <c r="EA10" s="53">
        <v>33847.879516610352</v>
      </c>
      <c r="EB10" s="53">
        <v>33535.439940320059</v>
      </c>
      <c r="EC10" s="53">
        <v>34370.399831759038</v>
      </c>
      <c r="ED10" s="53">
        <v>35278.069248375534</v>
      </c>
      <c r="EE10" s="53">
        <v>35881.878708750366</v>
      </c>
      <c r="EF10" s="53">
        <v>35882.131613575104</v>
      </c>
      <c r="EG10" s="53">
        <v>36591.387110451818</v>
      </c>
      <c r="EH10" s="53">
        <v>38882.766191809904</v>
      </c>
      <c r="EI10" s="53">
        <v>39281.159548656011</v>
      </c>
      <c r="EJ10" s="53">
        <v>40992.463619837814</v>
      </c>
      <c r="EK10" s="53">
        <v>41488.200808223497</v>
      </c>
      <c r="EL10" s="156">
        <v>40599.767695952047</v>
      </c>
      <c r="EM10" s="53">
        <v>41913.714598215251</v>
      </c>
      <c r="EN10" s="53">
        <v>44375.390337600518</v>
      </c>
      <c r="EO10" s="53">
        <v>45794.951581145928</v>
      </c>
      <c r="EP10" s="53">
        <v>45328.940994993172</v>
      </c>
      <c r="EQ10" s="53">
        <v>47916.918992477935</v>
      </c>
      <c r="ER10" s="53">
        <v>47669.461633441431</v>
      </c>
      <c r="ES10" s="53">
        <v>48324.532133260793</v>
      </c>
      <c r="ET10" s="53">
        <v>49362.365153122322</v>
      </c>
      <c r="EU10" s="53">
        <v>49789.376583608362</v>
      </c>
      <c r="EV10" s="53">
        <v>47423.90346330429</v>
      </c>
      <c r="EW10" s="53">
        <v>49075.380463724337</v>
      </c>
      <c r="EX10" s="53">
        <v>48964.390869067138</v>
      </c>
      <c r="EY10" s="53">
        <v>48153.019109769964</v>
      </c>
      <c r="EZ10" s="53">
        <v>49441.257832875279</v>
      </c>
      <c r="FA10" s="53">
        <v>50150.397919139352</v>
      </c>
      <c r="FB10" s="53">
        <v>50185.330949903146</v>
      </c>
      <c r="FC10" s="53">
        <v>51604.327327287916</v>
      </c>
      <c r="FD10" s="53">
        <v>51566.200648806582</v>
      </c>
      <c r="FE10" s="53">
        <v>53046.214503773299</v>
      </c>
      <c r="FF10" s="53">
        <v>52288.406999806255</v>
      </c>
      <c r="FG10" s="53">
        <v>53990.998871907017</v>
      </c>
      <c r="FH10" s="53">
        <v>55250.899222091844</v>
      </c>
      <c r="FI10" s="53">
        <v>56181.461510294488</v>
      </c>
      <c r="FJ10" s="53">
        <v>57184.972715533571</v>
      </c>
      <c r="FK10" s="53">
        <v>57744.772857618009</v>
      </c>
      <c r="FL10" s="53">
        <v>56967.62297923697</v>
      </c>
      <c r="FM10" s="53">
        <v>56327.833898129677</v>
      </c>
      <c r="FN10" s="53">
        <v>55206.338267842781</v>
      </c>
      <c r="FO10" s="53">
        <v>56836.587286673785</v>
      </c>
      <c r="FP10" s="53">
        <v>57342.300954245598</v>
      </c>
      <c r="FQ10" s="53">
        <v>58129.409644291394</v>
      </c>
      <c r="FR10" s="53">
        <v>58426.554754714183</v>
      </c>
      <c r="FS10" s="53">
        <v>58802.277786545077</v>
      </c>
      <c r="FT10" s="53">
        <v>61748.302318935072</v>
      </c>
      <c r="FU10" s="53">
        <v>61131.512526738094</v>
      </c>
      <c r="FV10" s="53">
        <v>62379.710105851693</v>
      </c>
      <c r="FW10" s="53">
        <v>62347.86641485506</v>
      </c>
      <c r="FX10" s="53">
        <v>61303.199853609978</v>
      </c>
      <c r="FY10" s="53">
        <v>63222.151360672346</v>
      </c>
      <c r="FZ10" s="53">
        <v>64787.250256439824</v>
      </c>
      <c r="GA10" s="53">
        <v>66370.567983557354</v>
      </c>
      <c r="GB10" s="53">
        <v>67797.716148022591</v>
      </c>
      <c r="GC10" s="53">
        <v>70074.065030393598</v>
      </c>
      <c r="GD10" s="53">
        <v>68868.355331814833</v>
      </c>
      <c r="GE10" s="53">
        <v>68469.988880744</v>
      </c>
      <c r="GF10" s="53">
        <v>66428.485732882516</v>
      </c>
      <c r="GG10" s="53">
        <v>67484.740188743031</v>
      </c>
      <c r="GH10" s="53">
        <v>69523.444611888757</v>
      </c>
      <c r="GI10" s="53">
        <v>68698.567268665851</v>
      </c>
      <c r="GJ10" s="53">
        <v>71595.701194604757</v>
      </c>
      <c r="GK10" s="53">
        <v>75855.086326271761</v>
      </c>
      <c r="GL10" s="53">
        <v>79433.092855515322</v>
      </c>
      <c r="GM10" s="53">
        <v>80976.718604945243</v>
      </c>
      <c r="GN10" s="53">
        <v>82867.386668562627</v>
      </c>
      <c r="GO10" s="53">
        <v>85025.782618566445</v>
      </c>
      <c r="GP10" s="53">
        <v>86760.467959575893</v>
      </c>
      <c r="GQ10" s="53">
        <v>89123.578642767883</v>
      </c>
      <c r="GR10" s="53">
        <v>90779.429073989028</v>
      </c>
      <c r="GS10" s="53">
        <v>91002.749702748246</v>
      </c>
      <c r="GT10" s="53">
        <v>90272.725771070254</v>
      </c>
      <c r="GU10" s="53">
        <v>91838.448227998131</v>
      </c>
      <c r="GV10" s="53">
        <v>94047.294114833276</v>
      </c>
      <c r="GW10" s="53">
        <v>94928.660657003958</v>
      </c>
      <c r="GX10" s="53">
        <v>98974.902737289696</v>
      </c>
      <c r="GY10" s="53">
        <v>97760.026542764448</v>
      </c>
      <c r="GZ10" s="53">
        <v>98074.678579040061</v>
      </c>
      <c r="HA10" s="53">
        <v>101622.18332286275</v>
      </c>
      <c r="HB10" s="53">
        <v>101961.29205431968</v>
      </c>
      <c r="HC10" s="53">
        <v>100554.77596516637</v>
      </c>
      <c r="HD10" s="53">
        <v>101577.17080481941</v>
      </c>
    </row>
    <row r="11" spans="1:212" ht="12" x14ac:dyDescent="0.25">
      <c r="A11" s="164" t="s">
        <v>11</v>
      </c>
      <c r="B11" s="165" t="s">
        <v>12</v>
      </c>
      <c r="C11" s="158"/>
      <c r="D11" s="158"/>
      <c r="E11" s="158"/>
      <c r="F11" s="146">
        <v>17686.47846604</v>
      </c>
      <c r="G11" s="146">
        <v>17579.696915</v>
      </c>
      <c r="H11" s="146">
        <v>17764.660982000001</v>
      </c>
      <c r="I11" s="146">
        <v>18343.102430999999</v>
      </c>
      <c r="J11" s="146">
        <v>17565.491752999998</v>
      </c>
      <c r="K11" s="146">
        <v>17281.483876999999</v>
      </c>
      <c r="L11" s="146">
        <v>17292.670268999998</v>
      </c>
      <c r="M11" s="146">
        <v>17361.535371999998</v>
      </c>
      <c r="N11" s="146">
        <v>17552.325990000001</v>
      </c>
      <c r="O11" s="146">
        <v>17866.487507999998</v>
      </c>
      <c r="P11" s="146">
        <v>18693.081152999999</v>
      </c>
      <c r="Q11" s="146">
        <v>20070.13147</v>
      </c>
      <c r="R11" s="146">
        <v>20848.553780999999</v>
      </c>
      <c r="S11" s="146">
        <v>21313.723532</v>
      </c>
      <c r="T11" s="146">
        <v>21908.577992999999</v>
      </c>
      <c r="U11" s="146">
        <v>23423.438635999999</v>
      </c>
      <c r="V11" s="146">
        <v>24221.646509999999</v>
      </c>
      <c r="W11" s="146">
        <v>24596.722941</v>
      </c>
      <c r="X11" s="146">
        <v>23204.003336999998</v>
      </c>
      <c r="Y11" s="146">
        <v>22673.775009000001</v>
      </c>
      <c r="Z11" s="146">
        <v>22990.663400000001</v>
      </c>
      <c r="AA11" s="146">
        <v>22559.650306</v>
      </c>
      <c r="AB11" s="146">
        <v>21905.052726999998</v>
      </c>
      <c r="AC11" s="146">
        <v>21425.880619</v>
      </c>
      <c r="AD11" s="146">
        <v>20972.708641000001</v>
      </c>
      <c r="AE11" s="146">
        <v>21437.632451000001</v>
      </c>
      <c r="AF11" s="146">
        <v>21751.044967000002</v>
      </c>
      <c r="AG11" s="146">
        <v>21227.3024</v>
      </c>
      <c r="AH11" s="146">
        <v>21103.197639000002</v>
      </c>
      <c r="AI11" s="146">
        <v>20362.373639000001</v>
      </c>
      <c r="AJ11" s="146">
        <v>19367.260387544127</v>
      </c>
      <c r="AK11" s="146">
        <v>20307.649846392298</v>
      </c>
      <c r="AL11" s="146">
        <v>21358.33390566357</v>
      </c>
      <c r="AM11" s="146">
        <v>22003.48650085384</v>
      </c>
      <c r="AN11" s="146">
        <v>23384.842985539544</v>
      </c>
      <c r="AO11" s="146">
        <v>24594.479302668333</v>
      </c>
      <c r="AP11" s="146">
        <v>23346.46610550558</v>
      </c>
      <c r="AQ11" s="146">
        <v>22331.92891671562</v>
      </c>
      <c r="AR11" s="146">
        <v>23258.953044721326</v>
      </c>
      <c r="AS11" s="146">
        <v>24464.169940255138</v>
      </c>
      <c r="AT11" s="146">
        <v>25392.79158617965</v>
      </c>
      <c r="AU11" s="146">
        <v>26184.734643764852</v>
      </c>
      <c r="AV11" s="146">
        <v>26410.418735374049</v>
      </c>
      <c r="AW11" s="146">
        <v>26188.929117329481</v>
      </c>
      <c r="AX11" s="146">
        <v>25676.772881156241</v>
      </c>
      <c r="AY11" s="146">
        <v>25172.596461758338</v>
      </c>
      <c r="AZ11" s="146">
        <v>25983.781386099465</v>
      </c>
      <c r="BA11" s="146">
        <v>26486.372683365804</v>
      </c>
      <c r="BB11" s="146">
        <v>25376.550713390468</v>
      </c>
      <c r="BC11" s="146">
        <v>25474.455608765391</v>
      </c>
      <c r="BD11" s="146">
        <v>26408.451116068074</v>
      </c>
      <c r="BE11" s="146">
        <v>26478.76488846658</v>
      </c>
      <c r="BF11" s="146">
        <v>27170.25389548294</v>
      </c>
      <c r="BG11" s="146">
        <v>28256.30975667958</v>
      </c>
      <c r="BH11" s="146">
        <v>28071.060306938882</v>
      </c>
      <c r="BI11" s="146">
        <v>28162.824159033473</v>
      </c>
      <c r="BJ11" s="146">
        <v>28309.192562534499</v>
      </c>
      <c r="BK11" s="146">
        <v>27348.216261250393</v>
      </c>
      <c r="BL11" s="146">
        <v>27648.41786559821</v>
      </c>
      <c r="BM11" s="146">
        <v>28152.644135041322</v>
      </c>
      <c r="BN11" s="146">
        <v>27246.984124766597</v>
      </c>
      <c r="BO11" s="146">
        <v>27842.801098987831</v>
      </c>
      <c r="BP11" s="146">
        <v>28704.841613632616</v>
      </c>
      <c r="BQ11" s="146">
        <v>29816.840058617618</v>
      </c>
      <c r="BR11" s="146">
        <v>31736.41859484246</v>
      </c>
      <c r="BS11" s="146">
        <v>32294.959488140899</v>
      </c>
      <c r="BT11" s="146">
        <v>29271.808821009497</v>
      </c>
      <c r="BU11" s="146">
        <v>29840.896705385097</v>
      </c>
      <c r="BV11" s="146">
        <v>29441.404653974201</v>
      </c>
      <c r="BW11" s="146">
        <v>27586.8101485466</v>
      </c>
      <c r="BX11" s="146">
        <v>28135.947924276697</v>
      </c>
      <c r="BY11" s="146">
        <v>28798.6255456078</v>
      </c>
      <c r="BZ11" s="146">
        <v>28976.669286534001</v>
      </c>
      <c r="CA11" s="146">
        <v>29484.866054484803</v>
      </c>
      <c r="CB11" s="146">
        <v>29471.975540763302</v>
      </c>
      <c r="CC11" s="146">
        <v>29021.761579022903</v>
      </c>
      <c r="CD11" s="146">
        <v>29370.014017955804</v>
      </c>
      <c r="CE11" s="146">
        <v>29770.409855519403</v>
      </c>
      <c r="CF11" s="146">
        <v>30774.903989422299</v>
      </c>
      <c r="CG11" s="146">
        <v>30094.777355644397</v>
      </c>
      <c r="CH11" s="146">
        <v>29562.199774406501</v>
      </c>
      <c r="CI11" s="146">
        <v>30072.818528981898</v>
      </c>
      <c r="CJ11" s="146">
        <v>32034.058642411997</v>
      </c>
      <c r="CK11" s="146">
        <v>31014.2191193379</v>
      </c>
      <c r="CL11" s="146">
        <v>30122.832859521302</v>
      </c>
      <c r="CM11" s="146">
        <v>30380.9447877575</v>
      </c>
      <c r="CN11" s="146">
        <v>29584.801400287903</v>
      </c>
      <c r="CO11" s="146">
        <v>29705.138885748303</v>
      </c>
      <c r="CP11" s="146">
        <v>30611.478450361501</v>
      </c>
      <c r="CQ11" s="146">
        <v>29800.809152000002</v>
      </c>
      <c r="CR11" s="146">
        <v>29533.656183703904</v>
      </c>
      <c r="CS11" s="146">
        <v>29944.402764000599</v>
      </c>
      <c r="CT11" s="146">
        <v>30012.885075999999</v>
      </c>
      <c r="CU11" s="146">
        <v>29649.246167500001</v>
      </c>
      <c r="CV11" s="146">
        <v>28315.399646229598</v>
      </c>
      <c r="CW11" s="146">
        <v>27904.146997742006</v>
      </c>
      <c r="CX11" s="146">
        <v>28436.663485537101</v>
      </c>
      <c r="CY11" s="146">
        <v>29290.819948661203</v>
      </c>
      <c r="CZ11" s="50">
        <v>32308.864031490397</v>
      </c>
      <c r="DA11" s="146">
        <v>33737.3160055962</v>
      </c>
      <c r="DB11" s="146">
        <v>35722.934472112</v>
      </c>
      <c r="DC11" s="146">
        <v>35948.2435687631</v>
      </c>
      <c r="DD11" s="146">
        <v>37282.946050081104</v>
      </c>
      <c r="DE11" s="146">
        <v>38753.722046630901</v>
      </c>
      <c r="DF11" s="146">
        <v>39561.181237818098</v>
      </c>
      <c r="DG11" s="146">
        <v>37353.017965610103</v>
      </c>
      <c r="DH11" s="146">
        <v>36524.385503171303</v>
      </c>
      <c r="DI11" s="146">
        <v>36087.583241357795</v>
      </c>
      <c r="DJ11" s="146">
        <v>35957.420594277603</v>
      </c>
      <c r="DK11" s="146">
        <v>34565.661678783697</v>
      </c>
      <c r="DL11" s="146">
        <v>33348.082048019402</v>
      </c>
      <c r="DM11" s="53">
        <v>32130.812577959801</v>
      </c>
      <c r="DN11" s="53">
        <v>32696.322925794499</v>
      </c>
      <c r="DO11" s="53">
        <v>34547.346946768499</v>
      </c>
      <c r="DP11" s="53">
        <v>32225.9676428987</v>
      </c>
      <c r="DQ11" s="53">
        <v>32163.568088173699</v>
      </c>
      <c r="DR11" s="53">
        <v>33391.838954897998</v>
      </c>
      <c r="DS11" s="53">
        <v>33836.3326930474</v>
      </c>
      <c r="DT11" s="53">
        <v>36214.961093149104</v>
      </c>
      <c r="DU11" s="53">
        <v>34635.644430199798</v>
      </c>
      <c r="DV11" s="53">
        <v>34607.7364830722</v>
      </c>
      <c r="DW11" s="53">
        <v>34648.736015718794</v>
      </c>
      <c r="DX11" s="53">
        <v>34275.157107887302</v>
      </c>
      <c r="DY11" s="53">
        <v>34419.981910465998</v>
      </c>
      <c r="DZ11" s="53">
        <v>34890.945214917898</v>
      </c>
      <c r="EA11" s="53">
        <v>33331.301256348903</v>
      </c>
      <c r="EB11" s="53">
        <v>33049.779617473905</v>
      </c>
      <c r="EC11" s="53">
        <v>33890.562428001205</v>
      </c>
      <c r="ED11" s="53">
        <v>34878.131213957298</v>
      </c>
      <c r="EE11" s="53">
        <v>35493.285299214702</v>
      </c>
      <c r="EF11" s="53">
        <v>35214.307960730301</v>
      </c>
      <c r="EG11" s="53">
        <v>35863.8832226745</v>
      </c>
      <c r="EH11" s="53">
        <v>38127.314192413694</v>
      </c>
      <c r="EI11" s="53">
        <v>38603.777214883397</v>
      </c>
      <c r="EJ11" s="53">
        <v>40290.082597205495</v>
      </c>
      <c r="EK11" s="53">
        <v>40965.371121835298</v>
      </c>
      <c r="EL11" s="156">
        <v>40070.092983587994</v>
      </c>
      <c r="EM11" s="53">
        <v>41329.770192685901</v>
      </c>
      <c r="EN11" s="53">
        <v>43404.7443865682</v>
      </c>
      <c r="EO11" s="53">
        <v>45037.918596676303</v>
      </c>
      <c r="EP11" s="53">
        <v>44566.695689740503</v>
      </c>
      <c r="EQ11" s="53">
        <v>47140.893748665003</v>
      </c>
      <c r="ER11" s="53">
        <v>46878.814099828298</v>
      </c>
      <c r="ES11" s="53">
        <v>47589.611324013298</v>
      </c>
      <c r="ET11" s="53">
        <v>48529.107100659894</v>
      </c>
      <c r="EU11" s="53">
        <v>48865.2447102191</v>
      </c>
      <c r="EV11" s="53">
        <v>46562.245722599502</v>
      </c>
      <c r="EW11" s="53">
        <v>48182.833366400599</v>
      </c>
      <c r="EX11" s="53">
        <v>48254.429014463094</v>
      </c>
      <c r="EY11" s="53">
        <v>47473.109471682197</v>
      </c>
      <c r="EZ11" s="53">
        <v>48776.637266100501</v>
      </c>
      <c r="FA11" s="53">
        <v>49467.296039009103</v>
      </c>
      <c r="FB11" s="53">
        <v>49502.795885928703</v>
      </c>
      <c r="FC11" s="53">
        <v>50932.139979810599</v>
      </c>
      <c r="FD11" s="53">
        <v>50937.316027476802</v>
      </c>
      <c r="FE11" s="53">
        <v>52400.377302178298</v>
      </c>
      <c r="FF11" s="53">
        <v>51579.274965920995</v>
      </c>
      <c r="FG11" s="53">
        <v>53271.484467103895</v>
      </c>
      <c r="FH11" s="53">
        <v>54519.365184082708</v>
      </c>
      <c r="FI11" s="53">
        <v>55417.486567099804</v>
      </c>
      <c r="FJ11" s="53">
        <v>56417.308428283402</v>
      </c>
      <c r="FK11" s="53">
        <v>56968.459340880501</v>
      </c>
      <c r="FL11" s="53">
        <v>56098.197770266204</v>
      </c>
      <c r="FM11" s="53">
        <v>55382.305565656097</v>
      </c>
      <c r="FN11" s="53">
        <v>54467.813201474601</v>
      </c>
      <c r="FO11" s="53">
        <v>56139.537633127009</v>
      </c>
      <c r="FP11" s="53">
        <v>56631.252664532214</v>
      </c>
      <c r="FQ11" s="53">
        <v>57397.973862554398</v>
      </c>
      <c r="FR11" s="53">
        <v>57754.051745325007</v>
      </c>
      <c r="FS11" s="53">
        <v>58159.085576270205</v>
      </c>
      <c r="FT11" s="53">
        <v>61089.373687982203</v>
      </c>
      <c r="FU11" s="53">
        <v>60417.394318803905</v>
      </c>
      <c r="FV11" s="53">
        <v>61704.416700448404</v>
      </c>
      <c r="FW11" s="53">
        <v>61665.380076753994</v>
      </c>
      <c r="FX11" s="53">
        <v>60732.301005691901</v>
      </c>
      <c r="FY11" s="53">
        <v>62623.816106460406</v>
      </c>
      <c r="FZ11" s="53">
        <v>64170.397497860606</v>
      </c>
      <c r="GA11" s="53">
        <v>65978.550324187599</v>
      </c>
      <c r="GB11" s="53">
        <v>67356.341921662402</v>
      </c>
      <c r="GC11" s="53">
        <v>69631.249282381701</v>
      </c>
      <c r="GD11" s="53">
        <v>68430.303144423713</v>
      </c>
      <c r="GE11" s="53">
        <v>68060.673573068212</v>
      </c>
      <c r="GF11" s="53">
        <v>66030.635586954304</v>
      </c>
      <c r="GG11" s="53">
        <v>67159.701185043101</v>
      </c>
      <c r="GH11" s="53">
        <v>69128.799551288495</v>
      </c>
      <c r="GI11" s="53">
        <v>68344.267146959799</v>
      </c>
      <c r="GJ11" s="53">
        <v>71241.082714469798</v>
      </c>
      <c r="GK11" s="53">
        <v>75349.023506134108</v>
      </c>
      <c r="GL11" s="53">
        <v>78916.271156480696</v>
      </c>
      <c r="GM11" s="53">
        <v>80350.653967649603</v>
      </c>
      <c r="GN11" s="53">
        <v>82372.460540342203</v>
      </c>
      <c r="GO11" s="53">
        <v>84563.89483371751</v>
      </c>
      <c r="GP11" s="53">
        <v>86405.452250254195</v>
      </c>
      <c r="GQ11" s="53">
        <v>88106.478818011907</v>
      </c>
      <c r="GR11" s="53">
        <v>89720.843680308302</v>
      </c>
      <c r="GS11" s="53">
        <v>89467.534685549806</v>
      </c>
      <c r="GT11" s="53">
        <v>88704.63839984368</v>
      </c>
      <c r="GU11" s="53">
        <v>90327.758859900699</v>
      </c>
      <c r="GV11" s="53">
        <v>92313.39517236239</v>
      </c>
      <c r="GW11" s="53">
        <v>93278.892168868202</v>
      </c>
      <c r="GX11" s="53">
        <v>97027.438937799612</v>
      </c>
      <c r="GY11" s="53">
        <v>95474.459928461103</v>
      </c>
      <c r="GZ11" s="53">
        <v>95674.351938705979</v>
      </c>
      <c r="HA11" s="53">
        <v>99381.032939346289</v>
      </c>
      <c r="HB11" s="53">
        <v>99562.402178440025</v>
      </c>
      <c r="HC11" s="53">
        <v>98734.359840972611</v>
      </c>
      <c r="HD11" s="53">
        <v>99527.606145027705</v>
      </c>
    </row>
    <row r="12" spans="1:212" ht="12" x14ac:dyDescent="0.25">
      <c r="A12" s="164" t="s">
        <v>13</v>
      </c>
      <c r="B12" s="158" t="s">
        <v>14</v>
      </c>
      <c r="C12" s="158"/>
      <c r="D12" s="163"/>
      <c r="E12" s="158"/>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50">
        <v>0</v>
      </c>
      <c r="DA12" s="146">
        <v>0</v>
      </c>
      <c r="DB12" s="146">
        <v>0</v>
      </c>
      <c r="DC12" s="146">
        <v>0</v>
      </c>
      <c r="DD12" s="146">
        <v>0</v>
      </c>
      <c r="DE12" s="146">
        <v>0</v>
      </c>
      <c r="DF12" s="146">
        <v>0</v>
      </c>
      <c r="DG12" s="146">
        <v>0</v>
      </c>
      <c r="DH12" s="146">
        <v>0</v>
      </c>
      <c r="DI12" s="146">
        <v>0</v>
      </c>
      <c r="DJ12" s="146">
        <v>0</v>
      </c>
      <c r="DK12" s="146">
        <v>0</v>
      </c>
      <c r="DL12" s="146">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156">
        <v>0</v>
      </c>
      <c r="EM12" s="53">
        <v>0</v>
      </c>
      <c r="EN12" s="53">
        <v>0</v>
      </c>
      <c r="EO12" s="53">
        <v>0</v>
      </c>
      <c r="EP12" s="53">
        <v>0</v>
      </c>
      <c r="EQ12" s="53">
        <v>0</v>
      </c>
      <c r="ER12" s="53">
        <v>0</v>
      </c>
      <c r="ES12" s="53">
        <v>0</v>
      </c>
      <c r="ET12" s="53">
        <v>0</v>
      </c>
      <c r="EU12" s="53">
        <v>0</v>
      </c>
      <c r="EV12" s="53">
        <v>0</v>
      </c>
      <c r="EW12" s="53">
        <v>0</v>
      </c>
      <c r="EX12" s="53">
        <v>0</v>
      </c>
      <c r="EY12" s="53">
        <v>0</v>
      </c>
      <c r="EZ12" s="53">
        <v>0</v>
      </c>
      <c r="FA12" s="53">
        <v>0</v>
      </c>
      <c r="FB12" s="53">
        <v>0</v>
      </c>
      <c r="FC12" s="53">
        <v>0</v>
      </c>
      <c r="FD12" s="53">
        <v>0</v>
      </c>
      <c r="FE12" s="53">
        <v>0</v>
      </c>
      <c r="FF12" s="53">
        <v>0</v>
      </c>
      <c r="FG12" s="53">
        <v>0</v>
      </c>
      <c r="FH12" s="53">
        <v>0</v>
      </c>
      <c r="FI12" s="53">
        <v>0</v>
      </c>
      <c r="FJ12" s="53">
        <v>0</v>
      </c>
      <c r="FK12" s="53">
        <v>0</v>
      </c>
      <c r="FL12" s="53">
        <v>0</v>
      </c>
      <c r="FM12" s="53">
        <v>0</v>
      </c>
      <c r="FN12" s="53">
        <v>0</v>
      </c>
      <c r="FO12" s="53">
        <v>0</v>
      </c>
      <c r="FP12" s="53">
        <v>0</v>
      </c>
      <c r="FQ12" s="53">
        <v>0</v>
      </c>
      <c r="FR12" s="53">
        <v>0</v>
      </c>
      <c r="FS12" s="53">
        <v>0</v>
      </c>
      <c r="FT12" s="53">
        <v>0</v>
      </c>
      <c r="FU12" s="53">
        <v>0</v>
      </c>
      <c r="FV12" s="53">
        <v>0</v>
      </c>
      <c r="FW12" s="53">
        <v>0</v>
      </c>
      <c r="FX12" s="53">
        <v>0</v>
      </c>
      <c r="FY12" s="53">
        <v>0</v>
      </c>
      <c r="FZ12" s="53">
        <v>0</v>
      </c>
      <c r="GA12" s="53">
        <v>0</v>
      </c>
      <c r="GB12" s="53">
        <v>0</v>
      </c>
      <c r="GC12" s="53">
        <v>0</v>
      </c>
      <c r="GD12" s="53">
        <v>0</v>
      </c>
      <c r="GE12" s="53">
        <v>0</v>
      </c>
      <c r="GF12" s="53">
        <v>0</v>
      </c>
      <c r="GG12" s="53">
        <v>0</v>
      </c>
      <c r="GH12" s="53">
        <v>0</v>
      </c>
      <c r="GI12" s="53">
        <v>0</v>
      </c>
      <c r="GJ12" s="53">
        <v>0</v>
      </c>
      <c r="GK12" s="53">
        <v>0</v>
      </c>
      <c r="GL12" s="53">
        <v>0</v>
      </c>
      <c r="GM12" s="53">
        <v>0</v>
      </c>
      <c r="GN12" s="53">
        <v>0</v>
      </c>
      <c r="GO12" s="53">
        <v>0</v>
      </c>
      <c r="GP12" s="53">
        <v>0</v>
      </c>
      <c r="GQ12" s="53">
        <v>0</v>
      </c>
      <c r="GR12" s="53">
        <v>0</v>
      </c>
      <c r="GS12" s="53">
        <v>0</v>
      </c>
      <c r="GT12" s="53">
        <v>0</v>
      </c>
      <c r="GU12" s="53">
        <v>0</v>
      </c>
      <c r="GV12" s="53">
        <v>0</v>
      </c>
      <c r="GW12" s="53">
        <v>0</v>
      </c>
      <c r="GX12" s="53">
        <v>0</v>
      </c>
      <c r="GY12" s="53">
        <v>0</v>
      </c>
      <c r="GZ12" s="53">
        <v>0</v>
      </c>
      <c r="HA12" s="53">
        <v>0</v>
      </c>
      <c r="HB12" s="53">
        <v>0</v>
      </c>
      <c r="HC12" s="53">
        <v>0</v>
      </c>
      <c r="HD12" s="53">
        <v>0</v>
      </c>
    </row>
    <row r="13" spans="1:212" ht="12" x14ac:dyDescent="0.25">
      <c r="A13" s="164"/>
      <c r="B13" s="158"/>
      <c r="C13" s="163" t="s">
        <v>15</v>
      </c>
      <c r="D13" s="163"/>
      <c r="E13" s="158"/>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0</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50">
        <v>0</v>
      </c>
      <c r="DA13" s="146">
        <v>0</v>
      </c>
      <c r="DB13" s="146">
        <v>0</v>
      </c>
      <c r="DC13" s="146">
        <v>0</v>
      </c>
      <c r="DD13" s="146">
        <v>0</v>
      </c>
      <c r="DE13" s="146">
        <v>0</v>
      </c>
      <c r="DF13" s="146">
        <v>0</v>
      </c>
      <c r="DG13" s="146">
        <v>0</v>
      </c>
      <c r="DH13" s="146">
        <v>0</v>
      </c>
      <c r="DI13" s="146">
        <v>0</v>
      </c>
      <c r="DJ13" s="146">
        <v>0</v>
      </c>
      <c r="DK13" s="146">
        <v>0</v>
      </c>
      <c r="DL13" s="146">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156">
        <v>0</v>
      </c>
      <c r="EM13" s="53">
        <v>0</v>
      </c>
      <c r="EN13" s="53">
        <v>0</v>
      </c>
      <c r="EO13" s="53">
        <v>0</v>
      </c>
      <c r="EP13" s="53">
        <v>0</v>
      </c>
      <c r="EQ13" s="53">
        <v>0</v>
      </c>
      <c r="ER13" s="53">
        <v>0</v>
      </c>
      <c r="ES13" s="53">
        <v>0</v>
      </c>
      <c r="ET13" s="53">
        <v>0</v>
      </c>
      <c r="EU13" s="53">
        <v>0</v>
      </c>
      <c r="EV13" s="53">
        <v>0</v>
      </c>
      <c r="EW13" s="53">
        <v>0</v>
      </c>
      <c r="EX13" s="53">
        <v>0</v>
      </c>
      <c r="EY13" s="53">
        <v>0</v>
      </c>
      <c r="EZ13" s="53">
        <v>0</v>
      </c>
      <c r="FA13" s="53">
        <v>0</v>
      </c>
      <c r="FB13" s="53">
        <v>0</v>
      </c>
      <c r="FC13" s="53">
        <v>0</v>
      </c>
      <c r="FD13" s="53">
        <v>0</v>
      </c>
      <c r="FE13" s="53">
        <v>0</v>
      </c>
      <c r="FF13" s="53">
        <v>0</v>
      </c>
      <c r="FG13" s="53">
        <v>0</v>
      </c>
      <c r="FH13" s="53">
        <v>0</v>
      </c>
      <c r="FI13" s="53">
        <v>0</v>
      </c>
      <c r="FJ13" s="53">
        <v>0</v>
      </c>
      <c r="FK13" s="53">
        <v>0</v>
      </c>
      <c r="FL13" s="53">
        <v>0</v>
      </c>
      <c r="FM13" s="53">
        <v>0</v>
      </c>
      <c r="FN13" s="53">
        <v>0</v>
      </c>
      <c r="FO13" s="53">
        <v>0</v>
      </c>
      <c r="FP13" s="53">
        <v>0</v>
      </c>
      <c r="FQ13" s="53">
        <v>0</v>
      </c>
      <c r="FR13" s="53">
        <v>0</v>
      </c>
      <c r="FS13" s="53">
        <v>0</v>
      </c>
      <c r="FT13" s="53">
        <v>0</v>
      </c>
      <c r="FU13" s="53">
        <v>0</v>
      </c>
      <c r="FV13" s="53">
        <v>0</v>
      </c>
      <c r="FW13" s="53">
        <v>0</v>
      </c>
      <c r="FX13" s="53">
        <v>0</v>
      </c>
      <c r="FY13" s="53">
        <v>0</v>
      </c>
      <c r="FZ13" s="53">
        <v>0</v>
      </c>
      <c r="GA13" s="53">
        <v>0</v>
      </c>
      <c r="GB13" s="53">
        <v>0</v>
      </c>
      <c r="GC13" s="53">
        <v>0</v>
      </c>
      <c r="GD13" s="53">
        <v>0</v>
      </c>
      <c r="GE13" s="53">
        <v>0</v>
      </c>
      <c r="GF13" s="53">
        <v>0</v>
      </c>
      <c r="GG13" s="53">
        <v>0</v>
      </c>
      <c r="GH13" s="53">
        <v>0</v>
      </c>
      <c r="GI13" s="53">
        <v>0</v>
      </c>
      <c r="GJ13" s="53">
        <v>0</v>
      </c>
      <c r="GK13" s="53">
        <v>0</v>
      </c>
      <c r="GL13" s="53">
        <v>0</v>
      </c>
      <c r="GM13" s="53">
        <v>0</v>
      </c>
      <c r="GN13" s="53">
        <v>0</v>
      </c>
      <c r="GO13" s="53">
        <v>0</v>
      </c>
      <c r="GP13" s="53">
        <v>0</v>
      </c>
      <c r="GQ13" s="53">
        <v>0</v>
      </c>
      <c r="GR13" s="53">
        <v>0</v>
      </c>
      <c r="GS13" s="53">
        <v>0</v>
      </c>
      <c r="GT13" s="53">
        <v>0</v>
      </c>
      <c r="GU13" s="53">
        <v>0</v>
      </c>
      <c r="GV13" s="53">
        <v>0</v>
      </c>
      <c r="GW13" s="53">
        <v>0</v>
      </c>
      <c r="GX13" s="53">
        <v>0</v>
      </c>
      <c r="GY13" s="53">
        <v>0</v>
      </c>
      <c r="GZ13" s="53">
        <v>0</v>
      </c>
      <c r="HA13" s="53">
        <v>0</v>
      </c>
      <c r="HB13" s="53">
        <v>0</v>
      </c>
      <c r="HC13" s="53">
        <v>0</v>
      </c>
      <c r="HD13" s="53">
        <v>0</v>
      </c>
    </row>
    <row r="14" spans="1:212" ht="12" x14ac:dyDescent="0.25">
      <c r="B14" s="158"/>
      <c r="C14" s="163" t="s">
        <v>16</v>
      </c>
      <c r="D14" s="163"/>
      <c r="E14" s="158"/>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50">
        <v>0</v>
      </c>
      <c r="DA14" s="146">
        <v>0</v>
      </c>
      <c r="DB14" s="146">
        <v>0</v>
      </c>
      <c r="DC14" s="146">
        <v>0</v>
      </c>
      <c r="DD14" s="146">
        <v>0</v>
      </c>
      <c r="DE14" s="146">
        <v>0</v>
      </c>
      <c r="DF14" s="146">
        <v>0</v>
      </c>
      <c r="DG14" s="146">
        <v>0</v>
      </c>
      <c r="DH14" s="146">
        <v>0</v>
      </c>
      <c r="DI14" s="146">
        <v>0</v>
      </c>
      <c r="DJ14" s="146">
        <v>0</v>
      </c>
      <c r="DK14" s="146">
        <v>0</v>
      </c>
      <c r="DL14" s="146">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156">
        <v>0</v>
      </c>
      <c r="EM14" s="53">
        <v>0</v>
      </c>
      <c r="EN14" s="53">
        <v>0</v>
      </c>
      <c r="EO14" s="53">
        <v>0</v>
      </c>
      <c r="EP14" s="53">
        <v>0</v>
      </c>
      <c r="EQ14" s="53">
        <v>0</v>
      </c>
      <c r="ER14" s="53">
        <v>0</v>
      </c>
      <c r="ES14" s="53">
        <v>0</v>
      </c>
      <c r="ET14" s="53">
        <v>0</v>
      </c>
      <c r="EU14" s="53">
        <v>0</v>
      </c>
      <c r="EV14" s="53">
        <v>0</v>
      </c>
      <c r="EW14" s="53">
        <v>0</v>
      </c>
      <c r="EX14" s="53">
        <v>0</v>
      </c>
      <c r="EY14" s="53">
        <v>0</v>
      </c>
      <c r="EZ14" s="53">
        <v>0</v>
      </c>
      <c r="FA14" s="53">
        <v>0</v>
      </c>
      <c r="FB14" s="53">
        <v>0</v>
      </c>
      <c r="FC14" s="53">
        <v>0</v>
      </c>
      <c r="FD14" s="53">
        <v>0</v>
      </c>
      <c r="FE14" s="53">
        <v>0</v>
      </c>
      <c r="FF14" s="53">
        <v>0</v>
      </c>
      <c r="FG14" s="53">
        <v>0</v>
      </c>
      <c r="FH14" s="53">
        <v>0</v>
      </c>
      <c r="FI14" s="53">
        <v>0</v>
      </c>
      <c r="FJ14" s="53">
        <v>0</v>
      </c>
      <c r="FK14" s="53">
        <v>0</v>
      </c>
      <c r="FL14" s="53">
        <v>0</v>
      </c>
      <c r="FM14" s="53">
        <v>0</v>
      </c>
      <c r="FN14" s="53">
        <v>0</v>
      </c>
      <c r="FO14" s="53">
        <v>0</v>
      </c>
      <c r="FP14" s="53">
        <v>0</v>
      </c>
      <c r="FQ14" s="53">
        <v>0</v>
      </c>
      <c r="FR14" s="53">
        <v>0</v>
      </c>
      <c r="FS14" s="53">
        <v>0</v>
      </c>
      <c r="FT14" s="53">
        <v>0</v>
      </c>
      <c r="FU14" s="53">
        <v>0</v>
      </c>
      <c r="FV14" s="53">
        <v>0</v>
      </c>
      <c r="FW14" s="53">
        <v>0</v>
      </c>
      <c r="FX14" s="53">
        <v>0</v>
      </c>
      <c r="FY14" s="53">
        <v>0</v>
      </c>
      <c r="FZ14" s="53">
        <v>0</v>
      </c>
      <c r="GA14" s="53">
        <v>0</v>
      </c>
      <c r="GB14" s="53">
        <v>0</v>
      </c>
      <c r="GC14" s="53">
        <v>0</v>
      </c>
      <c r="GD14" s="53">
        <v>0</v>
      </c>
      <c r="GE14" s="53">
        <v>0</v>
      </c>
      <c r="GF14" s="53">
        <v>0</v>
      </c>
      <c r="GG14" s="53">
        <v>0</v>
      </c>
      <c r="GH14" s="53">
        <v>0</v>
      </c>
      <c r="GI14" s="53">
        <v>0</v>
      </c>
      <c r="GJ14" s="53">
        <v>0</v>
      </c>
      <c r="GK14" s="53">
        <v>0</v>
      </c>
      <c r="GL14" s="53">
        <v>0</v>
      </c>
      <c r="GM14" s="53">
        <v>0</v>
      </c>
      <c r="GN14" s="53">
        <v>0</v>
      </c>
      <c r="GO14" s="53">
        <v>0</v>
      </c>
      <c r="GP14" s="53">
        <v>0</v>
      </c>
      <c r="GQ14" s="53">
        <v>0</v>
      </c>
      <c r="GR14" s="53">
        <v>0</v>
      </c>
      <c r="GS14" s="53">
        <v>0</v>
      </c>
      <c r="GT14" s="53">
        <v>0</v>
      </c>
      <c r="GU14" s="53">
        <v>0</v>
      </c>
      <c r="GV14" s="53">
        <v>0</v>
      </c>
      <c r="GW14" s="53">
        <v>0</v>
      </c>
      <c r="GX14" s="53">
        <v>0</v>
      </c>
      <c r="GY14" s="53">
        <v>0</v>
      </c>
      <c r="GZ14" s="53">
        <v>0</v>
      </c>
      <c r="HA14" s="53">
        <v>0</v>
      </c>
      <c r="HB14" s="53">
        <v>0</v>
      </c>
      <c r="HC14" s="53">
        <v>0</v>
      </c>
      <c r="HD14" s="53">
        <v>0</v>
      </c>
    </row>
    <row r="15" spans="1:212" ht="12" x14ac:dyDescent="0.25">
      <c r="A15" s="164" t="s">
        <v>17</v>
      </c>
      <c r="B15" s="158" t="s">
        <v>18</v>
      </c>
      <c r="C15" s="158"/>
      <c r="D15" s="163"/>
      <c r="E15" s="158"/>
      <c r="F15" s="146">
        <v>721.64038500000004</v>
      </c>
      <c r="G15" s="146">
        <v>714.81254200000001</v>
      </c>
      <c r="H15" s="146">
        <v>649.24547099999995</v>
      </c>
      <c r="I15" s="146">
        <v>576.83839399999999</v>
      </c>
      <c r="J15" s="146">
        <v>553.07689700000003</v>
      </c>
      <c r="K15" s="146">
        <v>526.34861999999998</v>
      </c>
      <c r="L15" s="146">
        <v>506.640827</v>
      </c>
      <c r="M15" s="146">
        <v>390.92723799999999</v>
      </c>
      <c r="N15" s="146">
        <v>322.268305</v>
      </c>
      <c r="O15" s="146">
        <v>294.768485</v>
      </c>
      <c r="P15" s="146">
        <v>297.71740499999999</v>
      </c>
      <c r="Q15" s="146">
        <v>305.15594399999998</v>
      </c>
      <c r="R15" s="146">
        <v>298.08986800000002</v>
      </c>
      <c r="S15" s="146">
        <v>290.76981599999999</v>
      </c>
      <c r="T15" s="146">
        <v>297.892809</v>
      </c>
      <c r="U15" s="146">
        <v>289.40081500000002</v>
      </c>
      <c r="V15" s="146">
        <v>287.74507699999998</v>
      </c>
      <c r="W15" s="146">
        <v>300.53447199999999</v>
      </c>
      <c r="X15" s="146">
        <v>390.888305</v>
      </c>
      <c r="Y15" s="146">
        <v>375.333505</v>
      </c>
      <c r="Z15" s="146">
        <v>340.64895100000001</v>
      </c>
      <c r="AA15" s="146">
        <v>342.08934199999999</v>
      </c>
      <c r="AB15" s="146">
        <v>399.79336499999999</v>
      </c>
      <c r="AC15" s="146">
        <v>375.21947299999999</v>
      </c>
      <c r="AD15" s="146">
        <v>426.91658000000001</v>
      </c>
      <c r="AE15" s="146">
        <v>516.49492899999996</v>
      </c>
      <c r="AF15" s="146">
        <v>521.02442299999996</v>
      </c>
      <c r="AG15" s="146">
        <v>635.64162999999996</v>
      </c>
      <c r="AH15" s="146">
        <v>555.65709100000004</v>
      </c>
      <c r="AI15" s="146">
        <v>557.81381199999998</v>
      </c>
      <c r="AJ15" s="146">
        <v>542.29564707759403</v>
      </c>
      <c r="AK15" s="146">
        <v>535.55910202439509</v>
      </c>
      <c r="AL15" s="146">
        <v>572.89023996193782</v>
      </c>
      <c r="AM15" s="146">
        <v>591.6524155306065</v>
      </c>
      <c r="AN15" s="146">
        <v>667.47437139203885</v>
      </c>
      <c r="AO15" s="146">
        <v>715.26806661581099</v>
      </c>
      <c r="AP15" s="146">
        <v>694.57837803077837</v>
      </c>
      <c r="AQ15" s="146">
        <v>736.54604215294353</v>
      </c>
      <c r="AR15" s="146">
        <v>714.54327653601013</v>
      </c>
      <c r="AS15" s="146">
        <v>730.6749808580289</v>
      </c>
      <c r="AT15" s="146">
        <v>790.92787668408789</v>
      </c>
      <c r="AU15" s="146">
        <v>835.719099308708</v>
      </c>
      <c r="AV15" s="146">
        <v>904.62060512861729</v>
      </c>
      <c r="AW15" s="146">
        <v>934.50861064751143</v>
      </c>
      <c r="AX15" s="146">
        <v>913.57310355950119</v>
      </c>
      <c r="AY15" s="146">
        <v>987.57670980584885</v>
      </c>
      <c r="AZ15" s="146">
        <v>878.11385073134693</v>
      </c>
      <c r="BA15" s="146">
        <v>842.0019278128409</v>
      </c>
      <c r="BB15" s="146">
        <v>936.66903152573434</v>
      </c>
      <c r="BC15" s="146">
        <v>1056.4560375687031</v>
      </c>
      <c r="BD15" s="146">
        <v>1152.3235115733389</v>
      </c>
      <c r="BE15" s="146">
        <v>811.87269196018747</v>
      </c>
      <c r="BF15" s="146">
        <v>765.5375519650828</v>
      </c>
      <c r="BG15" s="146">
        <v>795.47885747278656</v>
      </c>
      <c r="BH15" s="146">
        <v>844.79471159668049</v>
      </c>
      <c r="BI15" s="146">
        <v>821.44678234762989</v>
      </c>
      <c r="BJ15" s="146">
        <v>816.31546193778399</v>
      </c>
      <c r="BK15" s="146">
        <v>790.34030107044509</v>
      </c>
      <c r="BL15" s="146">
        <v>798.07167186116612</v>
      </c>
      <c r="BM15" s="146">
        <v>795.53693858086388</v>
      </c>
      <c r="BN15" s="146">
        <v>835.6096770740312</v>
      </c>
      <c r="BO15" s="146">
        <v>841.36021957117907</v>
      </c>
      <c r="BP15" s="146">
        <v>799.68338836953262</v>
      </c>
      <c r="BQ15" s="146">
        <v>767.27694551794514</v>
      </c>
      <c r="BR15" s="146">
        <v>805.38745848325289</v>
      </c>
      <c r="BS15" s="146">
        <v>817.86173140987898</v>
      </c>
      <c r="BT15" s="146">
        <v>795.02068416714303</v>
      </c>
      <c r="BU15" s="146">
        <v>686.47679124092792</v>
      </c>
      <c r="BV15" s="146">
        <v>664.69127271396599</v>
      </c>
      <c r="BW15" s="146">
        <v>709.40107552504901</v>
      </c>
      <c r="BX15" s="146">
        <v>692.16637227285094</v>
      </c>
      <c r="BY15" s="146">
        <v>684.17976915339989</v>
      </c>
      <c r="BZ15" s="146">
        <v>283.61909959295701</v>
      </c>
      <c r="CA15" s="146">
        <v>286.60026194161395</v>
      </c>
      <c r="CB15" s="146">
        <v>282.86681464502402</v>
      </c>
      <c r="CC15" s="146">
        <v>281.01662537215901</v>
      </c>
      <c r="CD15" s="146">
        <v>278.16795031677503</v>
      </c>
      <c r="CE15" s="146">
        <v>279.14247408951996</v>
      </c>
      <c r="CF15" s="146">
        <v>233.23536109923003</v>
      </c>
      <c r="CG15" s="146">
        <v>192.53427996767707</v>
      </c>
      <c r="CH15" s="146">
        <v>194.70784231893199</v>
      </c>
      <c r="CI15" s="146">
        <v>291.72372442553001</v>
      </c>
      <c r="CJ15" s="146">
        <v>190.23375663482599</v>
      </c>
      <c r="CK15" s="146">
        <v>154.01479144992101</v>
      </c>
      <c r="CL15" s="146">
        <v>150.24808406018099</v>
      </c>
      <c r="CM15" s="146">
        <v>1.2799004092812499E-8</v>
      </c>
      <c r="CN15" s="146">
        <v>94.154183397132996</v>
      </c>
      <c r="CO15" s="146">
        <v>90.327103886011997</v>
      </c>
      <c r="CP15" s="146">
        <v>151.243570495824</v>
      </c>
      <c r="CQ15" s="146">
        <v>149.41972899999999</v>
      </c>
      <c r="CR15" s="146">
        <v>147.276221481807</v>
      </c>
      <c r="CS15" s="146">
        <v>259.92922361898599</v>
      </c>
      <c r="CT15" s="146">
        <v>151.91237899999999</v>
      </c>
      <c r="CU15" s="146">
        <v>155.690664</v>
      </c>
      <c r="CV15" s="146">
        <v>152.64272593791</v>
      </c>
      <c r="CW15" s="146">
        <v>153.267519623808</v>
      </c>
      <c r="CX15" s="146">
        <v>156.38717770162401</v>
      </c>
      <c r="CY15" s="146">
        <v>207.77364302886602</v>
      </c>
      <c r="CZ15" s="50">
        <v>329.19125008871197</v>
      </c>
      <c r="DA15" s="146">
        <v>364.57897215632602</v>
      </c>
      <c r="DB15" s="146">
        <v>418.55039182796105</v>
      </c>
      <c r="DC15" s="146">
        <v>573.14262938389697</v>
      </c>
      <c r="DD15" s="146">
        <v>713.50645055711618</v>
      </c>
      <c r="DE15" s="146">
        <v>542.07904893324098</v>
      </c>
      <c r="DF15" s="146">
        <v>703.67195631412994</v>
      </c>
      <c r="DG15" s="146">
        <v>922.99306657644593</v>
      </c>
      <c r="DH15" s="146">
        <v>1110.16877014992</v>
      </c>
      <c r="DI15" s="146">
        <v>1451.3430192349301</v>
      </c>
      <c r="DJ15" s="146">
        <v>1418.6798873288801</v>
      </c>
      <c r="DK15" s="146">
        <v>1381.28457354793</v>
      </c>
      <c r="DL15" s="146">
        <v>1062.7892834962702</v>
      </c>
      <c r="DM15" s="53">
        <v>789.14353865580802</v>
      </c>
      <c r="DN15" s="53">
        <v>805.50104257727696</v>
      </c>
      <c r="DO15" s="53">
        <v>898.55048872739394</v>
      </c>
      <c r="DP15" s="53">
        <v>856.49243688673403</v>
      </c>
      <c r="DQ15" s="53">
        <v>865.0488258568239</v>
      </c>
      <c r="DR15" s="53">
        <v>860.05934800693706</v>
      </c>
      <c r="DS15" s="53">
        <v>682.25012700712705</v>
      </c>
      <c r="DT15" s="53">
        <v>716.33171313628702</v>
      </c>
      <c r="DU15" s="53">
        <v>744.36637539552294</v>
      </c>
      <c r="DV15" s="53">
        <v>514.68307196158401</v>
      </c>
      <c r="DW15" s="53">
        <v>517.194219284263</v>
      </c>
      <c r="DX15" s="53">
        <v>530.98190308282801</v>
      </c>
      <c r="DY15" s="53">
        <v>527.26769989273009</v>
      </c>
      <c r="DZ15" s="53">
        <v>535.86356006672099</v>
      </c>
      <c r="EA15" s="53">
        <v>516.57826026145108</v>
      </c>
      <c r="EB15" s="53">
        <v>485.66032284615505</v>
      </c>
      <c r="EC15" s="53">
        <v>479.837403757841</v>
      </c>
      <c r="ED15" s="53">
        <v>399.93803441823604</v>
      </c>
      <c r="EE15" s="53">
        <v>388.59340953567005</v>
      </c>
      <c r="EF15" s="53">
        <v>667.82365284480409</v>
      </c>
      <c r="EG15" s="53">
        <v>727.50388777732019</v>
      </c>
      <c r="EH15" s="53">
        <v>755.45199939620693</v>
      </c>
      <c r="EI15" s="53">
        <v>677.38233377260997</v>
      </c>
      <c r="EJ15" s="53">
        <v>702.38102263231599</v>
      </c>
      <c r="EK15" s="53">
        <v>522.82968638819602</v>
      </c>
      <c r="EL15" s="156">
        <v>529.67471236405095</v>
      </c>
      <c r="EM15" s="53">
        <v>583.94440552934793</v>
      </c>
      <c r="EN15" s="53">
        <v>970.64595103231693</v>
      </c>
      <c r="EO15" s="53">
        <v>757.0329844696239</v>
      </c>
      <c r="EP15" s="53">
        <v>762.24530525267107</v>
      </c>
      <c r="EQ15" s="53">
        <v>776.02524381293597</v>
      </c>
      <c r="ER15" s="53">
        <v>790.64753361312501</v>
      </c>
      <c r="ES15" s="53">
        <v>734.92080924750007</v>
      </c>
      <c r="ET15" s="53">
        <v>833.25805246242794</v>
      </c>
      <c r="EU15" s="53">
        <v>924.13187338926195</v>
      </c>
      <c r="EV15" s="53">
        <v>861.65774070479199</v>
      </c>
      <c r="EW15" s="53">
        <v>892.54709732373794</v>
      </c>
      <c r="EX15" s="53">
        <v>709.96185460404195</v>
      </c>
      <c r="EY15" s="53">
        <v>679.90963808776894</v>
      </c>
      <c r="EZ15" s="53">
        <v>664.62056677478006</v>
      </c>
      <c r="FA15" s="53">
        <v>683.10188013024992</v>
      </c>
      <c r="FB15" s="53">
        <v>682.53506397443994</v>
      </c>
      <c r="FC15" s="53">
        <v>672.18734747731992</v>
      </c>
      <c r="FD15" s="53">
        <v>628.88462132977997</v>
      </c>
      <c r="FE15" s="53">
        <v>645.8372015949999</v>
      </c>
      <c r="FF15" s="53">
        <v>709.1320338852521</v>
      </c>
      <c r="FG15" s="53">
        <v>719.51440480311999</v>
      </c>
      <c r="FH15" s="53">
        <v>731.534038009136</v>
      </c>
      <c r="FI15" s="53">
        <v>763.97494319467603</v>
      </c>
      <c r="FJ15" s="53">
        <v>767.66428725016499</v>
      </c>
      <c r="FK15" s="53">
        <v>776.31351673750999</v>
      </c>
      <c r="FL15" s="53">
        <v>869.4252089707619</v>
      </c>
      <c r="FM15" s="53">
        <v>945.52833247358092</v>
      </c>
      <c r="FN15" s="53">
        <v>738.52506636818021</v>
      </c>
      <c r="FO15" s="53">
        <v>697.04965354677802</v>
      </c>
      <c r="FP15" s="53">
        <v>711.04828971338497</v>
      </c>
      <c r="FQ15" s="53">
        <v>731.43578173699996</v>
      </c>
      <c r="FR15" s="53">
        <v>672.50300938917803</v>
      </c>
      <c r="FS15" s="53">
        <v>643.19221027487504</v>
      </c>
      <c r="FT15" s="53">
        <v>658.92863095286998</v>
      </c>
      <c r="FU15" s="53">
        <v>714.11820793419008</v>
      </c>
      <c r="FV15" s="53">
        <v>675.29340540329008</v>
      </c>
      <c r="FW15" s="53">
        <v>682.48633810105594</v>
      </c>
      <c r="FX15" s="53">
        <v>570.89884791807606</v>
      </c>
      <c r="FY15" s="53">
        <v>598.33525421194702</v>
      </c>
      <c r="FZ15" s="53">
        <v>616.85275857922295</v>
      </c>
      <c r="GA15" s="53">
        <v>392.01765936975903</v>
      </c>
      <c r="GB15" s="53">
        <v>441.37422636018402</v>
      </c>
      <c r="GC15" s="53">
        <v>442.815748011908</v>
      </c>
      <c r="GD15" s="53">
        <v>438.052187391129</v>
      </c>
      <c r="GE15" s="53">
        <v>409.31530767579699</v>
      </c>
      <c r="GF15" s="53">
        <v>397.85014592821904</v>
      </c>
      <c r="GG15" s="53">
        <v>325.03900369992999</v>
      </c>
      <c r="GH15" s="53">
        <v>394.64506060027202</v>
      </c>
      <c r="GI15" s="53">
        <v>354.30012170605693</v>
      </c>
      <c r="GJ15" s="53">
        <v>354.61848013495006</v>
      </c>
      <c r="GK15" s="53">
        <v>506.06282013765406</v>
      </c>
      <c r="GL15" s="53">
        <v>516.82169903462</v>
      </c>
      <c r="GM15" s="53">
        <v>626.06463729563393</v>
      </c>
      <c r="GN15" s="53">
        <v>494.92612822041491</v>
      </c>
      <c r="GO15" s="53">
        <v>461.88778484893305</v>
      </c>
      <c r="GP15" s="53">
        <v>355.01570932169898</v>
      </c>
      <c r="GQ15" s="53">
        <v>1017.0998247559849</v>
      </c>
      <c r="GR15" s="53">
        <v>1058.5853936807198</v>
      </c>
      <c r="GS15" s="53">
        <v>1535.2150171984376</v>
      </c>
      <c r="GT15" s="53">
        <v>1568.087371226582</v>
      </c>
      <c r="GU15" s="53">
        <v>1510.689368097436</v>
      </c>
      <c r="GV15" s="53">
        <v>1733.8989424708891</v>
      </c>
      <c r="GW15" s="53">
        <v>1649.768488135752</v>
      </c>
      <c r="GX15" s="53">
        <v>1947.463799490087</v>
      </c>
      <c r="GY15" s="53">
        <v>2285.5666143033409</v>
      </c>
      <c r="GZ15" s="53">
        <v>2400.3266403340804</v>
      </c>
      <c r="HA15" s="53">
        <v>2241.1503835164563</v>
      </c>
      <c r="HB15" s="53">
        <v>2398.8898758796558</v>
      </c>
      <c r="HC15" s="53">
        <v>1820.4161241937513</v>
      </c>
      <c r="HD15" s="53">
        <v>2049.5646597917089</v>
      </c>
    </row>
    <row r="16" spans="1:212" ht="12" x14ac:dyDescent="0.25">
      <c r="A16" s="164"/>
      <c r="B16" s="158"/>
      <c r="C16" s="163" t="s">
        <v>15</v>
      </c>
      <c r="D16" s="163"/>
      <c r="E16" s="158"/>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50">
        <v>0</v>
      </c>
      <c r="DA16" s="146">
        <v>0</v>
      </c>
      <c r="DB16" s="146">
        <v>0</v>
      </c>
      <c r="DC16" s="146">
        <v>0</v>
      </c>
      <c r="DD16" s="146">
        <v>0</v>
      </c>
      <c r="DE16" s="146">
        <v>0</v>
      </c>
      <c r="DF16" s="146">
        <v>0</v>
      </c>
      <c r="DG16" s="146">
        <v>0</v>
      </c>
      <c r="DH16" s="146">
        <v>0</v>
      </c>
      <c r="DI16" s="146">
        <v>0</v>
      </c>
      <c r="DJ16" s="146">
        <v>0</v>
      </c>
      <c r="DK16" s="146">
        <v>0</v>
      </c>
      <c r="DL16" s="146">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156">
        <v>0</v>
      </c>
      <c r="EM16" s="53">
        <v>0</v>
      </c>
      <c r="EN16" s="53">
        <v>0</v>
      </c>
      <c r="EO16" s="53">
        <v>0</v>
      </c>
      <c r="EP16" s="53">
        <v>0</v>
      </c>
      <c r="EQ16" s="53">
        <v>0</v>
      </c>
      <c r="ER16" s="53">
        <v>0</v>
      </c>
      <c r="ES16" s="53">
        <v>0</v>
      </c>
      <c r="ET16" s="53">
        <v>0</v>
      </c>
      <c r="EU16" s="53">
        <v>0</v>
      </c>
      <c r="EV16" s="53">
        <v>0</v>
      </c>
      <c r="EW16" s="53">
        <v>0</v>
      </c>
      <c r="EX16" s="53">
        <v>0</v>
      </c>
      <c r="EY16" s="53">
        <v>0</v>
      </c>
      <c r="EZ16" s="53">
        <v>0</v>
      </c>
      <c r="FA16" s="53">
        <v>0</v>
      </c>
      <c r="FB16" s="53">
        <v>0</v>
      </c>
      <c r="FC16" s="53">
        <v>0</v>
      </c>
      <c r="FD16" s="53">
        <v>0</v>
      </c>
      <c r="FE16" s="53">
        <v>0</v>
      </c>
      <c r="FF16" s="53">
        <v>0</v>
      </c>
      <c r="FG16" s="53">
        <v>0</v>
      </c>
      <c r="FH16" s="53">
        <v>0</v>
      </c>
      <c r="FI16" s="53">
        <v>0</v>
      </c>
      <c r="FJ16" s="53">
        <v>0</v>
      </c>
      <c r="FK16" s="53">
        <v>0</v>
      </c>
      <c r="FL16" s="53">
        <v>0</v>
      </c>
      <c r="FM16" s="53">
        <v>0</v>
      </c>
      <c r="FN16" s="53">
        <v>0</v>
      </c>
      <c r="FO16" s="53">
        <v>0</v>
      </c>
      <c r="FP16" s="53">
        <v>0</v>
      </c>
      <c r="FQ16" s="53">
        <v>0</v>
      </c>
      <c r="FR16" s="53">
        <v>0</v>
      </c>
      <c r="FS16" s="53">
        <v>0</v>
      </c>
      <c r="FT16" s="53">
        <v>0</v>
      </c>
      <c r="FU16" s="53">
        <v>0</v>
      </c>
      <c r="FV16" s="53">
        <v>0</v>
      </c>
      <c r="FW16" s="53">
        <v>0</v>
      </c>
      <c r="FX16" s="53">
        <v>0</v>
      </c>
      <c r="FY16" s="53">
        <v>0</v>
      </c>
      <c r="FZ16" s="53">
        <v>0</v>
      </c>
      <c r="GA16" s="53">
        <v>0</v>
      </c>
      <c r="GB16" s="53">
        <v>0</v>
      </c>
      <c r="GC16" s="53">
        <v>0</v>
      </c>
      <c r="GD16" s="53">
        <v>0</v>
      </c>
      <c r="GE16" s="53">
        <v>0</v>
      </c>
      <c r="GF16" s="53">
        <v>0</v>
      </c>
      <c r="GG16" s="53">
        <v>0</v>
      </c>
      <c r="GH16" s="53">
        <v>0</v>
      </c>
      <c r="GI16" s="53">
        <v>0</v>
      </c>
      <c r="GJ16" s="53">
        <v>0</v>
      </c>
      <c r="GK16" s="53">
        <v>0</v>
      </c>
      <c r="GL16" s="53">
        <v>0</v>
      </c>
      <c r="GM16" s="53">
        <v>0</v>
      </c>
      <c r="GN16" s="53">
        <v>0</v>
      </c>
      <c r="GO16" s="53">
        <v>0</v>
      </c>
      <c r="GP16" s="53">
        <v>0</v>
      </c>
      <c r="GQ16" s="53">
        <v>0</v>
      </c>
      <c r="GR16" s="53">
        <v>0</v>
      </c>
      <c r="GS16" s="53">
        <v>0</v>
      </c>
      <c r="GT16" s="53">
        <v>0</v>
      </c>
      <c r="GU16" s="53">
        <v>0</v>
      </c>
      <c r="GV16" s="53">
        <v>0</v>
      </c>
      <c r="GW16" s="53">
        <v>0</v>
      </c>
      <c r="GX16" s="53">
        <v>0</v>
      </c>
      <c r="GY16" s="53">
        <v>0</v>
      </c>
      <c r="GZ16" s="53">
        <v>0</v>
      </c>
      <c r="HA16" s="53">
        <v>0</v>
      </c>
      <c r="HB16" s="53">
        <v>0</v>
      </c>
      <c r="HC16" s="53">
        <v>0</v>
      </c>
      <c r="HD16" s="53">
        <v>0</v>
      </c>
    </row>
    <row r="17" spans="1:212" ht="12" x14ac:dyDescent="0.25">
      <c r="B17" s="158"/>
      <c r="C17" s="163" t="s">
        <v>16</v>
      </c>
      <c r="D17" s="163"/>
      <c r="E17" s="158"/>
      <c r="F17" s="146">
        <v>721.64038500000004</v>
      </c>
      <c r="G17" s="146">
        <v>714.81254200000001</v>
      </c>
      <c r="H17" s="146">
        <v>649.24547099999995</v>
      </c>
      <c r="I17" s="146">
        <v>576.83839399999999</v>
      </c>
      <c r="J17" s="146">
        <v>553.07689700000003</v>
      </c>
      <c r="K17" s="146">
        <v>526.34861999999998</v>
      </c>
      <c r="L17" s="146">
        <v>506.640827</v>
      </c>
      <c r="M17" s="146">
        <v>390.92723799999999</v>
      </c>
      <c r="N17" s="146">
        <v>322.268305</v>
      </c>
      <c r="O17" s="146">
        <v>294.768485</v>
      </c>
      <c r="P17" s="146">
        <v>297.71740499999999</v>
      </c>
      <c r="Q17" s="146">
        <v>305.15594399999998</v>
      </c>
      <c r="R17" s="146">
        <v>298.08986800000002</v>
      </c>
      <c r="S17" s="146">
        <v>290.76981599999999</v>
      </c>
      <c r="T17" s="146">
        <v>297.892809</v>
      </c>
      <c r="U17" s="146">
        <v>289.40081500000002</v>
      </c>
      <c r="V17" s="146">
        <v>287.74507699999998</v>
      </c>
      <c r="W17" s="146">
        <v>300.53447199999999</v>
      </c>
      <c r="X17" s="146">
        <v>390.888305</v>
      </c>
      <c r="Y17" s="146">
        <v>375.333505</v>
      </c>
      <c r="Z17" s="146">
        <v>340.64895100000001</v>
      </c>
      <c r="AA17" s="146">
        <v>342.08934199999999</v>
      </c>
      <c r="AB17" s="146">
        <v>399.79336499999999</v>
      </c>
      <c r="AC17" s="146">
        <v>375.21947299999999</v>
      </c>
      <c r="AD17" s="146">
        <v>426.91658000000001</v>
      </c>
      <c r="AE17" s="146">
        <v>516.49492899999996</v>
      </c>
      <c r="AF17" s="146">
        <v>521.02442299999996</v>
      </c>
      <c r="AG17" s="146">
        <v>635.64162999999996</v>
      </c>
      <c r="AH17" s="146">
        <v>555.65709100000004</v>
      </c>
      <c r="AI17" s="146">
        <v>557.81381199999998</v>
      </c>
      <c r="AJ17" s="146">
        <v>542.29564707759403</v>
      </c>
      <c r="AK17" s="146">
        <v>535.55910202439509</v>
      </c>
      <c r="AL17" s="146">
        <v>572.89023996193782</v>
      </c>
      <c r="AM17" s="146">
        <v>591.6524155306065</v>
      </c>
      <c r="AN17" s="146">
        <v>667.47437139203885</v>
      </c>
      <c r="AO17" s="146">
        <v>715.26806661581099</v>
      </c>
      <c r="AP17" s="146">
        <v>694.57837803077837</v>
      </c>
      <c r="AQ17" s="146">
        <v>736.54604215294353</v>
      </c>
      <c r="AR17" s="146">
        <v>714.54327653601013</v>
      </c>
      <c r="AS17" s="146">
        <v>730.6749808580289</v>
      </c>
      <c r="AT17" s="146">
        <v>790.92787668408789</v>
      </c>
      <c r="AU17" s="146">
        <v>835.719099308708</v>
      </c>
      <c r="AV17" s="146">
        <v>904.62060512861729</v>
      </c>
      <c r="AW17" s="146">
        <v>934.50861064751143</v>
      </c>
      <c r="AX17" s="146">
        <v>913.57310355950119</v>
      </c>
      <c r="AY17" s="146">
        <v>987.57670980584885</v>
      </c>
      <c r="AZ17" s="146">
        <v>878.11385073134693</v>
      </c>
      <c r="BA17" s="146">
        <v>842.0019278128409</v>
      </c>
      <c r="BB17" s="146">
        <v>936.66903152573434</v>
      </c>
      <c r="BC17" s="146">
        <v>1056.4560375687031</v>
      </c>
      <c r="BD17" s="146">
        <v>1152.3235115733389</v>
      </c>
      <c r="BE17" s="146">
        <v>811.87269196018747</v>
      </c>
      <c r="BF17" s="146">
        <v>765.5375519650828</v>
      </c>
      <c r="BG17" s="146">
        <v>795.47885747278656</v>
      </c>
      <c r="BH17" s="146">
        <v>844.79471159668049</v>
      </c>
      <c r="BI17" s="146">
        <v>821.44678234762989</v>
      </c>
      <c r="BJ17" s="146">
        <v>816.31546193778399</v>
      </c>
      <c r="BK17" s="146">
        <v>790.34030107044509</v>
      </c>
      <c r="BL17" s="146">
        <v>798.07167186116612</v>
      </c>
      <c r="BM17" s="146">
        <v>795.53693858086388</v>
      </c>
      <c r="BN17" s="146">
        <v>835.6096770740312</v>
      </c>
      <c r="BO17" s="146">
        <v>841.36021957117907</v>
      </c>
      <c r="BP17" s="146">
        <v>799.68338836953262</v>
      </c>
      <c r="BQ17" s="146">
        <v>767.27694551794514</v>
      </c>
      <c r="BR17" s="146">
        <v>805.38745848325289</v>
      </c>
      <c r="BS17" s="146">
        <v>817.86173140987898</v>
      </c>
      <c r="BT17" s="146">
        <v>795.02068416714303</v>
      </c>
      <c r="BU17" s="146">
        <v>686.47679124092792</v>
      </c>
      <c r="BV17" s="146">
        <v>664.69127271396599</v>
      </c>
      <c r="BW17" s="146">
        <v>709.40107552504901</v>
      </c>
      <c r="BX17" s="146">
        <v>692.16637227285094</v>
      </c>
      <c r="BY17" s="146">
        <v>684.17976915339989</v>
      </c>
      <c r="BZ17" s="146">
        <v>283.61909959295701</v>
      </c>
      <c r="CA17" s="146">
        <v>286.60026194161395</v>
      </c>
      <c r="CB17" s="146">
        <v>282.86681464502402</v>
      </c>
      <c r="CC17" s="146">
        <v>281.01662537215901</v>
      </c>
      <c r="CD17" s="146">
        <v>278.16795031677503</v>
      </c>
      <c r="CE17" s="146">
        <v>279.14247408951996</v>
      </c>
      <c r="CF17" s="146">
        <v>233.23536109923003</v>
      </c>
      <c r="CG17" s="146">
        <v>192.53427996767707</v>
      </c>
      <c r="CH17" s="146">
        <v>194.70784231893199</v>
      </c>
      <c r="CI17" s="146">
        <v>291.72372442553001</v>
      </c>
      <c r="CJ17" s="146">
        <v>190.23375663482599</v>
      </c>
      <c r="CK17" s="146">
        <v>154.01479144992101</v>
      </c>
      <c r="CL17" s="146">
        <v>150.24808406018099</v>
      </c>
      <c r="CM17" s="146">
        <v>1.2799004092812499E-8</v>
      </c>
      <c r="CN17" s="146">
        <v>94.154183397132996</v>
      </c>
      <c r="CO17" s="146">
        <v>90.327103886011997</v>
      </c>
      <c r="CP17" s="146">
        <v>151.243570495824</v>
      </c>
      <c r="CQ17" s="146">
        <v>149.41972899999999</v>
      </c>
      <c r="CR17" s="146">
        <v>147.276221481807</v>
      </c>
      <c r="CS17" s="146">
        <v>259.92922361898599</v>
      </c>
      <c r="CT17" s="146">
        <v>151.91237899999999</v>
      </c>
      <c r="CU17" s="146">
        <v>155.690664</v>
      </c>
      <c r="CV17" s="146">
        <v>152.64272593791</v>
      </c>
      <c r="CW17" s="146">
        <v>153.267519623808</v>
      </c>
      <c r="CX17" s="146">
        <v>156.38717770162401</v>
      </c>
      <c r="CY17" s="146">
        <v>207.77364302886602</v>
      </c>
      <c r="CZ17" s="50">
        <v>329.19125008871197</v>
      </c>
      <c r="DA17" s="146">
        <v>364.57897215632602</v>
      </c>
      <c r="DB17" s="146">
        <v>418.55039182796105</v>
      </c>
      <c r="DC17" s="146">
        <v>573.14262938389697</v>
      </c>
      <c r="DD17" s="146">
        <v>713.50645055711618</v>
      </c>
      <c r="DE17" s="146">
        <v>542.07904893324098</v>
      </c>
      <c r="DF17" s="146">
        <v>703.67195631412994</v>
      </c>
      <c r="DG17" s="146">
        <v>922.99306657644593</v>
      </c>
      <c r="DH17" s="146">
        <v>1110.16877014992</v>
      </c>
      <c r="DI17" s="146">
        <v>1451.3430192349301</v>
      </c>
      <c r="DJ17" s="146">
        <v>1418.6798873288801</v>
      </c>
      <c r="DK17" s="146">
        <v>1381.28457354793</v>
      </c>
      <c r="DL17" s="146">
        <v>1062.7892834962702</v>
      </c>
      <c r="DM17" s="53">
        <v>789.14353865580802</v>
      </c>
      <c r="DN17" s="53">
        <v>805.50104257727696</v>
      </c>
      <c r="DO17" s="53">
        <v>898.55048872739394</v>
      </c>
      <c r="DP17" s="53">
        <v>856.49243688673403</v>
      </c>
      <c r="DQ17" s="53">
        <v>865.0488258568239</v>
      </c>
      <c r="DR17" s="53">
        <v>860.05934800693706</v>
      </c>
      <c r="DS17" s="53">
        <v>682.25012700712705</v>
      </c>
      <c r="DT17" s="53">
        <v>716.33171313628702</v>
      </c>
      <c r="DU17" s="53">
        <v>744.36637539552294</v>
      </c>
      <c r="DV17" s="53">
        <v>514.68307196158401</v>
      </c>
      <c r="DW17" s="53">
        <v>517.194219284263</v>
      </c>
      <c r="DX17" s="53">
        <v>530.98190308282801</v>
      </c>
      <c r="DY17" s="53">
        <v>527.26769989273009</v>
      </c>
      <c r="DZ17" s="53">
        <v>535.86356006672099</v>
      </c>
      <c r="EA17" s="53">
        <v>516.57826026145108</v>
      </c>
      <c r="EB17" s="53">
        <v>485.66032284615505</v>
      </c>
      <c r="EC17" s="53">
        <v>479.837403757841</v>
      </c>
      <c r="ED17" s="53">
        <v>399.93803441823604</v>
      </c>
      <c r="EE17" s="53">
        <v>388.59340953567005</v>
      </c>
      <c r="EF17" s="53">
        <v>667.82365284480409</v>
      </c>
      <c r="EG17" s="53">
        <v>727.50388777732019</v>
      </c>
      <c r="EH17" s="53">
        <v>755.45199939620693</v>
      </c>
      <c r="EI17" s="53">
        <v>677.38233377260997</v>
      </c>
      <c r="EJ17" s="53">
        <v>702.38102263231599</v>
      </c>
      <c r="EK17" s="53">
        <v>522.82968638819602</v>
      </c>
      <c r="EL17" s="156">
        <v>529.67471236405095</v>
      </c>
      <c r="EM17" s="53">
        <v>583.94440552934793</v>
      </c>
      <c r="EN17" s="53">
        <v>970.64595103231693</v>
      </c>
      <c r="EO17" s="53">
        <v>757.0329844696239</v>
      </c>
      <c r="EP17" s="53">
        <v>762.24530525267107</v>
      </c>
      <c r="EQ17" s="53">
        <v>776.02524381293597</v>
      </c>
      <c r="ER17" s="53">
        <v>790.64753361312501</v>
      </c>
      <c r="ES17" s="53">
        <v>734.92080924750007</v>
      </c>
      <c r="ET17" s="53">
        <v>833.25805246242794</v>
      </c>
      <c r="EU17" s="53">
        <v>924.13187338926195</v>
      </c>
      <c r="EV17" s="53">
        <v>861.65774070479199</v>
      </c>
      <c r="EW17" s="53">
        <v>892.54709732373794</v>
      </c>
      <c r="EX17" s="53">
        <v>709.96185460404195</v>
      </c>
      <c r="EY17" s="53">
        <v>679.90963808776894</v>
      </c>
      <c r="EZ17" s="53">
        <v>664.62056677478006</v>
      </c>
      <c r="FA17" s="53">
        <v>683.10188013024992</v>
      </c>
      <c r="FB17" s="53">
        <v>682.53506397443994</v>
      </c>
      <c r="FC17" s="53">
        <v>672.18734747731992</v>
      </c>
      <c r="FD17" s="53">
        <v>628.88462132977997</v>
      </c>
      <c r="FE17" s="53">
        <v>645.8372015949999</v>
      </c>
      <c r="FF17" s="53">
        <v>709.1320338852521</v>
      </c>
      <c r="FG17" s="53">
        <v>719.51440480311999</v>
      </c>
      <c r="FH17" s="53">
        <v>731.534038009136</v>
      </c>
      <c r="FI17" s="53">
        <v>763.97494319467603</v>
      </c>
      <c r="FJ17" s="53">
        <v>767.66428725016499</v>
      </c>
      <c r="FK17" s="53">
        <v>776.31351673750999</v>
      </c>
      <c r="FL17" s="53">
        <v>869.4252089707619</v>
      </c>
      <c r="FM17" s="53">
        <v>945.52833247358092</v>
      </c>
      <c r="FN17" s="53">
        <v>738.52506636818021</v>
      </c>
      <c r="FO17" s="53">
        <v>697.04965354677802</v>
      </c>
      <c r="FP17" s="53">
        <v>711.04828971338497</v>
      </c>
      <c r="FQ17" s="53">
        <v>731.43578173699996</v>
      </c>
      <c r="FR17" s="53">
        <v>672.50300938917803</v>
      </c>
      <c r="FS17" s="53">
        <v>643.19221027487504</v>
      </c>
      <c r="FT17" s="53">
        <v>658.92863095286998</v>
      </c>
      <c r="FU17" s="53">
        <v>714.11820793419008</v>
      </c>
      <c r="FV17" s="53">
        <v>675.29340540329008</v>
      </c>
      <c r="FW17" s="53">
        <v>682.48633810105594</v>
      </c>
      <c r="FX17" s="53">
        <v>570.89884791807606</v>
      </c>
      <c r="FY17" s="53">
        <v>598.33525421194702</v>
      </c>
      <c r="FZ17" s="53">
        <v>616.85275857922295</v>
      </c>
      <c r="GA17" s="53">
        <v>392.01765936975903</v>
      </c>
      <c r="GB17" s="53">
        <v>441.37422636018402</v>
      </c>
      <c r="GC17" s="53">
        <v>442.815748011908</v>
      </c>
      <c r="GD17" s="53">
        <v>438.052187391129</v>
      </c>
      <c r="GE17" s="53">
        <v>409.31530767579699</v>
      </c>
      <c r="GF17" s="53">
        <v>397.85014592821904</v>
      </c>
      <c r="GG17" s="53">
        <v>325.03900369992999</v>
      </c>
      <c r="GH17" s="53">
        <v>394.64506060027202</v>
      </c>
      <c r="GI17" s="53">
        <v>354.30012170605693</v>
      </c>
      <c r="GJ17" s="53">
        <v>354.61848013495006</v>
      </c>
      <c r="GK17" s="53">
        <v>506.06282013765406</v>
      </c>
      <c r="GL17" s="53">
        <v>516.82169903462</v>
      </c>
      <c r="GM17" s="53">
        <v>626.06463729563393</v>
      </c>
      <c r="GN17" s="53">
        <v>494.92612822041491</v>
      </c>
      <c r="GO17" s="53">
        <v>461.88778484893305</v>
      </c>
      <c r="GP17" s="53">
        <v>355.01570932169898</v>
      </c>
      <c r="GQ17" s="53">
        <v>1017.0998247559849</v>
      </c>
      <c r="GR17" s="53">
        <v>1058.5853936807198</v>
      </c>
      <c r="GS17" s="53">
        <v>1535.2150171984376</v>
      </c>
      <c r="GT17" s="53">
        <v>1568.087371226582</v>
      </c>
      <c r="GU17" s="53">
        <v>1510.689368097436</v>
      </c>
      <c r="GV17" s="53">
        <v>1733.8989424708891</v>
      </c>
      <c r="GW17" s="53">
        <v>1649.768488135752</v>
      </c>
      <c r="GX17" s="53">
        <v>1947.463799490087</v>
      </c>
      <c r="GY17" s="53">
        <v>2285.5666143033409</v>
      </c>
      <c r="GZ17" s="53">
        <v>2400.3266403340804</v>
      </c>
      <c r="HA17" s="53">
        <v>2241.1503835164563</v>
      </c>
      <c r="HB17" s="53">
        <v>2398.8898758796558</v>
      </c>
      <c r="HC17" s="53">
        <v>1820.4161241937513</v>
      </c>
      <c r="HD17" s="53">
        <v>2049.5646597917089</v>
      </c>
    </row>
    <row r="18" spans="1:212" ht="12" x14ac:dyDescent="0.25">
      <c r="B18" s="158"/>
      <c r="D18" s="163"/>
      <c r="E18" s="158"/>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DA18" s="146"/>
      <c r="DB18" s="146"/>
      <c r="DC18" s="146"/>
      <c r="DD18" s="146"/>
      <c r="DE18" s="146"/>
      <c r="DF18" s="146"/>
      <c r="DG18" s="146"/>
      <c r="DH18" s="146"/>
      <c r="DI18" s="146"/>
      <c r="DJ18" s="146"/>
      <c r="DK18" s="146"/>
      <c r="DL18" s="146"/>
      <c r="DM18" s="53"/>
      <c r="EE18" s="53"/>
      <c r="EF18" s="53"/>
      <c r="EG18" s="53"/>
      <c r="EH18" s="53"/>
      <c r="EI18" s="53"/>
      <c r="EJ18" s="53"/>
      <c r="EK18" s="53"/>
      <c r="EL18" s="156"/>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row>
    <row r="19" spans="1:212" ht="12" x14ac:dyDescent="0.25">
      <c r="A19" s="158" t="s">
        <v>19</v>
      </c>
      <c r="F19" s="146">
        <v>2590.1055849999998</v>
      </c>
      <c r="G19" s="146">
        <v>2182.6800859999998</v>
      </c>
      <c r="H19" s="146">
        <v>2140.5760100000002</v>
      </c>
      <c r="I19" s="146">
        <v>2386.876593</v>
      </c>
      <c r="J19" s="146">
        <v>2702.6117640000002</v>
      </c>
      <c r="K19" s="146">
        <v>3941.6317290000002</v>
      </c>
      <c r="L19" s="146">
        <v>2802.731115</v>
      </c>
      <c r="M19" s="146">
        <v>2881.9970720000001</v>
      </c>
      <c r="N19" s="146">
        <v>2979.1349129999999</v>
      </c>
      <c r="O19" s="146">
        <v>3166.5478090000001</v>
      </c>
      <c r="P19" s="146">
        <v>3449.4795399999998</v>
      </c>
      <c r="Q19" s="146">
        <v>2630.1404990000001</v>
      </c>
      <c r="R19" s="146">
        <v>3134.5480779999998</v>
      </c>
      <c r="S19" s="146">
        <v>3337.2860909999999</v>
      </c>
      <c r="T19" s="146">
        <v>2774.46261</v>
      </c>
      <c r="U19" s="146">
        <v>3192.4885650000001</v>
      </c>
      <c r="V19" s="146">
        <v>4222.2780119999998</v>
      </c>
      <c r="W19" s="146">
        <v>4798.1956309999996</v>
      </c>
      <c r="X19" s="146">
        <v>4270.9063759999999</v>
      </c>
      <c r="Y19" s="146">
        <v>4091.1938460000001</v>
      </c>
      <c r="Z19" s="146">
        <v>3958.3524640000001</v>
      </c>
      <c r="AA19" s="146">
        <v>3707.8948650000002</v>
      </c>
      <c r="AB19" s="146">
        <v>4238.478897</v>
      </c>
      <c r="AC19" s="146">
        <v>4141.6061390000004</v>
      </c>
      <c r="AD19" s="146">
        <v>4798.4447769999997</v>
      </c>
      <c r="AE19" s="146">
        <v>4896.1118260000003</v>
      </c>
      <c r="AF19" s="146">
        <v>4206.1653050000004</v>
      </c>
      <c r="AG19" s="146">
        <v>3496.5521950000002</v>
      </c>
      <c r="AH19" s="146">
        <v>3750.792246</v>
      </c>
      <c r="AI19" s="146">
        <v>4136.9257680000001</v>
      </c>
      <c r="AJ19" s="146">
        <v>4892.1430773151887</v>
      </c>
      <c r="AK19" s="146">
        <v>4998.4653130954293</v>
      </c>
      <c r="AL19" s="146">
        <v>4408.1323765710094</v>
      </c>
      <c r="AM19" s="146">
        <v>3924.4240856443334</v>
      </c>
      <c r="AN19" s="146">
        <v>2602.2873740040877</v>
      </c>
      <c r="AO19" s="146">
        <v>2295.2709573008015</v>
      </c>
      <c r="AP19" s="146">
        <v>2284.0607416400971</v>
      </c>
      <c r="AQ19" s="146">
        <v>2297.246941514923</v>
      </c>
      <c r="AR19" s="146">
        <v>1786.8687045613951</v>
      </c>
      <c r="AS19" s="146">
        <v>1194.7599116510582</v>
      </c>
      <c r="AT19" s="146">
        <v>531.91775928543962</v>
      </c>
      <c r="AU19" s="146">
        <v>527.58419797645502</v>
      </c>
      <c r="AV19" s="146">
        <v>0</v>
      </c>
      <c r="AW19" s="146">
        <v>0</v>
      </c>
      <c r="AX19" s="146">
        <v>0</v>
      </c>
      <c r="AY19" s="146">
        <v>0</v>
      </c>
      <c r="AZ19" s="146">
        <v>0</v>
      </c>
      <c r="BA19" s="146">
        <v>0</v>
      </c>
      <c r="BB19" s="146">
        <v>0</v>
      </c>
      <c r="BC19" s="146">
        <v>0</v>
      </c>
      <c r="BD19" s="146">
        <v>447.4132438478747</v>
      </c>
      <c r="BE19" s="146">
        <v>454.61974904528097</v>
      </c>
      <c r="BF19" s="146">
        <v>456.41168416248291</v>
      </c>
      <c r="BG19" s="146">
        <v>280.26765695067263</v>
      </c>
      <c r="BH19" s="146">
        <v>283.44614512471651</v>
      </c>
      <c r="BI19" s="146">
        <v>0</v>
      </c>
      <c r="BJ19" s="146">
        <v>0</v>
      </c>
      <c r="BK19" s="146">
        <v>659.17211604616546</v>
      </c>
      <c r="BL19" s="146">
        <v>648.47457858281905</v>
      </c>
      <c r="BM19" s="146">
        <v>1237.3566298473761</v>
      </c>
      <c r="BN19" s="146">
        <v>2209.7074464883758</v>
      </c>
      <c r="BO19" s="146">
        <v>2249.3401691525537</v>
      </c>
      <c r="BP19" s="146">
        <v>2130.8780141305697</v>
      </c>
      <c r="BQ19" s="146">
        <v>2046.5605252803202</v>
      </c>
      <c r="BR19" s="146">
        <v>1896.6359561636859</v>
      </c>
      <c r="BS19" s="146">
        <v>1966.167180809894</v>
      </c>
      <c r="BT19" s="146">
        <v>3758.3599320287399</v>
      </c>
      <c r="BU19" s="146">
        <v>4244.6500618466916</v>
      </c>
      <c r="BV19" s="146">
        <v>4575.6336561827293</v>
      </c>
      <c r="BW19" s="146">
        <v>6365.5150842227895</v>
      </c>
      <c r="BX19" s="146">
        <v>5520.6887145554401</v>
      </c>
      <c r="BY19" s="146">
        <v>5491.3679609034007</v>
      </c>
      <c r="BZ19" s="146">
        <v>3973.0184280868193</v>
      </c>
      <c r="CA19" s="146">
        <v>3676.0150177520336</v>
      </c>
      <c r="CB19" s="146">
        <v>4551.5529106414697</v>
      </c>
      <c r="CC19" s="146">
        <v>4879.6028145470809</v>
      </c>
      <c r="CD19" s="146">
        <v>5052.4368190546702</v>
      </c>
      <c r="CE19" s="146">
        <v>4682.6461669892797</v>
      </c>
      <c r="CF19" s="146">
        <v>5964.4979971037201</v>
      </c>
      <c r="CG19" s="146">
        <v>4908.5630952528109</v>
      </c>
      <c r="CH19" s="146">
        <v>5627.4389422010208</v>
      </c>
      <c r="CI19" s="146">
        <v>6832.8319001330228</v>
      </c>
      <c r="CJ19" s="146">
        <v>6735.9477259946898</v>
      </c>
      <c r="CK19" s="146">
        <v>4352.4752864236216</v>
      </c>
      <c r="CL19" s="146">
        <v>6367.1826119684874</v>
      </c>
      <c r="CM19" s="146">
        <v>6838.6139810519198</v>
      </c>
      <c r="CN19" s="146">
        <v>7442.4903563993703</v>
      </c>
      <c r="CO19" s="146">
        <v>8969.3647102979012</v>
      </c>
      <c r="CP19" s="146">
        <v>9209.69470450687</v>
      </c>
      <c r="CQ19" s="146">
        <v>9269.9569280092674</v>
      </c>
      <c r="CR19" s="146">
        <v>9906.1141639659727</v>
      </c>
      <c r="CS19" s="146">
        <v>9645.733408651462</v>
      </c>
      <c r="CT19" s="146">
        <v>9029.0636973930614</v>
      </c>
      <c r="CU19" s="146">
        <v>11818.392755630786</v>
      </c>
      <c r="CV19" s="146">
        <v>12276.202646141193</v>
      </c>
      <c r="CW19" s="146">
        <v>12297.71698833789</v>
      </c>
      <c r="CX19" s="146">
        <v>12281.926205482725</v>
      </c>
      <c r="CY19" s="146">
        <v>8882.6672215426042</v>
      </c>
      <c r="CZ19" s="50">
        <v>6009.0549823649271</v>
      </c>
      <c r="DA19" s="146">
        <v>7974.6660038793525</v>
      </c>
      <c r="DB19" s="146">
        <v>7986.7409349374011</v>
      </c>
      <c r="DC19" s="146">
        <v>7218.4142919889009</v>
      </c>
      <c r="DD19" s="146">
        <v>5304.6744506150771</v>
      </c>
      <c r="DE19" s="146">
        <v>5609.7426977958939</v>
      </c>
      <c r="DF19" s="146">
        <v>3022.2331478466394</v>
      </c>
      <c r="DG19" s="146">
        <v>4010.487105397091</v>
      </c>
      <c r="DH19" s="146">
        <v>3510.7223245877781</v>
      </c>
      <c r="DI19" s="146">
        <v>3125.0368847346672</v>
      </c>
      <c r="DJ19" s="146">
        <v>1464.8664741269902</v>
      </c>
      <c r="DK19" s="146">
        <v>1042.5363543569301</v>
      </c>
      <c r="DL19" s="146">
        <v>1850.3974892604599</v>
      </c>
      <c r="DM19" s="53">
        <v>5203.86084718448</v>
      </c>
      <c r="DN19" s="53">
        <v>6517.2275542407197</v>
      </c>
      <c r="DO19" s="53">
        <v>4429.0880990788201</v>
      </c>
      <c r="DP19" s="53">
        <v>2836.8284409488601</v>
      </c>
      <c r="DQ19" s="53">
        <v>2318.8626634288698</v>
      </c>
      <c r="DR19" s="53">
        <v>2302.1192454351194</v>
      </c>
      <c r="DS19" s="53">
        <v>2821.5798413995003</v>
      </c>
      <c r="DT19" s="53">
        <v>2991.7300963883099</v>
      </c>
      <c r="DU19" s="53">
        <v>3059.88190079685</v>
      </c>
      <c r="DV19" s="53">
        <v>2465.7843034407501</v>
      </c>
      <c r="DW19" s="53">
        <v>1368.7791730731299</v>
      </c>
      <c r="DX19" s="53">
        <v>1528.09244969313</v>
      </c>
      <c r="DY19" s="53">
        <v>1446.7128538299601</v>
      </c>
      <c r="DZ19" s="53">
        <v>1911.11994290247</v>
      </c>
      <c r="EA19" s="53">
        <v>1147.3861706775999</v>
      </c>
      <c r="EB19" s="53">
        <v>1161.1016068845602</v>
      </c>
      <c r="EC19" s="53">
        <v>981.43602249167191</v>
      </c>
      <c r="ED19" s="53">
        <v>199.88489739000002</v>
      </c>
      <c r="EE19" s="53">
        <v>1061.1849254436502</v>
      </c>
      <c r="EF19" s="53">
        <v>1897.31430932233</v>
      </c>
      <c r="EG19" s="53">
        <v>1698.03260495225</v>
      </c>
      <c r="EH19" s="53">
        <v>899.11056718000009</v>
      </c>
      <c r="EI19" s="53">
        <v>399.49964116000001</v>
      </c>
      <c r="EJ19" s="53">
        <v>399.51765165000006</v>
      </c>
      <c r="EK19" s="53">
        <v>156.981456199782</v>
      </c>
      <c r="EL19" s="156">
        <v>446.64708098172702</v>
      </c>
      <c r="EM19" s="53">
        <v>942.72871093398498</v>
      </c>
      <c r="EN19" s="53">
        <v>788.05367888152307</v>
      </c>
      <c r="EO19" s="53">
        <v>1087.9520833295301</v>
      </c>
      <c r="EP19" s="53">
        <v>782.50178926349406</v>
      </c>
      <c r="EQ19" s="53">
        <v>885.64233678964604</v>
      </c>
      <c r="ER19" s="53">
        <v>649.81574239192605</v>
      </c>
      <c r="ES19" s="53">
        <v>946.76167360456998</v>
      </c>
      <c r="ET19" s="53">
        <v>765.22512145779092</v>
      </c>
      <c r="EU19" s="53">
        <v>1292.582372364398</v>
      </c>
      <c r="EV19" s="53">
        <v>1101.30359005989</v>
      </c>
      <c r="EW19" s="53">
        <v>958.41162752603304</v>
      </c>
      <c r="EX19" s="53">
        <v>722.97738417322194</v>
      </c>
      <c r="EY19" s="53">
        <v>939.07541745837887</v>
      </c>
      <c r="EZ19" s="53">
        <v>821.24931418120002</v>
      </c>
      <c r="FA19" s="53">
        <v>1223.1409281250001</v>
      </c>
      <c r="FB19" s="53">
        <v>948.32892437999999</v>
      </c>
      <c r="FC19" s="53">
        <v>641.32086895323505</v>
      </c>
      <c r="FD19" s="53">
        <v>641.48846622999997</v>
      </c>
      <c r="FE19" s="53">
        <v>1.1920928955078099E-13</v>
      </c>
      <c r="FF19" s="53">
        <v>482.23800219999998</v>
      </c>
      <c r="FG19" s="53">
        <v>1061.8502076382799</v>
      </c>
      <c r="FH19" s="53">
        <v>1585.4634122342002</v>
      </c>
      <c r="FI19" s="53">
        <v>2362.35919554559</v>
      </c>
      <c r="FJ19" s="53">
        <v>2025.1686498373801</v>
      </c>
      <c r="FK19" s="53">
        <v>1632.1872064307499</v>
      </c>
      <c r="FL19" s="53">
        <v>1909.2816055579503</v>
      </c>
      <c r="FM19" s="53">
        <v>2224.3573855791601</v>
      </c>
      <c r="FN19" s="53">
        <v>3509.6858262575806</v>
      </c>
      <c r="FO19" s="53">
        <v>2523.4940208594667</v>
      </c>
      <c r="FP19" s="53">
        <v>3264.7631070232001</v>
      </c>
      <c r="FQ19" s="53">
        <v>3962.31746453697</v>
      </c>
      <c r="FR19" s="53">
        <v>4324.5501689475004</v>
      </c>
      <c r="FS19" s="53">
        <v>3554.0057963046102</v>
      </c>
      <c r="FT19" s="53">
        <v>3769.0386414013301</v>
      </c>
      <c r="FU19" s="53">
        <v>4738.2216457396908</v>
      </c>
      <c r="FV19" s="53">
        <v>4555.0189207471503</v>
      </c>
      <c r="FW19" s="53">
        <v>3414.4504701169435</v>
      </c>
      <c r="FX19" s="53">
        <v>2972.6538206517603</v>
      </c>
      <c r="FY19" s="53">
        <v>2843.0248235184094</v>
      </c>
      <c r="FZ19" s="53">
        <v>2069.33849113921</v>
      </c>
      <c r="GA19" s="53">
        <v>1754.7972969717121</v>
      </c>
      <c r="GB19" s="53">
        <v>3011.6376720322141</v>
      </c>
      <c r="GC19" s="53">
        <v>2873.0930241914916</v>
      </c>
      <c r="GD19" s="53">
        <v>2510.1696294911098</v>
      </c>
      <c r="GE19" s="53">
        <v>2167.9943749192521</v>
      </c>
      <c r="GF19" s="53">
        <v>2406.2230740110003</v>
      </c>
      <c r="GG19" s="53">
        <v>2761.3401015980503</v>
      </c>
      <c r="GH19" s="53">
        <v>3100.0036926502698</v>
      </c>
      <c r="GI19" s="53">
        <v>3120.3022232283492</v>
      </c>
      <c r="GJ19" s="53">
        <v>3181.1019701912724</v>
      </c>
      <c r="GK19" s="53">
        <v>2925.3502305718962</v>
      </c>
      <c r="GL19" s="53">
        <v>5454.3427043164011</v>
      </c>
      <c r="GM19" s="53">
        <v>6184.1715068196272</v>
      </c>
      <c r="GN19" s="53">
        <v>6185.6954152924382</v>
      </c>
      <c r="GO19" s="53">
        <v>4451.9045775858649</v>
      </c>
      <c r="GP19" s="53">
        <v>3970.5010381358888</v>
      </c>
      <c r="GQ19" s="53">
        <v>4318.4575067741162</v>
      </c>
      <c r="GR19" s="53">
        <v>3441.1546396812632</v>
      </c>
      <c r="GS19" s="53">
        <v>3512.0098534738627</v>
      </c>
      <c r="GT19" s="53">
        <v>3103.7577537414218</v>
      </c>
      <c r="GU19" s="53">
        <v>2975.657147834037</v>
      </c>
      <c r="GV19" s="53">
        <v>3757.7430156685959</v>
      </c>
      <c r="GW19" s="53">
        <v>4417.2224653107342</v>
      </c>
      <c r="GX19" s="53">
        <v>4669.7023270200498</v>
      </c>
      <c r="GY19" s="53">
        <v>3442.5386535761108</v>
      </c>
      <c r="GZ19" s="53">
        <v>2482.6539853031281</v>
      </c>
      <c r="HA19" s="53">
        <v>2543.6454844208852</v>
      </c>
      <c r="HB19" s="53">
        <v>3061.7871897852242</v>
      </c>
      <c r="HC19" s="53">
        <v>2912.6338656284897</v>
      </c>
      <c r="HD19" s="53">
        <v>3293.2670977063549</v>
      </c>
    </row>
    <row r="20" spans="1:212" ht="12" x14ac:dyDescent="0.25">
      <c r="A20" s="164" t="s">
        <v>11</v>
      </c>
      <c r="B20" s="165" t="s">
        <v>12</v>
      </c>
      <c r="C20" s="158"/>
      <c r="D20" s="163"/>
      <c r="E20" s="158"/>
      <c r="F20" s="146">
        <v>1462.0268060000001</v>
      </c>
      <c r="G20" s="146">
        <v>1435.045085</v>
      </c>
      <c r="H20" s="146">
        <v>1414.871531</v>
      </c>
      <c r="I20" s="146">
        <v>1477.351451</v>
      </c>
      <c r="J20" s="146">
        <v>1079.152542</v>
      </c>
      <c r="K20" s="146">
        <v>1194.5715049999999</v>
      </c>
      <c r="L20" s="146">
        <v>1450.76686</v>
      </c>
      <c r="M20" s="146">
        <v>1776.392116</v>
      </c>
      <c r="N20" s="146">
        <v>1601.973747</v>
      </c>
      <c r="O20" s="146">
        <v>1871.2813719999999</v>
      </c>
      <c r="P20" s="146">
        <v>1681.053071</v>
      </c>
      <c r="Q20" s="146">
        <v>668.32169899999997</v>
      </c>
      <c r="R20" s="146">
        <v>1539.2855420000001</v>
      </c>
      <c r="S20" s="146">
        <v>1597.2520050000001</v>
      </c>
      <c r="T20" s="146">
        <v>1236.6002800000001</v>
      </c>
      <c r="U20" s="146">
        <v>304.06676599999997</v>
      </c>
      <c r="V20" s="146">
        <v>37.870562999999997</v>
      </c>
      <c r="W20" s="146">
        <v>36.734740000000002</v>
      </c>
      <c r="X20" s="146">
        <v>0</v>
      </c>
      <c r="Y20" s="146">
        <v>0</v>
      </c>
      <c r="Z20" s="146">
        <v>0</v>
      </c>
      <c r="AA20" s="146">
        <v>0</v>
      </c>
      <c r="AB20" s="146">
        <v>0</v>
      </c>
      <c r="AC20" s="146">
        <v>0</v>
      </c>
      <c r="AD20" s="146">
        <v>265.64246200000002</v>
      </c>
      <c r="AE20" s="146">
        <v>277.18101999999999</v>
      </c>
      <c r="AF20" s="146">
        <v>0</v>
      </c>
      <c r="AG20" s="146">
        <v>81.696550999999999</v>
      </c>
      <c r="AH20" s="146">
        <v>121.796561</v>
      </c>
      <c r="AI20" s="146">
        <v>38.176273999999999</v>
      </c>
      <c r="AJ20" s="146">
        <v>0</v>
      </c>
      <c r="AK20" s="146">
        <v>0</v>
      </c>
      <c r="AL20" s="146">
        <v>97.334978309999997</v>
      </c>
      <c r="AM20" s="146">
        <v>97.485419700000008</v>
      </c>
      <c r="AN20" s="146">
        <v>0</v>
      </c>
      <c r="AO20" s="146">
        <v>0</v>
      </c>
      <c r="AP20" s="146">
        <v>0</v>
      </c>
      <c r="AQ20" s="146">
        <v>84.323957863226241</v>
      </c>
      <c r="AR20" s="146">
        <v>0</v>
      </c>
      <c r="AS20" s="146">
        <v>0</v>
      </c>
      <c r="AT20" s="146">
        <v>81.630891159183662</v>
      </c>
      <c r="AU20" s="146">
        <v>368.99655012636902</v>
      </c>
      <c r="AV20" s="146">
        <v>0</v>
      </c>
      <c r="AW20" s="146">
        <v>0</v>
      </c>
      <c r="AX20" s="146">
        <v>0</v>
      </c>
      <c r="AY20" s="146">
        <v>0</v>
      </c>
      <c r="AZ20" s="146">
        <v>0</v>
      </c>
      <c r="BA20" s="146">
        <v>0</v>
      </c>
      <c r="BB20" s="146">
        <v>0</v>
      </c>
      <c r="BC20" s="146">
        <v>0</v>
      </c>
      <c r="BD20" s="146">
        <v>447.4132438478747</v>
      </c>
      <c r="BE20" s="146">
        <v>454.61974904528097</v>
      </c>
      <c r="BF20" s="146">
        <v>456.41168416248291</v>
      </c>
      <c r="BG20" s="146">
        <v>280.26765695067263</v>
      </c>
      <c r="BH20" s="146">
        <v>283.44614512471651</v>
      </c>
      <c r="BI20" s="146">
        <v>0</v>
      </c>
      <c r="BJ20" s="146">
        <v>0</v>
      </c>
      <c r="BK20" s="146">
        <v>226.6112218999275</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505.13482453166108</v>
      </c>
      <c r="CI20" s="146">
        <v>794.93759434375306</v>
      </c>
      <c r="CJ20" s="146">
        <v>795.57621889215989</v>
      </c>
      <c r="CK20" s="146">
        <v>367.95701952585102</v>
      </c>
      <c r="CL20" s="146">
        <v>394.59579440803805</v>
      </c>
      <c r="CM20" s="146">
        <v>507.80712505755008</v>
      </c>
      <c r="CN20" s="146">
        <v>539.07645468710302</v>
      </c>
      <c r="CO20" s="146">
        <v>583.88044201945991</v>
      </c>
      <c r="CP20" s="146">
        <v>591.64568840466904</v>
      </c>
      <c r="CQ20" s="146">
        <v>350.20862298261795</v>
      </c>
      <c r="CR20" s="146">
        <v>344.98252431583296</v>
      </c>
      <c r="CS20" s="146">
        <v>301.647795128746</v>
      </c>
      <c r="CT20" s="146">
        <v>218.21340718217999</v>
      </c>
      <c r="CU20" s="146">
        <v>378.76679190862706</v>
      </c>
      <c r="CV20" s="146">
        <v>576.72709860438397</v>
      </c>
      <c r="CW20" s="146">
        <v>264.79615280544101</v>
      </c>
      <c r="CX20" s="146">
        <v>274.83545731922402</v>
      </c>
      <c r="CY20" s="146">
        <v>275.54868699965499</v>
      </c>
      <c r="CZ20" s="50">
        <v>1000.2570092868601</v>
      </c>
      <c r="DA20" s="146">
        <v>3637.7329219418807</v>
      </c>
      <c r="DB20" s="146">
        <v>3893.6937801551003</v>
      </c>
      <c r="DC20" s="146">
        <v>2617.2158834581101</v>
      </c>
      <c r="DD20" s="146">
        <v>2357.7598371329</v>
      </c>
      <c r="DE20" s="146">
        <v>3213.54075709164</v>
      </c>
      <c r="DF20" s="146">
        <v>943.28218576304812</v>
      </c>
      <c r="DG20" s="146">
        <v>2582.8391105336</v>
      </c>
      <c r="DH20" s="146">
        <v>2578.9747339708802</v>
      </c>
      <c r="DI20" s="146">
        <v>2252.9921348865901</v>
      </c>
      <c r="DJ20" s="146">
        <v>1464.8664741269902</v>
      </c>
      <c r="DK20" s="146">
        <v>1042.5363543569301</v>
      </c>
      <c r="DL20" s="146">
        <v>1850.3974892604599</v>
      </c>
      <c r="DM20" s="53">
        <v>5203.86084718448</v>
      </c>
      <c r="DN20" s="53">
        <v>6317.5692931213198</v>
      </c>
      <c r="DO20" s="53">
        <v>4228.4478599488202</v>
      </c>
      <c r="DP20" s="53">
        <v>2636.00859389886</v>
      </c>
      <c r="DQ20" s="53">
        <v>2318.8626634288698</v>
      </c>
      <c r="DR20" s="53">
        <v>2302.1192454351194</v>
      </c>
      <c r="DS20" s="53">
        <v>2821.5798413995003</v>
      </c>
      <c r="DT20" s="53">
        <v>2991.7300963883099</v>
      </c>
      <c r="DU20" s="53">
        <v>3059.88190079685</v>
      </c>
      <c r="DV20" s="53">
        <v>2465.7843034407501</v>
      </c>
      <c r="DW20" s="53">
        <v>1368.7791730731299</v>
      </c>
      <c r="DX20" s="53">
        <v>1528.09244969313</v>
      </c>
      <c r="DY20" s="53">
        <v>1446.7128538299601</v>
      </c>
      <c r="DZ20" s="53">
        <v>1911.11994290247</v>
      </c>
      <c r="EA20" s="53">
        <v>1147.3861706775999</v>
      </c>
      <c r="EB20" s="53">
        <v>1161.1016068845602</v>
      </c>
      <c r="EC20" s="53">
        <v>981.43602249167191</v>
      </c>
      <c r="ED20" s="53">
        <v>199.88489739000002</v>
      </c>
      <c r="EE20" s="53">
        <v>1061.1849254436502</v>
      </c>
      <c r="EF20" s="53">
        <v>1897.31430932233</v>
      </c>
      <c r="EG20" s="53">
        <v>1698.03260495225</v>
      </c>
      <c r="EH20" s="53">
        <v>899.11056718000009</v>
      </c>
      <c r="EI20" s="53">
        <v>399.49964116000001</v>
      </c>
      <c r="EJ20" s="53">
        <v>399.51765165000006</v>
      </c>
      <c r="EK20" s="53">
        <v>156.981456199782</v>
      </c>
      <c r="EL20" s="156">
        <v>446.64708098172702</v>
      </c>
      <c r="EM20" s="53">
        <v>942.72871093398498</v>
      </c>
      <c r="EN20" s="53">
        <v>788.05367888152307</v>
      </c>
      <c r="EO20" s="53">
        <v>1087.9520833295301</v>
      </c>
      <c r="EP20" s="53">
        <v>782.50178926349406</v>
      </c>
      <c r="EQ20" s="53">
        <v>885.64233678964604</v>
      </c>
      <c r="ER20" s="53">
        <v>649.81574239192605</v>
      </c>
      <c r="ES20" s="53">
        <v>946.76167360456998</v>
      </c>
      <c r="ET20" s="53">
        <v>765.22512145779092</v>
      </c>
      <c r="EU20" s="53">
        <v>1004.73711152379</v>
      </c>
      <c r="EV20" s="53">
        <v>1101.30359005989</v>
      </c>
      <c r="EW20" s="53">
        <v>958.41162752603304</v>
      </c>
      <c r="EX20" s="53">
        <v>722.97738417322194</v>
      </c>
      <c r="EY20" s="53">
        <v>939.07541745837887</v>
      </c>
      <c r="EZ20" s="53">
        <v>821.24931418120002</v>
      </c>
      <c r="FA20" s="53">
        <v>1223.1409281250001</v>
      </c>
      <c r="FB20" s="53">
        <v>948.32892437999999</v>
      </c>
      <c r="FC20" s="53">
        <v>641.32086895323505</v>
      </c>
      <c r="FD20" s="53">
        <v>641.48846622999997</v>
      </c>
      <c r="FE20" s="53">
        <v>1.1920928955078099E-13</v>
      </c>
      <c r="FF20" s="53">
        <v>482.23800219999998</v>
      </c>
      <c r="FG20" s="53">
        <v>1061.8502076382799</v>
      </c>
      <c r="FH20" s="53">
        <v>1585.4634122342002</v>
      </c>
      <c r="FI20" s="53">
        <v>2362.35919554559</v>
      </c>
      <c r="FJ20" s="53">
        <v>2025.1686498373801</v>
      </c>
      <c r="FK20" s="53">
        <v>1632.1872064307499</v>
      </c>
      <c r="FL20" s="53">
        <v>1909.2816055579503</v>
      </c>
      <c r="FM20" s="53">
        <v>2224.3573855791601</v>
      </c>
      <c r="FN20" s="53">
        <v>3509.6858262575806</v>
      </c>
      <c r="FO20" s="53">
        <v>1711.5623557382503</v>
      </c>
      <c r="FP20" s="53">
        <v>2149.54695651163</v>
      </c>
      <c r="FQ20" s="53">
        <v>2287.2866046345703</v>
      </c>
      <c r="FR20" s="53">
        <v>2721.1798481293399</v>
      </c>
      <c r="FS20" s="53">
        <v>2142.9024305876501</v>
      </c>
      <c r="FT20" s="53">
        <v>2036.47340794662</v>
      </c>
      <c r="FU20" s="53">
        <v>3215.4272677752506</v>
      </c>
      <c r="FV20" s="53">
        <v>3263.4161406246299</v>
      </c>
      <c r="FW20" s="53">
        <v>2901.8907281687602</v>
      </c>
      <c r="FX20" s="53">
        <v>2972.6538206517603</v>
      </c>
      <c r="FY20" s="53">
        <v>2843.0248235184094</v>
      </c>
      <c r="FZ20" s="53">
        <v>2069.33849113921</v>
      </c>
      <c r="GA20" s="53">
        <v>1486.3515431457001</v>
      </c>
      <c r="GB20" s="53">
        <v>2747.3226000220998</v>
      </c>
      <c r="GC20" s="53">
        <v>2607.8436019383698</v>
      </c>
      <c r="GD20" s="53">
        <v>2384.7295514728498</v>
      </c>
      <c r="GE20" s="53">
        <v>2044.5147476086499</v>
      </c>
      <c r="GF20" s="53">
        <v>2406.2230740110003</v>
      </c>
      <c r="GG20" s="53">
        <v>2761.3401015980503</v>
      </c>
      <c r="GH20" s="53">
        <v>3100.0036926502698</v>
      </c>
      <c r="GI20" s="53">
        <v>3120.3022232283492</v>
      </c>
      <c r="GJ20" s="53">
        <v>2919.2678850804655</v>
      </c>
      <c r="GK20" s="53">
        <v>2441.32274969628</v>
      </c>
      <c r="GL20" s="53">
        <v>4775.8753546905282</v>
      </c>
      <c r="GM20" s="53">
        <v>5602.7122381033469</v>
      </c>
      <c r="GN20" s="53">
        <v>5481.6439098738892</v>
      </c>
      <c r="GO20" s="53">
        <v>3702.9606772279712</v>
      </c>
      <c r="GP20" s="53">
        <v>3384.7114514347472</v>
      </c>
      <c r="GQ20" s="53">
        <v>3636.6905760074064</v>
      </c>
      <c r="GR20" s="53">
        <v>2846.3196442625594</v>
      </c>
      <c r="GS20" s="53">
        <v>2923.8686699662608</v>
      </c>
      <c r="GT20" s="53">
        <v>2487.9375754582638</v>
      </c>
      <c r="GU20" s="53">
        <v>2553.3180486132396</v>
      </c>
      <c r="GV20" s="53">
        <v>3025.5221905072281</v>
      </c>
      <c r="GW20" s="53">
        <v>3294.4026204428656</v>
      </c>
      <c r="GX20" s="53">
        <v>3308.936105524795</v>
      </c>
      <c r="GY20" s="53">
        <v>2007.8094043152091</v>
      </c>
      <c r="GZ20" s="53">
        <v>1481.7215768773042</v>
      </c>
      <c r="HA20" s="53">
        <v>1545.1933060593901</v>
      </c>
      <c r="HB20" s="53">
        <v>2217.6599307813804</v>
      </c>
      <c r="HC20" s="53">
        <v>2305.0442925147099</v>
      </c>
      <c r="HD20" s="53">
        <v>2340.8064132127929</v>
      </c>
    </row>
    <row r="21" spans="1:212" ht="12" x14ac:dyDescent="0.25">
      <c r="A21" s="164" t="s">
        <v>13</v>
      </c>
      <c r="B21" s="158" t="s">
        <v>14</v>
      </c>
      <c r="C21" s="158"/>
      <c r="D21" s="163"/>
      <c r="E21" s="158"/>
      <c r="F21" s="146">
        <v>272.65716099999997</v>
      </c>
      <c r="G21" s="146">
        <v>203.343164</v>
      </c>
      <c r="H21" s="146">
        <v>211.10936699999999</v>
      </c>
      <c r="I21" s="146">
        <v>189.43292400000001</v>
      </c>
      <c r="J21" s="146">
        <v>439.51229699999999</v>
      </c>
      <c r="K21" s="146">
        <v>680.43062399999997</v>
      </c>
      <c r="L21" s="146">
        <v>452.62972300000001</v>
      </c>
      <c r="M21" s="146">
        <v>166.027153</v>
      </c>
      <c r="N21" s="146">
        <v>141.79670899999999</v>
      </c>
      <c r="O21" s="146">
        <v>197.20469399999999</v>
      </c>
      <c r="P21" s="146">
        <v>406.67506300000002</v>
      </c>
      <c r="Q21" s="146">
        <v>408.94151499999998</v>
      </c>
      <c r="R21" s="146">
        <v>210.799588</v>
      </c>
      <c r="S21" s="146">
        <v>287.69096200000001</v>
      </c>
      <c r="T21" s="146">
        <v>265.69830000000002</v>
      </c>
      <c r="U21" s="146">
        <v>352.743382</v>
      </c>
      <c r="V21" s="146">
        <v>398.79138799999998</v>
      </c>
      <c r="W21" s="146">
        <v>725.46515999999997</v>
      </c>
      <c r="X21" s="146">
        <v>479.20422100000002</v>
      </c>
      <c r="Y21" s="146">
        <v>597.97365400000001</v>
      </c>
      <c r="Z21" s="146">
        <v>444.493427</v>
      </c>
      <c r="AA21" s="146">
        <v>735.72235799999999</v>
      </c>
      <c r="AB21" s="146">
        <v>833.48897399999998</v>
      </c>
      <c r="AC21" s="146">
        <v>886.26475500000004</v>
      </c>
      <c r="AD21" s="146">
        <v>1109.9188590000001</v>
      </c>
      <c r="AE21" s="146">
        <v>1095.62105</v>
      </c>
      <c r="AF21" s="146">
        <v>929.778549</v>
      </c>
      <c r="AG21" s="146">
        <v>493.13089200000002</v>
      </c>
      <c r="AH21" s="146">
        <v>379.14763799999997</v>
      </c>
      <c r="AI21" s="146">
        <v>543.84453299999996</v>
      </c>
      <c r="AJ21" s="146">
        <v>574.01196917305947</v>
      </c>
      <c r="AK21" s="146">
        <v>818.78156736325002</v>
      </c>
      <c r="AL21" s="146">
        <v>872.77456376445605</v>
      </c>
      <c r="AM21" s="146">
        <v>961.81175025781613</v>
      </c>
      <c r="AN21" s="146">
        <v>489.686248636946</v>
      </c>
      <c r="AO21" s="146">
        <v>1202.9927692684291</v>
      </c>
      <c r="AP21" s="146">
        <v>1209.530638005129</v>
      </c>
      <c r="AQ21" s="146">
        <v>1007.83912574403</v>
      </c>
      <c r="AR21" s="146">
        <v>601.6997498485199</v>
      </c>
      <c r="AS21" s="146">
        <v>586.42199174098801</v>
      </c>
      <c r="AT21" s="146">
        <v>300.18347698955</v>
      </c>
      <c r="AU21" s="146">
        <v>158.587647850086</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432.56089414623801</v>
      </c>
      <c r="BL21" s="146">
        <v>648.47457858281905</v>
      </c>
      <c r="BM21" s="146">
        <v>850.05626440737615</v>
      </c>
      <c r="BN21" s="146">
        <v>1219.6715078205129</v>
      </c>
      <c r="BO21" s="146">
        <v>1077.3335874643499</v>
      </c>
      <c r="BP21" s="146">
        <v>1490.8653502372194</v>
      </c>
      <c r="BQ21" s="146">
        <v>1400.2018829343201</v>
      </c>
      <c r="BR21" s="146">
        <v>1312.97467669719</v>
      </c>
      <c r="BS21" s="146">
        <v>864.652096168414</v>
      </c>
      <c r="BT21" s="146">
        <v>1244.4092523825798</v>
      </c>
      <c r="BU21" s="146">
        <v>1541.1662879426999</v>
      </c>
      <c r="BV21" s="146">
        <v>1651.5398023555601</v>
      </c>
      <c r="BW21" s="146">
        <v>2408.7796111170501</v>
      </c>
      <c r="BX21" s="146">
        <v>1786.4675829599801</v>
      </c>
      <c r="BY21" s="146">
        <v>1379.23565965481</v>
      </c>
      <c r="BZ21" s="146">
        <v>856.402974131051</v>
      </c>
      <c r="CA21" s="146">
        <v>615.54216502860402</v>
      </c>
      <c r="CB21" s="146">
        <v>1052.57672515328</v>
      </c>
      <c r="CC21" s="146">
        <v>1082.1802380776701</v>
      </c>
      <c r="CD21" s="146">
        <v>1205.5358775366001</v>
      </c>
      <c r="CE21" s="146">
        <v>1349.9222023659599</v>
      </c>
      <c r="CF21" s="146">
        <v>2181.1603028542199</v>
      </c>
      <c r="CG21" s="146">
        <v>1340.2297837611</v>
      </c>
      <c r="CH21" s="146">
        <v>1413.5104884443201</v>
      </c>
      <c r="CI21" s="146">
        <v>1422.9584877874602</v>
      </c>
      <c r="CJ21" s="146">
        <v>1885.6057196001</v>
      </c>
      <c r="CK21" s="146">
        <v>1302.4804349743599</v>
      </c>
      <c r="CL21" s="146">
        <v>1292.05576242589</v>
      </c>
      <c r="CM21" s="146">
        <v>1396.8858546968099</v>
      </c>
      <c r="CN21" s="146">
        <v>1793.5561995158901</v>
      </c>
      <c r="CO21" s="146">
        <v>1993.5549525501499</v>
      </c>
      <c r="CP21" s="146">
        <v>2019.54833401212</v>
      </c>
      <c r="CQ21" s="146">
        <v>2296.4723051225501</v>
      </c>
      <c r="CR21" s="146">
        <v>2177.6062645622201</v>
      </c>
      <c r="CS21" s="146">
        <v>2302.3047482859602</v>
      </c>
      <c r="CT21" s="146">
        <v>1910.87458271624</v>
      </c>
      <c r="CU21" s="146">
        <v>1911.4460354524199</v>
      </c>
      <c r="CV21" s="146">
        <v>2234.4801228947395</v>
      </c>
      <c r="CW21" s="146">
        <v>2781.8899595443904</v>
      </c>
      <c r="CX21" s="146">
        <v>3174.2325294928296</v>
      </c>
      <c r="CY21" s="146">
        <v>2221.7339296969203</v>
      </c>
      <c r="CZ21" s="50">
        <v>1464.75793441677</v>
      </c>
      <c r="DA21" s="146">
        <v>1239.7412437599401</v>
      </c>
      <c r="DB21" s="146">
        <v>1040.5010476079199</v>
      </c>
      <c r="DC21" s="146">
        <v>956.04785509296391</v>
      </c>
      <c r="DD21" s="146">
        <v>809.54460314508492</v>
      </c>
      <c r="DE21" s="146">
        <v>590.05179896213201</v>
      </c>
      <c r="DF21" s="146">
        <v>438.53539876006306</v>
      </c>
      <c r="DG21" s="146">
        <v>382.67054872661299</v>
      </c>
      <c r="DH21" s="146">
        <v>383.58320089625198</v>
      </c>
      <c r="DI21" s="146">
        <v>317.25612312335198</v>
      </c>
      <c r="DJ21" s="146">
        <v>0</v>
      </c>
      <c r="DK21" s="146">
        <v>0</v>
      </c>
      <c r="DL21" s="146">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156">
        <v>0</v>
      </c>
      <c r="EM21" s="53">
        <v>0</v>
      </c>
      <c r="EN21" s="53">
        <v>0</v>
      </c>
      <c r="EO21" s="53">
        <v>0</v>
      </c>
      <c r="EP21" s="53">
        <v>0</v>
      </c>
      <c r="EQ21" s="53">
        <v>0</v>
      </c>
      <c r="ER21" s="53">
        <v>0</v>
      </c>
      <c r="ES21" s="53">
        <v>0</v>
      </c>
      <c r="ET21" s="53">
        <v>0</v>
      </c>
      <c r="EU21" s="53">
        <v>0</v>
      </c>
      <c r="EV21" s="53">
        <v>0</v>
      </c>
      <c r="EW21" s="53">
        <v>0</v>
      </c>
      <c r="EX21" s="53">
        <v>0</v>
      </c>
      <c r="EY21" s="53">
        <v>0</v>
      </c>
      <c r="EZ21" s="53">
        <v>0</v>
      </c>
      <c r="FA21" s="53">
        <v>0</v>
      </c>
      <c r="FB21" s="53">
        <v>0</v>
      </c>
      <c r="FC21" s="53">
        <v>0</v>
      </c>
      <c r="FD21" s="53">
        <v>0</v>
      </c>
      <c r="FE21" s="53">
        <v>0</v>
      </c>
      <c r="FF21" s="53">
        <v>0</v>
      </c>
      <c r="FG21" s="53">
        <v>0</v>
      </c>
      <c r="FH21" s="53">
        <v>0</v>
      </c>
      <c r="FI21" s="53">
        <v>0</v>
      </c>
      <c r="FJ21" s="53">
        <v>0</v>
      </c>
      <c r="FK21" s="53">
        <v>0</v>
      </c>
      <c r="FL21" s="53">
        <v>0</v>
      </c>
      <c r="FM21" s="53">
        <v>0</v>
      </c>
      <c r="FN21" s="53">
        <v>0</v>
      </c>
      <c r="FO21" s="53">
        <v>0</v>
      </c>
      <c r="FP21" s="53">
        <v>0</v>
      </c>
      <c r="FQ21" s="53">
        <v>0</v>
      </c>
      <c r="FR21" s="53">
        <v>0</v>
      </c>
      <c r="FS21" s="53">
        <v>0</v>
      </c>
      <c r="FT21" s="53">
        <v>0</v>
      </c>
      <c r="FU21" s="53">
        <v>0</v>
      </c>
      <c r="FV21" s="53">
        <v>0</v>
      </c>
      <c r="FW21" s="53">
        <v>0</v>
      </c>
      <c r="FX21" s="53">
        <v>0</v>
      </c>
      <c r="FY21" s="53">
        <v>0</v>
      </c>
      <c r="FZ21" s="53">
        <v>0</v>
      </c>
      <c r="GA21" s="53">
        <v>0</v>
      </c>
      <c r="GB21" s="53">
        <v>0</v>
      </c>
      <c r="GC21" s="53">
        <v>0</v>
      </c>
      <c r="GD21" s="53">
        <v>0</v>
      </c>
      <c r="GE21" s="53">
        <v>0</v>
      </c>
      <c r="GF21" s="53">
        <v>0</v>
      </c>
      <c r="GG21" s="53">
        <v>0</v>
      </c>
      <c r="GH21" s="53">
        <v>0</v>
      </c>
      <c r="GI21" s="53">
        <v>0</v>
      </c>
      <c r="GJ21" s="53">
        <v>0</v>
      </c>
      <c r="GK21" s="53">
        <v>0</v>
      </c>
      <c r="GL21" s="53">
        <v>0</v>
      </c>
      <c r="GM21" s="53">
        <v>0</v>
      </c>
      <c r="GN21" s="53">
        <v>0</v>
      </c>
      <c r="GO21" s="53">
        <v>0</v>
      </c>
      <c r="GP21" s="53">
        <v>0</v>
      </c>
      <c r="GQ21" s="53">
        <v>0</v>
      </c>
      <c r="GR21" s="53">
        <v>0</v>
      </c>
      <c r="GS21" s="53">
        <v>0</v>
      </c>
      <c r="GT21" s="53">
        <v>0</v>
      </c>
      <c r="GU21" s="53">
        <v>0</v>
      </c>
      <c r="GV21" s="53">
        <v>0</v>
      </c>
      <c r="GW21" s="53">
        <v>0</v>
      </c>
      <c r="GX21" s="53">
        <v>0</v>
      </c>
      <c r="GY21" s="53">
        <v>0</v>
      </c>
      <c r="GZ21" s="53">
        <v>0</v>
      </c>
      <c r="HA21" s="53">
        <v>0</v>
      </c>
      <c r="HB21" s="53">
        <v>0</v>
      </c>
      <c r="HC21" s="53">
        <v>0</v>
      </c>
      <c r="HD21" s="53">
        <v>0</v>
      </c>
    </row>
    <row r="22" spans="1:212" ht="12" x14ac:dyDescent="0.25">
      <c r="C22" s="163" t="s">
        <v>15</v>
      </c>
      <c r="D22" s="163"/>
      <c r="E22" s="158"/>
      <c r="F22" s="146">
        <v>272.65716099999997</v>
      </c>
      <c r="G22" s="146">
        <v>203.343164</v>
      </c>
      <c r="H22" s="146">
        <v>211.10936699999999</v>
      </c>
      <c r="I22" s="146">
        <v>189.43292400000001</v>
      </c>
      <c r="J22" s="146">
        <v>439.51229699999999</v>
      </c>
      <c r="K22" s="146">
        <v>680.43062399999997</v>
      </c>
      <c r="L22" s="146">
        <v>452.62972300000001</v>
      </c>
      <c r="M22" s="146">
        <v>166.027153</v>
      </c>
      <c r="N22" s="146">
        <v>141.79670899999999</v>
      </c>
      <c r="O22" s="146">
        <v>197.20469399999999</v>
      </c>
      <c r="P22" s="146">
        <v>406.67506300000002</v>
      </c>
      <c r="Q22" s="146">
        <v>408.94151499999998</v>
      </c>
      <c r="R22" s="146">
        <v>210.799588</v>
      </c>
      <c r="S22" s="146">
        <v>287.69096200000001</v>
      </c>
      <c r="T22" s="146">
        <v>265.69830000000002</v>
      </c>
      <c r="U22" s="146">
        <v>352.743382</v>
      </c>
      <c r="V22" s="146">
        <v>398.79138799999998</v>
      </c>
      <c r="W22" s="146">
        <v>725.46515999999997</v>
      </c>
      <c r="X22" s="146">
        <v>479.20422100000002</v>
      </c>
      <c r="Y22" s="146">
        <v>597.97365400000001</v>
      </c>
      <c r="Z22" s="146">
        <v>444.493427</v>
      </c>
      <c r="AA22" s="146">
        <v>735.72235799999999</v>
      </c>
      <c r="AB22" s="146">
        <v>833.48897399999998</v>
      </c>
      <c r="AC22" s="146">
        <v>886.26475500000004</v>
      </c>
      <c r="AD22" s="146">
        <v>1109.9188590000001</v>
      </c>
      <c r="AE22" s="146">
        <v>1095.62105</v>
      </c>
      <c r="AF22" s="146">
        <v>929.778549</v>
      </c>
      <c r="AG22" s="146">
        <v>493.13089200000002</v>
      </c>
      <c r="AH22" s="146">
        <v>379.14763799999997</v>
      </c>
      <c r="AI22" s="146">
        <v>543.84453299999996</v>
      </c>
      <c r="AJ22" s="146">
        <v>574.01196917305947</v>
      </c>
      <c r="AK22" s="146">
        <v>818.78156736325002</v>
      </c>
      <c r="AL22" s="146">
        <v>872.77456376445605</v>
      </c>
      <c r="AM22" s="146">
        <v>961.81175025781613</v>
      </c>
      <c r="AN22" s="146">
        <v>489.686248636946</v>
      </c>
      <c r="AO22" s="146">
        <v>1202.9927692684291</v>
      </c>
      <c r="AP22" s="146">
        <v>1209.530638005129</v>
      </c>
      <c r="AQ22" s="146">
        <v>1007.83912574403</v>
      </c>
      <c r="AR22" s="146">
        <v>601.6997498485199</v>
      </c>
      <c r="AS22" s="146">
        <v>586.42199174098801</v>
      </c>
      <c r="AT22" s="146">
        <v>300.18347698955</v>
      </c>
      <c r="AU22" s="146">
        <v>158.587647850086</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432.56089414623801</v>
      </c>
      <c r="BL22" s="146">
        <v>648.47457858281905</v>
      </c>
      <c r="BM22" s="146">
        <v>850.05626440737615</v>
      </c>
      <c r="BN22" s="146">
        <v>1219.6715078205129</v>
      </c>
      <c r="BO22" s="146">
        <v>1077.3335874643499</v>
      </c>
      <c r="BP22" s="146">
        <v>1490.8653502372194</v>
      </c>
      <c r="BQ22" s="146">
        <v>1400.2018829343201</v>
      </c>
      <c r="BR22" s="146">
        <v>1312.97467669719</v>
      </c>
      <c r="BS22" s="146">
        <v>864.652096168414</v>
      </c>
      <c r="BT22" s="146">
        <v>1244.4092523825798</v>
      </c>
      <c r="BU22" s="146">
        <v>1541.1662879426999</v>
      </c>
      <c r="BV22" s="146">
        <v>1651.5398023555601</v>
      </c>
      <c r="BW22" s="146">
        <v>2408.7796111170501</v>
      </c>
      <c r="BX22" s="146">
        <v>1786.4675829599801</v>
      </c>
      <c r="BY22" s="146">
        <v>1379.23565965481</v>
      </c>
      <c r="BZ22" s="146">
        <v>856.402974131051</v>
      </c>
      <c r="CA22" s="146">
        <v>615.54216502860402</v>
      </c>
      <c r="CB22" s="146">
        <v>1052.57672515328</v>
      </c>
      <c r="CC22" s="146">
        <v>1082.1802380776701</v>
      </c>
      <c r="CD22" s="146">
        <v>1205.5358775366001</v>
      </c>
      <c r="CE22" s="146">
        <v>1349.9222023659599</v>
      </c>
      <c r="CF22" s="146">
        <v>2181.1603028542199</v>
      </c>
      <c r="CG22" s="146">
        <v>1340.2297837611</v>
      </c>
      <c r="CH22" s="146">
        <v>1413.5104884443201</v>
      </c>
      <c r="CI22" s="146">
        <v>1422.9584877874602</v>
      </c>
      <c r="CJ22" s="146">
        <v>1885.6057196001</v>
      </c>
      <c r="CK22" s="146">
        <v>1302.4804349743599</v>
      </c>
      <c r="CL22" s="146">
        <v>1292.05576242589</v>
      </c>
      <c r="CM22" s="146">
        <v>1396.8858546968099</v>
      </c>
      <c r="CN22" s="146">
        <v>1793.5561995158901</v>
      </c>
      <c r="CO22" s="146">
        <v>1993.5549525501499</v>
      </c>
      <c r="CP22" s="146">
        <v>2019.54833401212</v>
      </c>
      <c r="CQ22" s="146">
        <v>2296.4723051225501</v>
      </c>
      <c r="CR22" s="146">
        <v>2177.6062645622201</v>
      </c>
      <c r="CS22" s="146">
        <v>2302.3047482859602</v>
      </c>
      <c r="CT22" s="146">
        <v>1910.87458271624</v>
      </c>
      <c r="CU22" s="146">
        <v>1911.4460354524199</v>
      </c>
      <c r="CV22" s="146">
        <v>2234.4801228947395</v>
      </c>
      <c r="CW22" s="146">
        <v>2781.8899595443904</v>
      </c>
      <c r="CX22" s="146">
        <v>3174.2325294928296</v>
      </c>
      <c r="CY22" s="146">
        <v>2221.7339296969203</v>
      </c>
      <c r="CZ22" s="50">
        <v>1464.75793441677</v>
      </c>
      <c r="DA22" s="146">
        <v>1239.7412437599401</v>
      </c>
      <c r="DB22" s="146">
        <v>1040.5010476079199</v>
      </c>
      <c r="DC22" s="146">
        <v>956.04785509296391</v>
      </c>
      <c r="DD22" s="146">
        <v>809.54460314508492</v>
      </c>
      <c r="DE22" s="146">
        <v>590.05179896213201</v>
      </c>
      <c r="DF22" s="146">
        <v>438.53539876006306</v>
      </c>
      <c r="DG22" s="146">
        <v>382.67054872661299</v>
      </c>
      <c r="DH22" s="146">
        <v>383.58320089625198</v>
      </c>
      <c r="DI22" s="146">
        <v>317.25612312335198</v>
      </c>
      <c r="DJ22" s="146">
        <v>0</v>
      </c>
      <c r="DK22" s="146">
        <v>0</v>
      </c>
      <c r="DL22" s="146">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156">
        <v>0</v>
      </c>
      <c r="EM22" s="53">
        <v>0</v>
      </c>
      <c r="EN22" s="53">
        <v>0</v>
      </c>
      <c r="EO22" s="53">
        <v>0</v>
      </c>
      <c r="EP22" s="53">
        <v>0</v>
      </c>
      <c r="EQ22" s="53">
        <v>0</v>
      </c>
      <c r="ER22" s="53">
        <v>0</v>
      </c>
      <c r="ES22" s="53">
        <v>0</v>
      </c>
      <c r="ET22" s="53">
        <v>0</v>
      </c>
      <c r="EU22" s="53">
        <v>0</v>
      </c>
      <c r="EV22" s="53">
        <v>0</v>
      </c>
      <c r="EW22" s="53">
        <v>0</v>
      </c>
      <c r="EX22" s="53">
        <v>0</v>
      </c>
      <c r="EY22" s="53">
        <v>0</v>
      </c>
      <c r="EZ22" s="53">
        <v>0</v>
      </c>
      <c r="FA22" s="53">
        <v>0</v>
      </c>
      <c r="FB22" s="53">
        <v>0</v>
      </c>
      <c r="FC22" s="53">
        <v>0</v>
      </c>
      <c r="FD22" s="53">
        <v>0</v>
      </c>
      <c r="FE22" s="53">
        <v>0</v>
      </c>
      <c r="FF22" s="53">
        <v>0</v>
      </c>
      <c r="FG22" s="53">
        <v>0</v>
      </c>
      <c r="FH22" s="53">
        <v>0</v>
      </c>
      <c r="FI22" s="53">
        <v>0</v>
      </c>
      <c r="FJ22" s="53">
        <v>0</v>
      </c>
      <c r="FK22" s="53">
        <v>0</v>
      </c>
      <c r="FL22" s="53">
        <v>0</v>
      </c>
      <c r="FM22" s="53">
        <v>0</v>
      </c>
      <c r="FN22" s="53">
        <v>0</v>
      </c>
      <c r="FO22" s="53">
        <v>0</v>
      </c>
      <c r="FP22" s="53">
        <v>0</v>
      </c>
      <c r="FQ22" s="53">
        <v>0</v>
      </c>
      <c r="FR22" s="53">
        <v>0</v>
      </c>
      <c r="FS22" s="53">
        <v>0</v>
      </c>
      <c r="FT22" s="53">
        <v>0</v>
      </c>
      <c r="FU22" s="53">
        <v>0</v>
      </c>
      <c r="FV22" s="53">
        <v>0</v>
      </c>
      <c r="FW22" s="53">
        <v>0</v>
      </c>
      <c r="FX22" s="53">
        <v>0</v>
      </c>
      <c r="FY22" s="53">
        <v>0</v>
      </c>
      <c r="FZ22" s="53">
        <v>0</v>
      </c>
      <c r="GA22" s="53">
        <v>0</v>
      </c>
      <c r="GB22" s="53">
        <v>0</v>
      </c>
      <c r="GC22" s="53">
        <v>0</v>
      </c>
      <c r="GD22" s="53">
        <v>0</v>
      </c>
      <c r="GE22" s="53">
        <v>0</v>
      </c>
      <c r="GF22" s="53">
        <v>0</v>
      </c>
      <c r="GG22" s="53">
        <v>0</v>
      </c>
      <c r="GH22" s="53">
        <v>0</v>
      </c>
      <c r="GI22" s="53">
        <v>0</v>
      </c>
      <c r="GJ22" s="53">
        <v>0</v>
      </c>
      <c r="GK22" s="53">
        <v>0</v>
      </c>
      <c r="GL22" s="53">
        <v>0</v>
      </c>
      <c r="GM22" s="53">
        <v>0</v>
      </c>
      <c r="GN22" s="53">
        <v>0</v>
      </c>
      <c r="GO22" s="53">
        <v>0</v>
      </c>
      <c r="GP22" s="53">
        <v>0</v>
      </c>
      <c r="GQ22" s="53">
        <v>0</v>
      </c>
      <c r="GR22" s="53">
        <v>0</v>
      </c>
      <c r="GS22" s="53">
        <v>0</v>
      </c>
      <c r="GT22" s="53">
        <v>0</v>
      </c>
      <c r="GU22" s="53">
        <v>0</v>
      </c>
      <c r="GV22" s="53">
        <v>0</v>
      </c>
      <c r="GW22" s="53">
        <v>0</v>
      </c>
      <c r="GX22" s="53">
        <v>0</v>
      </c>
      <c r="GY22" s="53">
        <v>0</v>
      </c>
      <c r="GZ22" s="53">
        <v>0</v>
      </c>
      <c r="HA22" s="53">
        <v>0</v>
      </c>
      <c r="HB22" s="53">
        <v>0</v>
      </c>
      <c r="HC22" s="53">
        <v>0</v>
      </c>
      <c r="HD22" s="53">
        <v>0</v>
      </c>
    </row>
    <row r="23" spans="1:212" ht="12" x14ac:dyDescent="0.25">
      <c r="C23" s="163" t="s">
        <v>16</v>
      </c>
      <c r="D23" s="163"/>
      <c r="E23" s="158"/>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50">
        <v>0</v>
      </c>
      <c r="DA23" s="146">
        <v>0</v>
      </c>
      <c r="DB23" s="146">
        <v>0</v>
      </c>
      <c r="DC23" s="146">
        <v>0</v>
      </c>
      <c r="DD23" s="146">
        <v>0</v>
      </c>
      <c r="DE23" s="146">
        <v>0</v>
      </c>
      <c r="DF23" s="146">
        <v>0</v>
      </c>
      <c r="DG23" s="146">
        <v>0</v>
      </c>
      <c r="DH23" s="146">
        <v>0</v>
      </c>
      <c r="DI23" s="146">
        <v>0</v>
      </c>
      <c r="DJ23" s="146">
        <v>0</v>
      </c>
      <c r="DK23" s="146">
        <v>0</v>
      </c>
      <c r="DL23" s="146">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156">
        <v>0</v>
      </c>
      <c r="EM23" s="53">
        <v>0</v>
      </c>
      <c r="EN23" s="53">
        <v>0</v>
      </c>
      <c r="EO23" s="53">
        <v>0</v>
      </c>
      <c r="EP23" s="53">
        <v>0</v>
      </c>
      <c r="EQ23" s="53">
        <v>0</v>
      </c>
      <c r="ER23" s="53">
        <v>0</v>
      </c>
      <c r="ES23" s="53">
        <v>0</v>
      </c>
      <c r="ET23" s="53">
        <v>0</v>
      </c>
      <c r="EU23" s="53">
        <v>0</v>
      </c>
      <c r="EV23" s="53">
        <v>0</v>
      </c>
      <c r="EW23" s="53">
        <v>0</v>
      </c>
      <c r="EX23" s="53">
        <v>0</v>
      </c>
      <c r="EY23" s="53">
        <v>0</v>
      </c>
      <c r="EZ23" s="53">
        <v>0</v>
      </c>
      <c r="FA23" s="53">
        <v>0</v>
      </c>
      <c r="FB23" s="53">
        <v>0</v>
      </c>
      <c r="FC23" s="53">
        <v>0</v>
      </c>
      <c r="FD23" s="53">
        <v>0</v>
      </c>
      <c r="FE23" s="53">
        <v>0</v>
      </c>
      <c r="FF23" s="53">
        <v>0</v>
      </c>
      <c r="FG23" s="53">
        <v>0</v>
      </c>
      <c r="FH23" s="53">
        <v>0</v>
      </c>
      <c r="FI23" s="53">
        <v>0</v>
      </c>
      <c r="FJ23" s="53">
        <v>0</v>
      </c>
      <c r="FK23" s="53">
        <v>0</v>
      </c>
      <c r="FL23" s="53">
        <v>0</v>
      </c>
      <c r="FM23" s="53">
        <v>0</v>
      </c>
      <c r="FN23" s="53">
        <v>0</v>
      </c>
      <c r="FO23" s="53">
        <v>0</v>
      </c>
      <c r="FP23" s="53">
        <v>0</v>
      </c>
      <c r="FQ23" s="53">
        <v>0</v>
      </c>
      <c r="FR23" s="53">
        <v>0</v>
      </c>
      <c r="FS23" s="53">
        <v>0</v>
      </c>
      <c r="FT23" s="53">
        <v>0</v>
      </c>
      <c r="FU23" s="53">
        <v>0</v>
      </c>
      <c r="FV23" s="53">
        <v>0</v>
      </c>
      <c r="FW23" s="53">
        <v>0</v>
      </c>
      <c r="FX23" s="53">
        <v>0</v>
      </c>
      <c r="FY23" s="53">
        <v>0</v>
      </c>
      <c r="FZ23" s="53">
        <v>0</v>
      </c>
      <c r="GA23" s="53">
        <v>0</v>
      </c>
      <c r="GB23" s="53">
        <v>0</v>
      </c>
      <c r="GC23" s="53">
        <v>0</v>
      </c>
      <c r="GD23" s="53">
        <v>0</v>
      </c>
      <c r="GE23" s="53">
        <v>0</v>
      </c>
      <c r="GF23" s="53">
        <v>0</v>
      </c>
      <c r="GG23" s="53">
        <v>0</v>
      </c>
      <c r="GH23" s="53">
        <v>0</v>
      </c>
      <c r="GI23" s="53">
        <v>0</v>
      </c>
      <c r="GJ23" s="53">
        <v>0</v>
      </c>
      <c r="GK23" s="53">
        <v>0</v>
      </c>
      <c r="GL23" s="53">
        <v>0</v>
      </c>
      <c r="GM23" s="53">
        <v>0</v>
      </c>
      <c r="GN23" s="53">
        <v>0</v>
      </c>
      <c r="GO23" s="53">
        <v>0</v>
      </c>
      <c r="GP23" s="53">
        <v>0</v>
      </c>
      <c r="GQ23" s="53">
        <v>0</v>
      </c>
      <c r="GR23" s="53">
        <v>0</v>
      </c>
      <c r="GS23" s="53">
        <v>0</v>
      </c>
      <c r="GT23" s="53">
        <v>0</v>
      </c>
      <c r="GU23" s="53">
        <v>0</v>
      </c>
      <c r="GV23" s="53">
        <v>0</v>
      </c>
      <c r="GW23" s="53">
        <v>0</v>
      </c>
      <c r="GX23" s="53">
        <v>0</v>
      </c>
      <c r="GY23" s="53">
        <v>0</v>
      </c>
      <c r="GZ23" s="53">
        <v>0</v>
      </c>
      <c r="HA23" s="53">
        <v>0</v>
      </c>
      <c r="HB23" s="53">
        <v>0</v>
      </c>
      <c r="HC23" s="53">
        <v>0</v>
      </c>
      <c r="HD23" s="53">
        <v>0</v>
      </c>
    </row>
    <row r="24" spans="1:212" ht="12" x14ac:dyDescent="0.25">
      <c r="A24" s="164" t="s">
        <v>17</v>
      </c>
      <c r="B24" s="158" t="s">
        <v>18</v>
      </c>
      <c r="C24" s="158"/>
      <c r="D24" s="163"/>
      <c r="E24" s="158"/>
      <c r="F24" s="146">
        <v>855.42161799999997</v>
      </c>
      <c r="G24" s="146">
        <v>544.29183699999999</v>
      </c>
      <c r="H24" s="146">
        <v>514.59511199999997</v>
      </c>
      <c r="I24" s="146">
        <v>720.092218</v>
      </c>
      <c r="J24" s="146">
        <v>1183.946925</v>
      </c>
      <c r="K24" s="146">
        <v>2066.6296000000002</v>
      </c>
      <c r="L24" s="146">
        <v>899.33453199999997</v>
      </c>
      <c r="M24" s="146">
        <v>939.57780300000002</v>
      </c>
      <c r="N24" s="146">
        <v>1235.3644569999999</v>
      </c>
      <c r="O24" s="146">
        <v>1098.061743</v>
      </c>
      <c r="P24" s="146">
        <v>1361.7514060000001</v>
      </c>
      <c r="Q24" s="146">
        <v>1552.877285</v>
      </c>
      <c r="R24" s="146">
        <v>1384.4629480000001</v>
      </c>
      <c r="S24" s="146">
        <v>1452.343124</v>
      </c>
      <c r="T24" s="146">
        <v>1272.1640299999999</v>
      </c>
      <c r="U24" s="146">
        <v>2535.6784170000001</v>
      </c>
      <c r="V24" s="146">
        <v>3785.6160610000002</v>
      </c>
      <c r="W24" s="146">
        <v>4035.995731</v>
      </c>
      <c r="X24" s="146">
        <v>3791.7021549999999</v>
      </c>
      <c r="Y24" s="146">
        <v>3493.2201920000002</v>
      </c>
      <c r="Z24" s="146">
        <v>3513.8590370000002</v>
      </c>
      <c r="AA24" s="146">
        <v>2972.1725070000002</v>
      </c>
      <c r="AB24" s="146">
        <v>3404.9899230000001</v>
      </c>
      <c r="AC24" s="146">
        <v>3255.3413839999998</v>
      </c>
      <c r="AD24" s="146">
        <v>3422.883456</v>
      </c>
      <c r="AE24" s="146">
        <v>3523.3097560000001</v>
      </c>
      <c r="AF24" s="146">
        <v>3276.3867559999999</v>
      </c>
      <c r="AG24" s="146">
        <v>2921.7247520000001</v>
      </c>
      <c r="AH24" s="146">
        <v>3249.848047</v>
      </c>
      <c r="AI24" s="146">
        <v>3554.9049610000002</v>
      </c>
      <c r="AJ24" s="146">
        <v>4318.1311081421291</v>
      </c>
      <c r="AK24" s="146">
        <v>4179.683745732179</v>
      </c>
      <c r="AL24" s="146">
        <v>3438.0228344965535</v>
      </c>
      <c r="AM24" s="146">
        <v>2865.1269156865173</v>
      </c>
      <c r="AN24" s="146">
        <v>2112.6011253671418</v>
      </c>
      <c r="AO24" s="146">
        <v>1092.2781880323721</v>
      </c>
      <c r="AP24" s="146">
        <v>1074.5301036349681</v>
      </c>
      <c r="AQ24" s="146">
        <v>1205.0838579076669</v>
      </c>
      <c r="AR24" s="146">
        <v>1185.1689547128751</v>
      </c>
      <c r="AS24" s="146">
        <v>608.33791991007001</v>
      </c>
      <c r="AT24" s="146">
        <v>150.10339113670599</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387.30036544000001</v>
      </c>
      <c r="BN24" s="146">
        <v>990.03593866786287</v>
      </c>
      <c r="BO24" s="146">
        <v>1172.0065816882038</v>
      </c>
      <c r="BP24" s="146">
        <v>640.01266389335001</v>
      </c>
      <c r="BQ24" s="146">
        <v>646.35864234600012</v>
      </c>
      <c r="BR24" s="146">
        <v>583.66127946649601</v>
      </c>
      <c r="BS24" s="146">
        <v>1101.5150846414799</v>
      </c>
      <c r="BT24" s="146">
        <v>2513.9506796461601</v>
      </c>
      <c r="BU24" s="146">
        <v>2703.4837739039922</v>
      </c>
      <c r="BV24" s="146">
        <v>2924.0938538271698</v>
      </c>
      <c r="BW24" s="146">
        <v>3956.7354731057399</v>
      </c>
      <c r="BX24" s="146">
        <v>3734.2211315954601</v>
      </c>
      <c r="BY24" s="146">
        <v>4112.1323012485909</v>
      </c>
      <c r="BZ24" s="146">
        <v>3116.6154539557683</v>
      </c>
      <c r="CA24" s="146">
        <v>3060.4728527234297</v>
      </c>
      <c r="CB24" s="146">
        <v>3498.9761854881899</v>
      </c>
      <c r="CC24" s="146">
        <v>3797.4225764694106</v>
      </c>
      <c r="CD24" s="146">
        <v>3846.9009415180703</v>
      </c>
      <c r="CE24" s="146">
        <v>3332.7239646233202</v>
      </c>
      <c r="CF24" s="146">
        <v>3783.3376942495001</v>
      </c>
      <c r="CG24" s="146">
        <v>3568.33331149171</v>
      </c>
      <c r="CH24" s="146">
        <v>3708.7936292250406</v>
      </c>
      <c r="CI24" s="146">
        <v>4614.9358180018098</v>
      </c>
      <c r="CJ24" s="146">
        <v>4054.7657875024302</v>
      </c>
      <c r="CK24" s="146">
        <v>2682.0378319234101</v>
      </c>
      <c r="CL24" s="146">
        <v>4680.5310551345592</v>
      </c>
      <c r="CM24" s="146">
        <v>4933.92100129756</v>
      </c>
      <c r="CN24" s="146">
        <v>5109.8577021963765</v>
      </c>
      <c r="CO24" s="146">
        <v>6391.9293157282909</v>
      </c>
      <c r="CP24" s="146">
        <v>6598.5006820900799</v>
      </c>
      <c r="CQ24" s="146">
        <v>6623.2759999040991</v>
      </c>
      <c r="CR24" s="146">
        <v>7383.5253750879201</v>
      </c>
      <c r="CS24" s="146">
        <v>7041.7808652367567</v>
      </c>
      <c r="CT24" s="146">
        <v>6899.9757074946401</v>
      </c>
      <c r="CU24" s="146">
        <v>9528.1799282697411</v>
      </c>
      <c r="CV24" s="146">
        <v>9464.9954246420712</v>
      </c>
      <c r="CW24" s="146">
        <v>9251.0308759880609</v>
      </c>
      <c r="CX24" s="146">
        <v>8832.8582186706717</v>
      </c>
      <c r="CY24" s="146">
        <v>6385.3846048460291</v>
      </c>
      <c r="CZ24" s="50">
        <v>3544.0400386612973</v>
      </c>
      <c r="DA24" s="146">
        <v>3097.1918381775322</v>
      </c>
      <c r="DB24" s="146">
        <v>3052.5461071743803</v>
      </c>
      <c r="DC24" s="146">
        <v>3645.1505534378266</v>
      </c>
      <c r="DD24" s="146">
        <v>2137.3700103370925</v>
      </c>
      <c r="DE24" s="146">
        <v>1806.1501417421214</v>
      </c>
      <c r="DF24" s="146">
        <v>1640.4155633235282</v>
      </c>
      <c r="DG24" s="146">
        <v>1044.9774461368777</v>
      </c>
      <c r="DH24" s="146">
        <v>548.16438972064611</v>
      </c>
      <c r="DI24" s="146">
        <v>554.78862672472542</v>
      </c>
      <c r="DJ24" s="146">
        <v>0</v>
      </c>
      <c r="DK24" s="146">
        <v>0</v>
      </c>
      <c r="DL24" s="146">
        <v>0</v>
      </c>
      <c r="DM24" s="53">
        <v>0</v>
      </c>
      <c r="DN24" s="53">
        <v>199.65826111939998</v>
      </c>
      <c r="DO24" s="53">
        <v>200.64023913</v>
      </c>
      <c r="DP24" s="53">
        <v>200.81984705000002</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156">
        <v>0</v>
      </c>
      <c r="EM24" s="53">
        <v>0</v>
      </c>
      <c r="EN24" s="53">
        <v>0</v>
      </c>
      <c r="EO24" s="53">
        <v>0</v>
      </c>
      <c r="EP24" s="53">
        <v>0</v>
      </c>
      <c r="EQ24" s="53">
        <v>0</v>
      </c>
      <c r="ER24" s="53">
        <v>0</v>
      </c>
      <c r="ES24" s="53">
        <v>0</v>
      </c>
      <c r="ET24" s="53">
        <v>0</v>
      </c>
      <c r="EU24" s="53">
        <v>287.84526084060798</v>
      </c>
      <c r="EV24" s="53">
        <v>0</v>
      </c>
      <c r="EW24" s="53">
        <v>0</v>
      </c>
      <c r="EX24" s="53">
        <v>0</v>
      </c>
      <c r="EY24" s="53">
        <v>0</v>
      </c>
      <c r="EZ24" s="53">
        <v>0</v>
      </c>
      <c r="FA24" s="53">
        <v>0</v>
      </c>
      <c r="FB24" s="53">
        <v>0</v>
      </c>
      <c r="FC24" s="53">
        <v>0</v>
      </c>
      <c r="FD24" s="53">
        <v>0</v>
      </c>
      <c r="FE24" s="53">
        <v>0</v>
      </c>
      <c r="FF24" s="53">
        <v>0</v>
      </c>
      <c r="FG24" s="53">
        <v>0</v>
      </c>
      <c r="FH24" s="53">
        <v>0</v>
      </c>
      <c r="FI24" s="53">
        <v>0</v>
      </c>
      <c r="FJ24" s="53">
        <v>0</v>
      </c>
      <c r="FK24" s="53">
        <v>0</v>
      </c>
      <c r="FL24" s="53">
        <v>0</v>
      </c>
      <c r="FM24" s="53">
        <v>0</v>
      </c>
      <c r="FN24" s="53">
        <v>0</v>
      </c>
      <c r="FO24" s="53">
        <v>811.93166512121616</v>
      </c>
      <c r="FP24" s="53">
        <v>1115.21615051157</v>
      </c>
      <c r="FQ24" s="53">
        <v>1675.0308599023999</v>
      </c>
      <c r="FR24" s="53">
        <v>1603.3703208181601</v>
      </c>
      <c r="FS24" s="53">
        <v>1411.1033657169598</v>
      </c>
      <c r="FT24" s="53">
        <v>1732.5652334547101</v>
      </c>
      <c r="FU24" s="53">
        <v>1522.7943779644402</v>
      </c>
      <c r="FV24" s="53">
        <v>1291.60278012252</v>
      </c>
      <c r="FW24" s="53">
        <v>512.55974194818305</v>
      </c>
      <c r="FX24" s="53">
        <v>0</v>
      </c>
      <c r="FY24" s="53">
        <v>0</v>
      </c>
      <c r="FZ24" s="53">
        <v>0</v>
      </c>
      <c r="GA24" s="53">
        <v>268.44575382601204</v>
      </c>
      <c r="GB24" s="53">
        <v>264.31507201011402</v>
      </c>
      <c r="GC24" s="53">
        <v>265.24942225312202</v>
      </c>
      <c r="GD24" s="53">
        <v>125.44007801826</v>
      </c>
      <c r="GE24" s="53">
        <v>123.479627310602</v>
      </c>
      <c r="GF24" s="53">
        <v>0</v>
      </c>
      <c r="GG24" s="53">
        <v>0</v>
      </c>
      <c r="GH24" s="53">
        <v>0</v>
      </c>
      <c r="GI24" s="53">
        <v>0</v>
      </c>
      <c r="GJ24" s="53">
        <v>261.834085110807</v>
      </c>
      <c r="GK24" s="53">
        <v>484.02748087561599</v>
      </c>
      <c r="GL24" s="53">
        <v>678.46734962587391</v>
      </c>
      <c r="GM24" s="53">
        <v>581.45926871628001</v>
      </c>
      <c r="GN24" s="53">
        <v>704.05150541855005</v>
      </c>
      <c r="GO24" s="53">
        <v>748.94390035789399</v>
      </c>
      <c r="GP24" s="53">
        <v>585.78958670114196</v>
      </c>
      <c r="GQ24" s="53">
        <v>681.76693076671006</v>
      </c>
      <c r="GR24" s="53">
        <v>594.83499541870401</v>
      </c>
      <c r="GS24" s="53">
        <v>588.14118350760202</v>
      </c>
      <c r="GT24" s="53">
        <v>615.82017828315793</v>
      </c>
      <c r="GU24" s="53">
        <v>422.33909922079692</v>
      </c>
      <c r="GV24" s="53">
        <v>732.22082516136788</v>
      </c>
      <c r="GW24" s="53">
        <v>1122.8198448678688</v>
      </c>
      <c r="GX24" s="53">
        <v>1360.766221495255</v>
      </c>
      <c r="GY24" s="53">
        <v>1434.7292492609017</v>
      </c>
      <c r="GZ24" s="53">
        <v>1000.932408425824</v>
      </c>
      <c r="HA24" s="53">
        <v>998.45217836149493</v>
      </c>
      <c r="HB24" s="53">
        <v>844.12725900384373</v>
      </c>
      <c r="HC24" s="53">
        <v>607.58957311378003</v>
      </c>
      <c r="HD24" s="53">
        <v>952.46068449356198</v>
      </c>
    </row>
    <row r="25" spans="1:212" ht="12" x14ac:dyDescent="0.25">
      <c r="C25" s="163" t="s">
        <v>15</v>
      </c>
      <c r="D25" s="163"/>
      <c r="E25" s="158"/>
      <c r="F25" s="146">
        <v>0</v>
      </c>
      <c r="G25" s="146">
        <v>0</v>
      </c>
      <c r="H25" s="146">
        <v>0</v>
      </c>
      <c r="I25" s="146">
        <v>0</v>
      </c>
      <c r="J25" s="146">
        <v>0</v>
      </c>
      <c r="K25" s="146">
        <v>199.354377</v>
      </c>
      <c r="L25" s="146">
        <v>197.38098600000001</v>
      </c>
      <c r="M25" s="146">
        <v>198.335218</v>
      </c>
      <c r="N25" s="146">
        <v>199.306556</v>
      </c>
      <c r="O25" s="146">
        <v>0</v>
      </c>
      <c r="P25" s="146">
        <v>0</v>
      </c>
      <c r="Q25" s="146">
        <v>209.51993300000001</v>
      </c>
      <c r="R25" s="146">
        <v>210.77924999999999</v>
      </c>
      <c r="S25" s="146">
        <v>229.55085099999999</v>
      </c>
      <c r="T25" s="146">
        <v>37.513781000000002</v>
      </c>
      <c r="U25" s="146">
        <v>135.585553</v>
      </c>
      <c r="V25" s="146">
        <v>558.38957600000003</v>
      </c>
      <c r="W25" s="146">
        <v>568.34513600000002</v>
      </c>
      <c r="X25" s="146">
        <v>696.53101500000002</v>
      </c>
      <c r="Y25" s="146">
        <v>552.26041499999997</v>
      </c>
      <c r="Z25" s="146">
        <v>845.07585700000004</v>
      </c>
      <c r="AA25" s="146">
        <v>394.57505300000003</v>
      </c>
      <c r="AB25" s="146">
        <v>654.08218999999997</v>
      </c>
      <c r="AC25" s="146">
        <v>430.10682000000003</v>
      </c>
      <c r="AD25" s="146">
        <v>610.75361099999998</v>
      </c>
      <c r="AE25" s="146">
        <v>379.982662</v>
      </c>
      <c r="AF25" s="146">
        <v>618.30993100000001</v>
      </c>
      <c r="AG25" s="146">
        <v>370.01993700000003</v>
      </c>
      <c r="AH25" s="146">
        <v>377.46954299999999</v>
      </c>
      <c r="AI25" s="146">
        <v>410.57709199999999</v>
      </c>
      <c r="AJ25" s="146">
        <v>427.09751924755028</v>
      </c>
      <c r="AK25" s="146">
        <v>422.94341807002399</v>
      </c>
      <c r="AL25" s="146">
        <v>593.81280620952964</v>
      </c>
      <c r="AM25" s="146">
        <v>645.25914840629991</v>
      </c>
      <c r="AN25" s="146">
        <v>746.56989956567497</v>
      </c>
      <c r="AO25" s="146">
        <v>0</v>
      </c>
      <c r="AP25" s="146">
        <v>0</v>
      </c>
      <c r="AQ25" s="146">
        <v>0</v>
      </c>
      <c r="AR25" s="146">
        <v>74.260564661744993</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602.21965935786295</v>
      </c>
      <c r="BO25" s="146">
        <v>609.02964471950202</v>
      </c>
      <c r="BP25" s="146">
        <v>573.38757416076396</v>
      </c>
      <c r="BQ25" s="146">
        <v>646.35864234600012</v>
      </c>
      <c r="BR25" s="146">
        <v>583.66127946649601</v>
      </c>
      <c r="BS25" s="146">
        <v>596.61192206148007</v>
      </c>
      <c r="BT25" s="146">
        <v>1016.07311041285</v>
      </c>
      <c r="BU25" s="146">
        <v>912.54799564318193</v>
      </c>
      <c r="BV25" s="146">
        <v>1358.7906204996698</v>
      </c>
      <c r="BW25" s="146">
        <v>1610.9993296228099</v>
      </c>
      <c r="BX25" s="146">
        <v>1548.3261086498899</v>
      </c>
      <c r="BY25" s="146">
        <v>1422.0165697439402</v>
      </c>
      <c r="BZ25" s="146">
        <v>590.18539936088803</v>
      </c>
      <c r="CA25" s="146">
        <v>162.73749330999999</v>
      </c>
      <c r="CB25" s="146">
        <v>337.53126000999998</v>
      </c>
      <c r="CC25" s="146">
        <v>649.52793723000002</v>
      </c>
      <c r="CD25" s="146">
        <v>453.24918157999997</v>
      </c>
      <c r="CE25" s="146">
        <v>349.92322036000002</v>
      </c>
      <c r="CF25" s="146">
        <v>571.69776736999995</v>
      </c>
      <c r="CG25" s="146">
        <v>744.99565538829984</v>
      </c>
      <c r="CH25" s="146">
        <v>676.64777423999999</v>
      </c>
      <c r="CI25" s="146">
        <v>742.46545558000003</v>
      </c>
      <c r="CJ25" s="146">
        <v>551.85866964000002</v>
      </c>
      <c r="CK25" s="146">
        <v>137.22732391999998</v>
      </c>
      <c r="CL25" s="146">
        <v>700.63908318000006</v>
      </c>
      <c r="CM25" s="146">
        <v>606.47509737999997</v>
      </c>
      <c r="CN25" s="146">
        <v>607.79592899161605</v>
      </c>
      <c r="CO25" s="146">
        <v>1340.12890760354</v>
      </c>
      <c r="CP25" s="146">
        <v>749.25315207000006</v>
      </c>
      <c r="CQ25" s="146">
        <v>992.87852565999992</v>
      </c>
      <c r="CR25" s="146">
        <v>1641.3862547991503</v>
      </c>
      <c r="CS25" s="146">
        <v>946.80987677626501</v>
      </c>
      <c r="CT25" s="146">
        <v>1635.5837446949602</v>
      </c>
      <c r="CU25" s="146">
        <v>2303.3980123520305</v>
      </c>
      <c r="CV25" s="146">
        <v>2405.80927802324</v>
      </c>
      <c r="CW25" s="146">
        <v>2113.1336464902497</v>
      </c>
      <c r="CX25" s="146">
        <v>2826.6130367566102</v>
      </c>
      <c r="CY25" s="146">
        <v>1712.61003086439</v>
      </c>
      <c r="CZ25" s="50">
        <v>557.57844204102696</v>
      </c>
      <c r="DA25" s="146">
        <v>238.49371552741204</v>
      </c>
      <c r="DB25" s="146">
        <v>248.12666948052001</v>
      </c>
      <c r="DC25" s="146">
        <v>89.561082993926391</v>
      </c>
      <c r="DD25" s="146">
        <v>94.436683579422592</v>
      </c>
      <c r="DE25" s="146">
        <v>96.500403736791597</v>
      </c>
      <c r="DF25" s="146">
        <v>101.000076743018</v>
      </c>
      <c r="DG25" s="146">
        <v>96.292835719069899</v>
      </c>
      <c r="DH25" s="146">
        <v>95.41658024820012</v>
      </c>
      <c r="DI25" s="146">
        <v>95.038403347793292</v>
      </c>
      <c r="DJ25" s="146">
        <v>0</v>
      </c>
      <c r="DK25" s="146">
        <v>0</v>
      </c>
      <c r="DL25" s="146">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156">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53">
        <v>0</v>
      </c>
      <c r="FX25" s="53">
        <v>0</v>
      </c>
      <c r="FY25" s="53">
        <v>0</v>
      </c>
      <c r="FZ25" s="53">
        <v>0</v>
      </c>
      <c r="GA25" s="53">
        <v>0</v>
      </c>
      <c r="GB25" s="53">
        <v>0</v>
      </c>
      <c r="GC25" s="53">
        <v>0</v>
      </c>
      <c r="GD25" s="53">
        <v>0</v>
      </c>
      <c r="GE25" s="53">
        <v>0</v>
      </c>
      <c r="GF25" s="53">
        <v>0</v>
      </c>
      <c r="GG25" s="53">
        <v>0</v>
      </c>
      <c r="GH25" s="53">
        <v>0</v>
      </c>
      <c r="GI25" s="53">
        <v>0</v>
      </c>
      <c r="GJ25" s="53">
        <v>0</v>
      </c>
      <c r="GK25" s="53">
        <v>0</v>
      </c>
      <c r="GL25" s="53">
        <v>0</v>
      </c>
      <c r="GM25" s="53">
        <v>0</v>
      </c>
      <c r="GN25" s="53">
        <v>0</v>
      </c>
      <c r="GO25" s="53">
        <v>0</v>
      </c>
      <c r="GP25" s="53">
        <v>0</v>
      </c>
      <c r="GQ25" s="53">
        <v>0</v>
      </c>
      <c r="GR25" s="53">
        <v>0</v>
      </c>
      <c r="GS25" s="53">
        <v>0</v>
      </c>
      <c r="GT25" s="53">
        <v>0</v>
      </c>
      <c r="GU25" s="53">
        <v>0</v>
      </c>
      <c r="GV25" s="53">
        <v>0</v>
      </c>
      <c r="GW25" s="53">
        <v>0</v>
      </c>
      <c r="GX25" s="53">
        <v>0</v>
      </c>
      <c r="GY25" s="53">
        <v>0</v>
      </c>
      <c r="GZ25" s="53">
        <v>0</v>
      </c>
      <c r="HA25" s="53">
        <v>0</v>
      </c>
      <c r="HB25" s="53">
        <v>0</v>
      </c>
      <c r="HC25" s="53">
        <v>0</v>
      </c>
      <c r="HD25" s="53">
        <v>0</v>
      </c>
    </row>
    <row r="26" spans="1:212" ht="12" x14ac:dyDescent="0.25">
      <c r="C26" s="163" t="s">
        <v>16</v>
      </c>
      <c r="D26" s="163"/>
      <c r="E26" s="158"/>
      <c r="F26" s="146">
        <v>855.42161799999997</v>
      </c>
      <c r="G26" s="146">
        <v>544.29183699999999</v>
      </c>
      <c r="H26" s="146">
        <v>514.59511199999997</v>
      </c>
      <c r="I26" s="146">
        <v>720.092218</v>
      </c>
      <c r="J26" s="146">
        <v>1183.946925</v>
      </c>
      <c r="K26" s="146">
        <v>1867.2752230000001</v>
      </c>
      <c r="L26" s="146">
        <v>701.95354599999996</v>
      </c>
      <c r="M26" s="146">
        <v>741.24258499999996</v>
      </c>
      <c r="N26" s="146">
        <v>1036.0579009999999</v>
      </c>
      <c r="O26" s="146">
        <v>1098.061743</v>
      </c>
      <c r="P26" s="146">
        <v>1361.7514060000001</v>
      </c>
      <c r="Q26" s="146">
        <v>1343.357352</v>
      </c>
      <c r="R26" s="146">
        <v>1173.683698</v>
      </c>
      <c r="S26" s="146">
        <v>1222.792273</v>
      </c>
      <c r="T26" s="146">
        <v>1234.650249</v>
      </c>
      <c r="U26" s="146">
        <v>2400.0928640000002</v>
      </c>
      <c r="V26" s="146">
        <v>3227.2264850000001</v>
      </c>
      <c r="W26" s="146">
        <v>3467.6505950000001</v>
      </c>
      <c r="X26" s="146">
        <v>3095.1711399999999</v>
      </c>
      <c r="Y26" s="146">
        <v>2940.959777</v>
      </c>
      <c r="Z26" s="146">
        <v>2668.7831799999999</v>
      </c>
      <c r="AA26" s="146">
        <v>2577.5974540000002</v>
      </c>
      <c r="AB26" s="146">
        <v>2750.907733</v>
      </c>
      <c r="AC26" s="146">
        <v>2825.2345639999999</v>
      </c>
      <c r="AD26" s="146">
        <v>2812.1298449999999</v>
      </c>
      <c r="AE26" s="146">
        <v>3143.3270940000002</v>
      </c>
      <c r="AF26" s="146">
        <v>2658.0768250000001</v>
      </c>
      <c r="AG26" s="146">
        <v>2551.7048150000001</v>
      </c>
      <c r="AH26" s="146">
        <v>2872.3785039999998</v>
      </c>
      <c r="AI26" s="146">
        <v>3144.3278690000002</v>
      </c>
      <c r="AJ26" s="146">
        <v>3891.0335888945788</v>
      </c>
      <c r="AK26" s="146">
        <v>3756.7403276621553</v>
      </c>
      <c r="AL26" s="146">
        <v>2844.2100282870238</v>
      </c>
      <c r="AM26" s="146">
        <v>2219.8677672802173</v>
      </c>
      <c r="AN26" s="146">
        <v>1366.0312258014669</v>
      </c>
      <c r="AO26" s="146">
        <v>1092.2781880323721</v>
      </c>
      <c r="AP26" s="146">
        <v>1074.5301036349681</v>
      </c>
      <c r="AQ26" s="146">
        <v>1205.0838579076669</v>
      </c>
      <c r="AR26" s="146">
        <v>1110.90839005113</v>
      </c>
      <c r="AS26" s="146">
        <v>608.33791991007001</v>
      </c>
      <c r="AT26" s="146">
        <v>150.10339113670599</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387.30036544000001</v>
      </c>
      <c r="BN26" s="146">
        <v>387.81627931000003</v>
      </c>
      <c r="BO26" s="146">
        <v>562.97693696870192</v>
      </c>
      <c r="BP26" s="146">
        <v>66.625089732585991</v>
      </c>
      <c r="BQ26" s="146">
        <v>0</v>
      </c>
      <c r="BR26" s="146">
        <v>0</v>
      </c>
      <c r="BS26" s="146">
        <v>504.90316257999996</v>
      </c>
      <c r="BT26" s="146">
        <v>1497.8775692333099</v>
      </c>
      <c r="BU26" s="146">
        <v>1790.9357782608104</v>
      </c>
      <c r="BV26" s="146">
        <v>1565.3032333275</v>
      </c>
      <c r="BW26" s="146">
        <v>2345.7361434829304</v>
      </c>
      <c r="BX26" s="146">
        <v>2185.89502294557</v>
      </c>
      <c r="BY26" s="146">
        <v>2690.1157315046503</v>
      </c>
      <c r="BZ26" s="146">
        <v>2526.4300545948799</v>
      </c>
      <c r="CA26" s="146">
        <v>2897.7353594134297</v>
      </c>
      <c r="CB26" s="146">
        <v>3161.4449254781898</v>
      </c>
      <c r="CC26" s="146">
        <v>3147.8946392394105</v>
      </c>
      <c r="CD26" s="146">
        <v>3393.6517599380704</v>
      </c>
      <c r="CE26" s="146">
        <v>2982.8007442633198</v>
      </c>
      <c r="CF26" s="146">
        <v>3211.6399268795003</v>
      </c>
      <c r="CG26" s="146">
        <v>2823.3376561034102</v>
      </c>
      <c r="CH26" s="146">
        <v>3032.1458549850404</v>
      </c>
      <c r="CI26" s="146">
        <v>3872.4703624218096</v>
      </c>
      <c r="CJ26" s="146">
        <v>3502.9071178624299</v>
      </c>
      <c r="CK26" s="146">
        <v>2544.8105080034097</v>
      </c>
      <c r="CL26" s="146">
        <v>3979.8919719545597</v>
      </c>
      <c r="CM26" s="146">
        <v>4327.4459039175599</v>
      </c>
      <c r="CN26" s="146">
        <v>4502.0617732047604</v>
      </c>
      <c r="CO26" s="146">
        <v>5051.80040812475</v>
      </c>
      <c r="CP26" s="146">
        <v>5849.2475300200804</v>
      </c>
      <c r="CQ26" s="146">
        <v>5630.3974742440996</v>
      </c>
      <c r="CR26" s="146">
        <v>5742.1391202887698</v>
      </c>
      <c r="CS26" s="146">
        <v>6094.9709884604908</v>
      </c>
      <c r="CT26" s="146">
        <v>5264.3919627996802</v>
      </c>
      <c r="CU26" s="146">
        <v>7224.7819159177106</v>
      </c>
      <c r="CV26" s="146">
        <v>7059.1861466188293</v>
      </c>
      <c r="CW26" s="146">
        <v>7137.8972294978093</v>
      </c>
      <c r="CX26" s="146">
        <v>6006.2451819140606</v>
      </c>
      <c r="CY26" s="146">
        <v>4672.7745739816401</v>
      </c>
      <c r="CZ26" s="50">
        <v>2986.46159662027</v>
      </c>
      <c r="DA26" s="146">
        <v>2858.6981226501202</v>
      </c>
      <c r="DB26" s="146">
        <v>2804.4194376938599</v>
      </c>
      <c r="DC26" s="146">
        <v>3555.5894704439002</v>
      </c>
      <c r="DD26" s="146">
        <v>2042.9333267576699</v>
      </c>
      <c r="DE26" s="146">
        <v>1709.6497380053299</v>
      </c>
      <c r="DF26" s="146">
        <v>1539.4154865805103</v>
      </c>
      <c r="DG26" s="146">
        <v>948.6846104178079</v>
      </c>
      <c r="DH26" s="146">
        <v>452.74780947244608</v>
      </c>
      <c r="DI26" s="146">
        <v>459.75022337693201</v>
      </c>
      <c r="DJ26" s="146">
        <v>0</v>
      </c>
      <c r="DK26" s="146">
        <v>0</v>
      </c>
      <c r="DL26" s="146">
        <v>0</v>
      </c>
      <c r="DM26" s="53">
        <v>0</v>
      </c>
      <c r="DN26" s="53">
        <v>199.65826111939998</v>
      </c>
      <c r="DO26" s="53">
        <v>200.64023913</v>
      </c>
      <c r="DP26" s="53">
        <v>200.81984705000002</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156">
        <v>0</v>
      </c>
      <c r="EM26" s="53">
        <v>0</v>
      </c>
      <c r="EN26" s="53">
        <v>0</v>
      </c>
      <c r="EO26" s="53">
        <v>0</v>
      </c>
      <c r="EP26" s="53">
        <v>0</v>
      </c>
      <c r="EQ26" s="53">
        <v>0</v>
      </c>
      <c r="ER26" s="53">
        <v>0</v>
      </c>
      <c r="ES26" s="53">
        <v>0</v>
      </c>
      <c r="ET26" s="53">
        <v>0</v>
      </c>
      <c r="EU26" s="53">
        <v>287.84526084060798</v>
      </c>
      <c r="EV26" s="53">
        <v>0</v>
      </c>
      <c r="EW26" s="53">
        <v>0</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811.93166512121616</v>
      </c>
      <c r="FP26" s="53">
        <v>1115.21615051157</v>
      </c>
      <c r="FQ26" s="53">
        <v>1675.0308599023999</v>
      </c>
      <c r="FR26" s="53">
        <v>1603.3703208181601</v>
      </c>
      <c r="FS26" s="53">
        <v>1411.1033657169598</v>
      </c>
      <c r="FT26" s="53">
        <v>1732.5652334547101</v>
      </c>
      <c r="FU26" s="53">
        <v>1522.7943779644402</v>
      </c>
      <c r="FV26" s="53">
        <v>1291.60278012252</v>
      </c>
      <c r="FW26" s="53">
        <v>512.55974194818305</v>
      </c>
      <c r="FX26" s="53">
        <v>0</v>
      </c>
      <c r="FY26" s="53">
        <v>0</v>
      </c>
      <c r="FZ26" s="53">
        <v>0</v>
      </c>
      <c r="GA26" s="53">
        <v>268.44575382601204</v>
      </c>
      <c r="GB26" s="53">
        <v>264.31507201011402</v>
      </c>
      <c r="GC26" s="53">
        <v>265.24942225312202</v>
      </c>
      <c r="GD26" s="53">
        <v>125.44007801826</v>
      </c>
      <c r="GE26" s="53">
        <v>123.479627310602</v>
      </c>
      <c r="GF26" s="53">
        <v>0</v>
      </c>
      <c r="GG26" s="53">
        <v>0</v>
      </c>
      <c r="GH26" s="53">
        <v>0</v>
      </c>
      <c r="GI26" s="53">
        <v>0</v>
      </c>
      <c r="GJ26" s="53">
        <v>261.834085110807</v>
      </c>
      <c r="GK26" s="53">
        <v>484.02748087561599</v>
      </c>
      <c r="GL26" s="53">
        <v>678.46734962587391</v>
      </c>
      <c r="GM26" s="53">
        <v>581.45926871628001</v>
      </c>
      <c r="GN26" s="53">
        <v>704.05150541855005</v>
      </c>
      <c r="GO26" s="53">
        <v>748.94390035789399</v>
      </c>
      <c r="GP26" s="53">
        <v>585.78958670114196</v>
      </c>
      <c r="GQ26" s="53">
        <v>681.76693076671006</v>
      </c>
      <c r="GR26" s="53">
        <v>594.83499541870401</v>
      </c>
      <c r="GS26" s="53">
        <v>588.14118350760202</v>
      </c>
      <c r="GT26" s="53">
        <v>615.82017828315793</v>
      </c>
      <c r="GU26" s="53">
        <v>422.33909922079692</v>
      </c>
      <c r="GV26" s="53">
        <v>732.22082516136788</v>
      </c>
      <c r="GW26" s="53">
        <v>1122.8198448678688</v>
      </c>
      <c r="GX26" s="53">
        <v>1360.766221495255</v>
      </c>
      <c r="GY26" s="53">
        <v>1434.7292492609017</v>
      </c>
      <c r="GZ26" s="53">
        <v>1000.932408425824</v>
      </c>
      <c r="HA26" s="53">
        <v>998.45217836149493</v>
      </c>
      <c r="HB26" s="53">
        <v>844.12725900384373</v>
      </c>
      <c r="HC26" s="53">
        <v>607.58957311378003</v>
      </c>
      <c r="HD26" s="53">
        <v>952.46068449356198</v>
      </c>
    </row>
    <row r="27" spans="1:212" ht="12" x14ac:dyDescent="0.25">
      <c r="A27" s="158"/>
      <c r="B27" s="166"/>
      <c r="C27" s="163"/>
      <c r="D27" s="158"/>
      <c r="E27" s="158"/>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DA27" s="146"/>
      <c r="DB27" s="146"/>
      <c r="DC27" s="146"/>
      <c r="DD27" s="146"/>
      <c r="DE27" s="146"/>
      <c r="DF27" s="146"/>
      <c r="DG27" s="146"/>
      <c r="DH27" s="146"/>
      <c r="DI27" s="146"/>
      <c r="DJ27" s="146"/>
      <c r="DK27" s="146"/>
      <c r="DL27" s="146"/>
      <c r="DM27" s="53"/>
      <c r="EE27" s="53"/>
      <c r="EF27" s="53"/>
      <c r="EG27" s="53"/>
      <c r="EH27" s="53"/>
      <c r="EI27" s="53"/>
      <c r="EJ27" s="53"/>
      <c r="EK27" s="53"/>
      <c r="EL27" s="156"/>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row>
    <row r="28" spans="1:212" ht="12" x14ac:dyDescent="0.25">
      <c r="A28" s="158" t="s">
        <v>78</v>
      </c>
      <c r="B28" s="158"/>
      <c r="C28" s="158"/>
      <c r="D28" s="158"/>
      <c r="E28" s="158"/>
      <c r="F28" s="146">
        <v>2979.2210070000001</v>
      </c>
      <c r="G28" s="146">
        <v>3247.9042319999999</v>
      </c>
      <c r="H28" s="146">
        <v>2290.2618321099994</v>
      </c>
      <c r="I28" s="146">
        <v>3600.258546</v>
      </c>
      <c r="J28" s="146">
        <v>8060.747926</v>
      </c>
      <c r="K28" s="146">
        <v>8337.3437109999995</v>
      </c>
      <c r="L28" s="146">
        <v>3553.8078609999998</v>
      </c>
      <c r="M28" s="146">
        <v>2911.6335570000001</v>
      </c>
      <c r="N28" s="146">
        <v>3639.616716</v>
      </c>
      <c r="O28" s="146">
        <v>5423.1592440000004</v>
      </c>
      <c r="P28" s="146">
        <v>5938.5881821800003</v>
      </c>
      <c r="Q28" s="146">
        <v>6958.500848960789</v>
      </c>
      <c r="R28" s="146">
        <v>6249.3534110246374</v>
      </c>
      <c r="S28" s="146">
        <v>5836.1421132090818</v>
      </c>
      <c r="T28" s="146">
        <v>6699.6070390300001</v>
      </c>
      <c r="U28" s="146">
        <v>5863.852382</v>
      </c>
      <c r="V28" s="146">
        <v>7453.9363122499999</v>
      </c>
      <c r="W28" s="146">
        <v>8329.6172626063671</v>
      </c>
      <c r="X28" s="146">
        <v>8163.3513074454531</v>
      </c>
      <c r="Y28" s="146">
        <v>5100.0233376294991</v>
      </c>
      <c r="Z28" s="146">
        <v>5722.4745225441166</v>
      </c>
      <c r="AA28" s="146">
        <v>6883.3914173599524</v>
      </c>
      <c r="AB28" s="146">
        <v>6929.2521832475595</v>
      </c>
      <c r="AC28" s="146">
        <v>6955.0431618843431</v>
      </c>
      <c r="AD28" s="146">
        <v>5326.7721104288048</v>
      </c>
      <c r="AE28" s="146">
        <v>6178.9005104248081</v>
      </c>
      <c r="AF28" s="146">
        <v>6183.6544897457725</v>
      </c>
      <c r="AG28" s="146">
        <v>5598.2152790978644</v>
      </c>
      <c r="AH28" s="146">
        <v>6026.9420512670549</v>
      </c>
      <c r="AI28" s="146">
        <v>5501.1205736281909</v>
      </c>
      <c r="AJ28" s="146">
        <v>3987.1455091858047</v>
      </c>
      <c r="AK28" s="146">
        <v>3545.2575837048494</v>
      </c>
      <c r="AL28" s="146">
        <v>3529.0000897766304</v>
      </c>
      <c r="AM28" s="146">
        <v>4837.3810348637353</v>
      </c>
      <c r="AN28" s="146">
        <v>5213.5512296570369</v>
      </c>
      <c r="AO28" s="146">
        <v>5408.1147721610951</v>
      </c>
      <c r="AP28" s="146">
        <v>5735.1073628641961</v>
      </c>
      <c r="AQ28" s="146">
        <v>7445.0809188241137</v>
      </c>
      <c r="AR28" s="146">
        <v>7172.041058805281</v>
      </c>
      <c r="AS28" s="146">
        <v>6978.2401688134269</v>
      </c>
      <c r="AT28" s="146">
        <v>7019.9955479910359</v>
      </c>
      <c r="AU28" s="146">
        <v>4349.3913024002113</v>
      </c>
      <c r="AV28" s="146">
        <v>2281.3845225788623</v>
      </c>
      <c r="AW28" s="146">
        <v>3019.8907153855048</v>
      </c>
      <c r="AX28" s="146">
        <v>2712.6498678472321</v>
      </c>
      <c r="AY28" s="146">
        <v>3241.0090339179483</v>
      </c>
      <c r="AZ28" s="146">
        <v>3142.0900143640583</v>
      </c>
      <c r="BA28" s="146">
        <v>2103.3617554545435</v>
      </c>
      <c r="BB28" s="146">
        <v>2451.1800324853953</v>
      </c>
      <c r="BC28" s="146">
        <v>2686.101437594431</v>
      </c>
      <c r="BD28" s="146">
        <v>3215.1264048626899</v>
      </c>
      <c r="BE28" s="146">
        <v>2831.90880575243</v>
      </c>
      <c r="BF28" s="146">
        <v>3651.3690807337439</v>
      </c>
      <c r="BG28" s="146">
        <v>3773.3017744247759</v>
      </c>
      <c r="BH28" s="146">
        <v>2047.4312346152394</v>
      </c>
      <c r="BI28" s="146">
        <v>2797.0265299063185</v>
      </c>
      <c r="BJ28" s="146">
        <v>2292.0040859356259</v>
      </c>
      <c r="BK28" s="146">
        <v>1857.0154919257989</v>
      </c>
      <c r="BL28" s="146">
        <v>1622.8078443702425</v>
      </c>
      <c r="BM28" s="146">
        <v>1303.6623872097659</v>
      </c>
      <c r="BN28" s="146">
        <v>452.41768936259768</v>
      </c>
      <c r="BO28" s="146">
        <v>416.98250165539719</v>
      </c>
      <c r="BP28" s="146">
        <v>399.07306868304033</v>
      </c>
      <c r="BQ28" s="146">
        <v>-111.53861029262352</v>
      </c>
      <c r="BR28" s="146">
        <v>355.39736293284778</v>
      </c>
      <c r="BS28" s="146">
        <v>485.0141064951161</v>
      </c>
      <c r="BT28" s="146">
        <v>167.81152176086391</v>
      </c>
      <c r="BU28" s="146">
        <v>615.91986219449825</v>
      </c>
      <c r="BV28" s="146">
        <v>250.74880286597264</v>
      </c>
      <c r="BW28" s="146">
        <v>1232.8462929626251</v>
      </c>
      <c r="BX28" s="146">
        <v>1299.1061334786991</v>
      </c>
      <c r="BY28" s="146">
        <v>479.56956081147149</v>
      </c>
      <c r="BZ28" s="146">
        <v>1603.8563080653325</v>
      </c>
      <c r="CA28" s="146">
        <v>888.14658362375303</v>
      </c>
      <c r="CB28" s="146">
        <v>766.51829718855856</v>
      </c>
      <c r="CC28" s="146">
        <v>1221.5516004483713</v>
      </c>
      <c r="CD28" s="146">
        <v>1529.2047735932217</v>
      </c>
      <c r="CE28" s="146">
        <v>1814.0209192761495</v>
      </c>
      <c r="CF28" s="146">
        <v>2114.8937590578917</v>
      </c>
      <c r="CG28" s="146">
        <v>1322.4265976757652</v>
      </c>
      <c r="CH28" s="146">
        <v>1030.0851851816783</v>
      </c>
      <c r="CI28" s="146">
        <v>781.91923758447979</v>
      </c>
      <c r="CJ28" s="146">
        <v>774.92858415386945</v>
      </c>
      <c r="CK28" s="146">
        <v>1399.2315517069153</v>
      </c>
      <c r="CL28" s="146">
        <v>628.63685518937427</v>
      </c>
      <c r="CM28" s="146">
        <v>1604.6249099830038</v>
      </c>
      <c r="CN28" s="146">
        <v>1243.2153047121219</v>
      </c>
      <c r="CO28" s="146">
        <v>1550.0507136214028</v>
      </c>
      <c r="CP28" s="146">
        <v>1618.623397580237</v>
      </c>
      <c r="CQ28" s="146">
        <v>1766.1372955990441</v>
      </c>
      <c r="CR28" s="146">
        <v>1357.3218112145273</v>
      </c>
      <c r="CS28" s="146">
        <v>1582.8947007795612</v>
      </c>
      <c r="CT28" s="146">
        <v>1494.0864228114203</v>
      </c>
      <c r="CU28" s="146">
        <v>1549.358670279843</v>
      </c>
      <c r="CV28" s="146">
        <v>1116.4723302074726</v>
      </c>
      <c r="CW28" s="146">
        <v>1567.452186862306</v>
      </c>
      <c r="CX28" s="146">
        <v>1393.2877214599771</v>
      </c>
      <c r="CY28" s="146">
        <v>538.50085783110796</v>
      </c>
      <c r="CZ28" s="50">
        <v>-9.6067073821999429</v>
      </c>
      <c r="DA28" s="146">
        <v>101.00486522540285</v>
      </c>
      <c r="DB28" s="146">
        <v>109.02794136972034</v>
      </c>
      <c r="DC28" s="146">
        <v>487.97298863858771</v>
      </c>
      <c r="DD28" s="146">
        <v>-227.71391212630738</v>
      </c>
      <c r="DE28" s="146">
        <v>371.19757319463702</v>
      </c>
      <c r="DF28" s="146">
        <v>362.48255347802808</v>
      </c>
      <c r="DG28" s="146">
        <v>1499.6840165096401</v>
      </c>
      <c r="DH28" s="146">
        <v>1379.7020154870186</v>
      </c>
      <c r="DI28" s="146">
        <v>1643.7113525264635</v>
      </c>
      <c r="DJ28" s="146">
        <v>1621.4999616540174</v>
      </c>
      <c r="DK28" s="146">
        <v>960.68028298398769</v>
      </c>
      <c r="DL28" s="146">
        <v>653.85353539391804</v>
      </c>
      <c r="DM28" s="53">
        <v>464.1259108743015</v>
      </c>
      <c r="DN28" s="53">
        <v>150.49569087564703</v>
      </c>
      <c r="DO28" s="53">
        <v>473.54089419435849</v>
      </c>
      <c r="DP28" s="53">
        <v>699.18077967790259</v>
      </c>
      <c r="DQ28" s="53">
        <v>703.83876982292406</v>
      </c>
      <c r="DR28" s="53">
        <v>297.1080395576875</v>
      </c>
      <c r="DS28" s="53">
        <v>56.018029471633326</v>
      </c>
      <c r="DT28" s="53">
        <v>399.86685444837474</v>
      </c>
      <c r="DU28" s="53">
        <v>-46.96406921894993</v>
      </c>
      <c r="DV28" s="53">
        <v>316.91207456485995</v>
      </c>
      <c r="DW28" s="53">
        <v>360.26559506932426</v>
      </c>
      <c r="DX28" s="53">
        <v>523.86818232713915</v>
      </c>
      <c r="DY28" s="53">
        <v>225.86694268322049</v>
      </c>
      <c r="DZ28" s="53">
        <v>-37.402669614601791</v>
      </c>
      <c r="EA28" s="53">
        <v>623.19743844480615</v>
      </c>
      <c r="EB28" s="53">
        <v>2.9931114466073723</v>
      </c>
      <c r="EC28" s="53">
        <v>52.997417706490069</v>
      </c>
      <c r="ED28" s="53">
        <v>-804.58582635706728</v>
      </c>
      <c r="EE28" s="53">
        <v>-441.06298519801567</v>
      </c>
      <c r="EF28" s="53">
        <v>-54.114858346108804</v>
      </c>
      <c r="EG28" s="53">
        <v>-47.099588797068009</v>
      </c>
      <c r="EH28" s="53">
        <v>520.92524386903335</v>
      </c>
      <c r="EI28" s="53">
        <v>486.03818419233369</v>
      </c>
      <c r="EJ28" s="53">
        <v>-818.50022443077194</v>
      </c>
      <c r="EK28" s="53">
        <v>229.5871172511138</v>
      </c>
      <c r="EL28" s="156">
        <v>-8.247071295951514</v>
      </c>
      <c r="EM28" s="53">
        <v>632.38852124860671</v>
      </c>
      <c r="EN28" s="53">
        <v>73.248540226484238</v>
      </c>
      <c r="EO28" s="53">
        <v>437.0922530782438</v>
      </c>
      <c r="EP28" s="53">
        <v>-116.94825005005191</v>
      </c>
      <c r="EQ28" s="53">
        <v>-167.47572384274719</v>
      </c>
      <c r="ER28" s="53">
        <v>-419.4052097446845</v>
      </c>
      <c r="ES28" s="53">
        <v>-36.321650193910045</v>
      </c>
      <c r="ET28" s="53">
        <v>-393.82587682171322</v>
      </c>
      <c r="EU28" s="53">
        <v>104.06160553177085</v>
      </c>
      <c r="EV28" s="53">
        <v>-1149.8555053027628</v>
      </c>
      <c r="EW28" s="53">
        <v>-48.621021811083324</v>
      </c>
      <c r="EX28" s="53">
        <v>607.93148594018396</v>
      </c>
      <c r="EY28" s="53">
        <v>599.19753685136664</v>
      </c>
      <c r="EZ28" s="53">
        <v>235.10041177171792</v>
      </c>
      <c r="FA28" s="53">
        <v>-58.913761896872984</v>
      </c>
      <c r="FB28" s="53">
        <v>-638.48051590507202</v>
      </c>
      <c r="FC28" s="53">
        <v>-1192.4049727897586</v>
      </c>
      <c r="FD28" s="53">
        <v>-333.13004635561265</v>
      </c>
      <c r="FE28" s="53">
        <v>-636.31619345759862</v>
      </c>
      <c r="FF28" s="53">
        <v>-977.62882051066038</v>
      </c>
      <c r="FG28" s="53">
        <v>-285.66476166537677</v>
      </c>
      <c r="FH28" s="53">
        <v>-297.92367035150642</v>
      </c>
      <c r="FI28" s="53">
        <v>223.43589586773618</v>
      </c>
      <c r="FJ28" s="53">
        <v>263.16141437533605</v>
      </c>
      <c r="FK28" s="53">
        <v>460.25050369246094</v>
      </c>
      <c r="FL28" s="53">
        <v>-446.19385676003998</v>
      </c>
      <c r="FM28" s="53">
        <v>-176.49256416502067</v>
      </c>
      <c r="FN28" s="53">
        <v>68.812214125786227</v>
      </c>
      <c r="FO28" s="53">
        <v>-1138.996675658708</v>
      </c>
      <c r="FP28" s="53">
        <v>-548.47465794601715</v>
      </c>
      <c r="FQ28" s="53">
        <v>-618.55670330382873</v>
      </c>
      <c r="FR28" s="53">
        <v>-297.58017758558196</v>
      </c>
      <c r="FS28" s="53">
        <v>40.723665301477695</v>
      </c>
      <c r="FT28" s="53">
        <v>-1106.4286728647373</v>
      </c>
      <c r="FU28" s="53">
        <v>-566.96816641949044</v>
      </c>
      <c r="FV28" s="53">
        <v>32.952154554523929</v>
      </c>
      <c r="FW28" s="53">
        <v>424.69833699346731</v>
      </c>
      <c r="FX28" s="53">
        <v>99.065074003274106</v>
      </c>
      <c r="FY28" s="53">
        <v>-157.9513401196773</v>
      </c>
      <c r="FZ28" s="53">
        <v>-1045.9016232902015</v>
      </c>
      <c r="GA28" s="53">
        <v>-833.96327353734523</v>
      </c>
      <c r="GB28" s="53">
        <v>81.018019423822352</v>
      </c>
      <c r="GC28" s="53">
        <v>197.85947975343282</v>
      </c>
      <c r="GD28" s="53">
        <v>-284.9871952976581</v>
      </c>
      <c r="GE28" s="53">
        <v>-182.46290018515742</v>
      </c>
      <c r="GF28" s="53">
        <v>-817.6136399172226</v>
      </c>
      <c r="GG28" s="53">
        <v>-198.1543420172834</v>
      </c>
      <c r="GH28" s="53">
        <v>114.71294500755249</v>
      </c>
      <c r="GI28" s="53">
        <v>273.34248292040076</v>
      </c>
      <c r="GJ28" s="53">
        <v>-1413.887499296879</v>
      </c>
      <c r="GK28" s="53">
        <v>-570.77996252938772</v>
      </c>
      <c r="GL28" s="53">
        <v>-391.60574395008445</v>
      </c>
      <c r="GM28" s="53">
        <v>348.36597665088721</v>
      </c>
      <c r="GN28" s="53">
        <v>-85.013958165529175</v>
      </c>
      <c r="GO28" s="53">
        <v>342.63186234695394</v>
      </c>
      <c r="GP28" s="53">
        <v>-27.477809438327768</v>
      </c>
      <c r="GQ28" s="53">
        <v>-628.9180608043547</v>
      </c>
      <c r="GR28" s="53">
        <v>-90.307578370049043</v>
      </c>
      <c r="GS28" s="53">
        <v>-910.59288007231658</v>
      </c>
      <c r="GT28" s="53">
        <v>-593.72583344409168</v>
      </c>
      <c r="GU28" s="53">
        <v>369.50239340858559</v>
      </c>
      <c r="GV28" s="53">
        <v>384.10487489066907</v>
      </c>
      <c r="GW28" s="53">
        <v>393.66807311649029</v>
      </c>
      <c r="GX28" s="53">
        <v>569.40213766352372</v>
      </c>
      <c r="GY28" s="53">
        <v>510.79226260580367</v>
      </c>
      <c r="GZ28" s="53">
        <v>400.20522882161788</v>
      </c>
      <c r="HA28" s="53">
        <v>2031.2167766987268</v>
      </c>
      <c r="HB28" s="53">
        <v>882.01668547636302</v>
      </c>
      <c r="HC28" s="53">
        <v>1010.626593513166</v>
      </c>
      <c r="HD28" s="53">
        <v>897.81804972937232</v>
      </c>
    </row>
    <row r="29" spans="1:212" ht="12" x14ac:dyDescent="0.25">
      <c r="A29" s="164" t="s">
        <v>11</v>
      </c>
      <c r="B29" s="158" t="s">
        <v>21</v>
      </c>
      <c r="F29" s="146">
        <v>706.12831200000005</v>
      </c>
      <c r="G29" s="146">
        <v>702.446462</v>
      </c>
      <c r="H29" s="146">
        <v>837.43135199999995</v>
      </c>
      <c r="I29" s="146">
        <v>691.75015399999995</v>
      </c>
      <c r="J29" s="146">
        <v>663.61406399999998</v>
      </c>
      <c r="K29" s="146">
        <v>678.26397199999997</v>
      </c>
      <c r="L29" s="146">
        <v>668.855321</v>
      </c>
      <c r="M29" s="146">
        <v>659.34956399999999</v>
      </c>
      <c r="N29" s="146">
        <v>667.65501700000004</v>
      </c>
      <c r="O29" s="146">
        <v>652.78071499999999</v>
      </c>
      <c r="P29" s="146">
        <v>783.21427400000005</v>
      </c>
      <c r="Q29" s="146">
        <v>666.33163133882101</v>
      </c>
      <c r="R29" s="146">
        <v>651.90692496421605</v>
      </c>
      <c r="S29" s="146">
        <v>774.03704156669119</v>
      </c>
      <c r="T29" s="146">
        <v>645.03339700000004</v>
      </c>
      <c r="U29" s="146">
        <v>375.99245999999999</v>
      </c>
      <c r="V29" s="146">
        <v>119.540223</v>
      </c>
      <c r="W29" s="146">
        <v>114.68377671772522</v>
      </c>
      <c r="X29" s="146">
        <v>119.91613829741388</v>
      </c>
      <c r="Y29" s="146">
        <v>120.32797450194818</v>
      </c>
      <c r="Z29" s="146">
        <v>121.03731673202802</v>
      </c>
      <c r="AA29" s="146">
        <v>118.10946138619332</v>
      </c>
      <c r="AB29" s="146">
        <v>118.32651378282603</v>
      </c>
      <c r="AC29" s="146">
        <v>118.59110445368989</v>
      </c>
      <c r="AD29" s="146">
        <v>118.22691999348997</v>
      </c>
      <c r="AE29" s="146">
        <v>119.9807618063822</v>
      </c>
      <c r="AF29" s="146">
        <v>190.5096139004651</v>
      </c>
      <c r="AG29" s="146">
        <v>237.88672914192418</v>
      </c>
      <c r="AH29" s="146">
        <v>174.01874953398658</v>
      </c>
      <c r="AI29" s="146">
        <v>111.6113618930508</v>
      </c>
      <c r="AJ29" s="146">
        <v>228.93618712364974</v>
      </c>
      <c r="AK29" s="146">
        <v>128.41513421288261</v>
      </c>
      <c r="AL29" s="146">
        <v>119.4299672867776</v>
      </c>
      <c r="AM29" s="146">
        <v>119.06609818004829</v>
      </c>
      <c r="AN29" s="146">
        <v>111.81252340738054</v>
      </c>
      <c r="AO29" s="146">
        <v>112.62975463377289</v>
      </c>
      <c r="AP29" s="146">
        <v>117.15169714137743</v>
      </c>
      <c r="AQ29" s="146">
        <v>119.9087391027775</v>
      </c>
      <c r="AR29" s="146">
        <v>115.43392377331958</v>
      </c>
      <c r="AS29" s="146">
        <v>307.62685928612581</v>
      </c>
      <c r="AT29" s="146">
        <v>709.38491684556334</v>
      </c>
      <c r="AU29" s="146">
        <v>262.91992135788649</v>
      </c>
      <c r="AV29" s="146">
        <v>118.3494853215892</v>
      </c>
      <c r="AW29" s="146">
        <v>125.53949436872463</v>
      </c>
      <c r="AX29" s="146">
        <v>109.33714352671026</v>
      </c>
      <c r="AY29" s="146">
        <v>120.21472390520655</v>
      </c>
      <c r="AZ29" s="146">
        <v>130.08080283168076</v>
      </c>
      <c r="BA29" s="146">
        <v>134.45888871745183</v>
      </c>
      <c r="BB29" s="146">
        <v>140.33011028101359</v>
      </c>
      <c r="BC29" s="146">
        <v>144.47413609046504</v>
      </c>
      <c r="BD29" s="146">
        <v>119.33855352597992</v>
      </c>
      <c r="BE29" s="146">
        <v>127.18341622911424</v>
      </c>
      <c r="BF29" s="146">
        <v>115.60693057106072</v>
      </c>
      <c r="BG29" s="146">
        <v>142.00219825848382</v>
      </c>
      <c r="BH29" s="146">
        <v>120.2628906947252</v>
      </c>
      <c r="BI29" s="146">
        <v>179.7729365228229</v>
      </c>
      <c r="BJ29" s="146">
        <v>184.11493828026425</v>
      </c>
      <c r="BK29" s="146">
        <v>180.46975124371644</v>
      </c>
      <c r="BL29" s="146">
        <v>178.0356293041373</v>
      </c>
      <c r="BM29" s="146">
        <v>179.68627867492867</v>
      </c>
      <c r="BN29" s="146">
        <v>180.70441113758713</v>
      </c>
      <c r="BO29" s="146">
        <v>183.81718597650473</v>
      </c>
      <c r="BP29" s="146">
        <v>191.79236002379042</v>
      </c>
      <c r="BQ29" s="146">
        <v>192.78266812236404</v>
      </c>
      <c r="BR29" s="146">
        <v>243.34594591653141</v>
      </c>
      <c r="BS29" s="146">
        <v>209.06692325510681</v>
      </c>
      <c r="BT29" s="146">
        <v>214.5181552483663</v>
      </c>
      <c r="BU29" s="146">
        <v>206.21991728168416</v>
      </c>
      <c r="BV29" s="146">
        <v>199.72423989447984</v>
      </c>
      <c r="BW29" s="146">
        <v>232.86938198676341</v>
      </c>
      <c r="BX29" s="146">
        <v>221.13286538624703</v>
      </c>
      <c r="BY29" s="146">
        <v>220.81180195123116</v>
      </c>
      <c r="BZ29" s="146">
        <v>199.86731052017365</v>
      </c>
      <c r="CA29" s="146">
        <v>205.86342392128569</v>
      </c>
      <c r="CB29" s="146">
        <v>198.46044804649722</v>
      </c>
      <c r="CC29" s="146">
        <v>204.29378649755034</v>
      </c>
      <c r="CD29" s="146">
        <v>204.38390570356179</v>
      </c>
      <c r="CE29" s="146">
        <v>247.47018038638919</v>
      </c>
      <c r="CF29" s="146">
        <v>191.2353984870056</v>
      </c>
      <c r="CG29" s="146">
        <v>192.48214059363301</v>
      </c>
      <c r="CH29" s="146">
        <v>198.73129145713051</v>
      </c>
      <c r="CI29" s="146">
        <v>252.50159765980698</v>
      </c>
      <c r="CJ29" s="146">
        <v>186.42259884338708</v>
      </c>
      <c r="CK29" s="146">
        <v>208.928968109625</v>
      </c>
      <c r="CL29" s="146">
        <v>187.99577790299145</v>
      </c>
      <c r="CM29" s="146">
        <v>194.36676099072403</v>
      </c>
      <c r="CN29" s="146">
        <v>166.09852251770724</v>
      </c>
      <c r="CO29" s="146">
        <v>161.30986072752162</v>
      </c>
      <c r="CP29" s="146">
        <v>117.34273308370229</v>
      </c>
      <c r="CQ29" s="146">
        <v>275.20658804790673</v>
      </c>
      <c r="CR29" s="146">
        <v>164.36175187140165</v>
      </c>
      <c r="CS29" s="146">
        <v>173.01519949740751</v>
      </c>
      <c r="CT29" s="146">
        <v>161.88523460122641</v>
      </c>
      <c r="CU29" s="146">
        <v>158.97623466513602</v>
      </c>
      <c r="CV29" s="146">
        <v>163.39638322054779</v>
      </c>
      <c r="CW29" s="146">
        <v>159.96509028555195</v>
      </c>
      <c r="CX29" s="146">
        <v>156.41659019637027</v>
      </c>
      <c r="CY29" s="146">
        <v>226.84778764148112</v>
      </c>
      <c r="CZ29" s="50">
        <v>223.33658260455786</v>
      </c>
      <c r="DA29" s="146">
        <v>191.95297688449415</v>
      </c>
      <c r="DB29" s="146">
        <v>169.12888647252754</v>
      </c>
      <c r="DC29" s="146">
        <v>235.2944626327758</v>
      </c>
      <c r="DD29" s="146">
        <v>179.32277877861077</v>
      </c>
      <c r="DE29" s="146">
        <v>164.93018713243922</v>
      </c>
      <c r="DF29" s="146">
        <v>1121.0642053734148</v>
      </c>
      <c r="DG29" s="146">
        <v>1739.9145706150646</v>
      </c>
      <c r="DH29" s="146">
        <v>1968.5938071230828</v>
      </c>
      <c r="DI29" s="146">
        <v>1626.9177766290964</v>
      </c>
      <c r="DJ29" s="146">
        <v>1708.4429651965174</v>
      </c>
      <c r="DK29" s="146">
        <v>1430.2657396285613</v>
      </c>
      <c r="DL29" s="146">
        <v>1352.699570082169</v>
      </c>
      <c r="DM29" s="53">
        <v>752.19284580230465</v>
      </c>
      <c r="DN29" s="53">
        <v>677.37677550525143</v>
      </c>
      <c r="DO29" s="53">
        <v>598.56521390168189</v>
      </c>
      <c r="DP29" s="53">
        <v>544.18884480322447</v>
      </c>
      <c r="DQ29" s="53">
        <v>563.15421347934398</v>
      </c>
      <c r="DR29" s="53">
        <v>460.39071716665603</v>
      </c>
      <c r="DS29" s="53">
        <v>433.03132823057507</v>
      </c>
      <c r="DT29" s="53">
        <v>456.62062948620644</v>
      </c>
      <c r="DU29" s="53">
        <v>414.10166540937269</v>
      </c>
      <c r="DV29" s="53">
        <v>538.45481689810561</v>
      </c>
      <c r="DW29" s="53">
        <v>530.31478225790511</v>
      </c>
      <c r="DX29" s="53">
        <v>565.22506788849978</v>
      </c>
      <c r="DY29" s="53">
        <v>511.43483625503239</v>
      </c>
      <c r="DZ29" s="53">
        <v>643.31159147189999</v>
      </c>
      <c r="EA29" s="53">
        <v>535.0370384736193</v>
      </c>
      <c r="EB29" s="53">
        <v>511.87135323472586</v>
      </c>
      <c r="EC29" s="53">
        <v>572.89925837444525</v>
      </c>
      <c r="ED29" s="53">
        <v>404.53461238297547</v>
      </c>
      <c r="EE29" s="53">
        <v>420.93086574748071</v>
      </c>
      <c r="EF29" s="53">
        <v>580.37554439100916</v>
      </c>
      <c r="EG29" s="53">
        <v>447.70529953943827</v>
      </c>
      <c r="EH29" s="53">
        <v>522.88566964366805</v>
      </c>
      <c r="EI29" s="53">
        <v>474.33620217178105</v>
      </c>
      <c r="EJ29" s="53">
        <v>599.10191919840634</v>
      </c>
      <c r="EK29" s="53">
        <v>484.25619892223892</v>
      </c>
      <c r="EL29" s="156">
        <v>372.09978057619895</v>
      </c>
      <c r="EM29" s="53">
        <v>476.14625172581708</v>
      </c>
      <c r="EN29" s="53">
        <v>594.2958771271509</v>
      </c>
      <c r="EO29" s="53">
        <v>737.84983038184362</v>
      </c>
      <c r="EP29" s="53">
        <v>327.05839887799931</v>
      </c>
      <c r="EQ29" s="53">
        <v>222.72524587235338</v>
      </c>
      <c r="ER29" s="53">
        <v>405.95922370954497</v>
      </c>
      <c r="ES29" s="53">
        <v>423.71235822623561</v>
      </c>
      <c r="ET29" s="53">
        <v>331.99101611927028</v>
      </c>
      <c r="EU29" s="53">
        <v>511.81332696773495</v>
      </c>
      <c r="EV29" s="53">
        <v>383.8159818476019</v>
      </c>
      <c r="EW29" s="53">
        <v>610.46614828213478</v>
      </c>
      <c r="EX29" s="53">
        <v>626.59043518983981</v>
      </c>
      <c r="EY29" s="53">
        <v>587.20764601974804</v>
      </c>
      <c r="EZ29" s="53">
        <v>503.11936505775367</v>
      </c>
      <c r="FA29" s="53">
        <v>672.58924799583599</v>
      </c>
      <c r="FB29" s="53">
        <v>446.83858492419472</v>
      </c>
      <c r="FC29" s="53">
        <v>302.26147551046199</v>
      </c>
      <c r="FD29" s="53">
        <v>1097.9353625616507</v>
      </c>
      <c r="FE29" s="53">
        <v>589.68720235777471</v>
      </c>
      <c r="FF29" s="53">
        <v>545.28300041218074</v>
      </c>
      <c r="FG29" s="53">
        <v>617.36373939320731</v>
      </c>
      <c r="FH29" s="53">
        <v>308.12444238962615</v>
      </c>
      <c r="FI29" s="53">
        <v>356.74818239231598</v>
      </c>
      <c r="FJ29" s="53">
        <v>652.69904723311345</v>
      </c>
      <c r="FK29" s="53">
        <v>239.88599892371334</v>
      </c>
      <c r="FL29" s="53">
        <v>397.49588306412562</v>
      </c>
      <c r="FM29" s="53">
        <v>616.79710087419267</v>
      </c>
      <c r="FN29" s="53">
        <v>323.05549074683518</v>
      </c>
      <c r="FO29" s="53">
        <v>208.19734545007043</v>
      </c>
      <c r="FP29" s="53">
        <v>572.44483267228293</v>
      </c>
      <c r="FQ29" s="53">
        <v>226.94403746668024</v>
      </c>
      <c r="FR29" s="53">
        <v>223.93196635609002</v>
      </c>
      <c r="FS29" s="53">
        <v>588.50961347951647</v>
      </c>
      <c r="FT29" s="53">
        <v>204.42260251028304</v>
      </c>
      <c r="FU29" s="53">
        <v>264.48430544717053</v>
      </c>
      <c r="FV29" s="53">
        <v>406.10646223397936</v>
      </c>
      <c r="FW29" s="53">
        <v>348.64159748344838</v>
      </c>
      <c r="FX29" s="53">
        <v>394.95323791108478</v>
      </c>
      <c r="FY29" s="53">
        <v>336.1874931238363</v>
      </c>
      <c r="FZ29" s="53">
        <v>259.38754143892317</v>
      </c>
      <c r="GA29" s="53">
        <v>331.71589492090504</v>
      </c>
      <c r="GB29" s="53">
        <v>364.56612193308996</v>
      </c>
      <c r="GC29" s="53">
        <v>423.25042202020273</v>
      </c>
      <c r="GD29" s="53">
        <v>278.71743828335786</v>
      </c>
      <c r="GE29" s="53">
        <v>544.41999041212671</v>
      </c>
      <c r="GF29" s="53">
        <v>419.33605533708368</v>
      </c>
      <c r="GG29" s="53">
        <v>286.80776912036038</v>
      </c>
      <c r="GH29" s="53">
        <v>337.6173845892402</v>
      </c>
      <c r="GI29" s="53">
        <v>150.22536117661809</v>
      </c>
      <c r="GJ29" s="53">
        <v>204.9783513319295</v>
      </c>
      <c r="GK29" s="53">
        <v>419.79630560704373</v>
      </c>
      <c r="GL29" s="53">
        <v>355.54423777136685</v>
      </c>
      <c r="GM29" s="53">
        <v>408.21430890118415</v>
      </c>
      <c r="GN29" s="53">
        <v>369.66175455888697</v>
      </c>
      <c r="GO29" s="53">
        <v>320.11090835874734</v>
      </c>
      <c r="GP29" s="53">
        <v>215.05603339558806</v>
      </c>
      <c r="GQ29" s="53">
        <v>307.69354722315063</v>
      </c>
      <c r="GR29" s="53">
        <v>282.77929943660774</v>
      </c>
      <c r="GS29" s="53">
        <v>284.21999265296955</v>
      </c>
      <c r="GT29" s="53">
        <v>333.97310044091057</v>
      </c>
      <c r="GU29" s="53">
        <v>377.37973880810881</v>
      </c>
      <c r="GV29" s="53">
        <v>260.1582193855466</v>
      </c>
      <c r="GW29" s="53">
        <v>299.60509702259753</v>
      </c>
      <c r="GX29" s="53">
        <v>450.00287604523515</v>
      </c>
      <c r="GY29" s="53">
        <v>260.02199726393962</v>
      </c>
      <c r="GZ29" s="53">
        <v>383.22055688677176</v>
      </c>
      <c r="HA29" s="53">
        <v>2016.5255826150055</v>
      </c>
      <c r="HB29" s="53">
        <v>867.63752620630339</v>
      </c>
      <c r="HC29" s="53">
        <v>998.59462310163497</v>
      </c>
      <c r="HD29" s="53">
        <v>883.63355004281368</v>
      </c>
    </row>
    <row r="30" spans="1:212" ht="12" x14ac:dyDescent="0.25">
      <c r="A30" s="164" t="s">
        <v>13</v>
      </c>
      <c r="B30" s="158" t="s">
        <v>22</v>
      </c>
      <c r="F30" s="146">
        <v>204.97910999999999</v>
      </c>
      <c r="G30" s="146">
        <v>763.52684699999998</v>
      </c>
      <c r="H30" s="146">
        <v>122.23538000000001</v>
      </c>
      <c r="I30" s="146">
        <v>164.846723</v>
      </c>
      <c r="J30" s="146">
        <v>148.85643400000001</v>
      </c>
      <c r="K30" s="146">
        <v>688.395442</v>
      </c>
      <c r="L30" s="146">
        <v>312.42286100000001</v>
      </c>
      <c r="M30" s="146">
        <v>213.08722499999999</v>
      </c>
      <c r="N30" s="146">
        <v>145.58258900000001</v>
      </c>
      <c r="O30" s="146">
        <v>682.95614999999998</v>
      </c>
      <c r="P30" s="146">
        <v>519.59694100000002</v>
      </c>
      <c r="Q30" s="146">
        <v>1208.380733</v>
      </c>
      <c r="R30" s="146">
        <v>393.53247139999996</v>
      </c>
      <c r="S30" s="146">
        <v>728.81242999999995</v>
      </c>
      <c r="T30" s="146">
        <v>862.56318299999998</v>
      </c>
      <c r="U30" s="146">
        <v>648.58824500000003</v>
      </c>
      <c r="V30" s="146">
        <v>979.89998700000001</v>
      </c>
      <c r="W30" s="146">
        <v>820.03603699999996</v>
      </c>
      <c r="X30" s="146">
        <v>904.1212299</v>
      </c>
      <c r="Y30" s="146">
        <v>190.4097955</v>
      </c>
      <c r="Z30" s="146">
        <v>558.00550779999992</v>
      </c>
      <c r="AA30" s="146">
        <v>618.26339900000005</v>
      </c>
      <c r="AB30" s="146">
        <v>766.32736899999998</v>
      </c>
      <c r="AC30" s="146">
        <v>1400.7128082000002</v>
      </c>
      <c r="AD30" s="146">
        <v>448.79215900000003</v>
      </c>
      <c r="AE30" s="146">
        <v>475.58295399999997</v>
      </c>
      <c r="AF30" s="146">
        <v>1067.9846531000001</v>
      </c>
      <c r="AG30" s="146">
        <v>996.54543309999997</v>
      </c>
      <c r="AH30" s="146">
        <v>842.43060329999992</v>
      </c>
      <c r="AI30" s="146">
        <v>1023.756347</v>
      </c>
      <c r="AJ30" s="146">
        <v>345.2590950370801</v>
      </c>
      <c r="AK30" s="146">
        <v>281.53943678955</v>
      </c>
      <c r="AL30" s="146">
        <v>1012.942885030077</v>
      </c>
      <c r="AM30" s="146">
        <v>809.0999380387932</v>
      </c>
      <c r="AN30" s="146">
        <v>1168.5240520694708</v>
      </c>
      <c r="AO30" s="146">
        <v>1220.498656832026</v>
      </c>
      <c r="AP30" s="146">
        <v>1157.9753446485979</v>
      </c>
      <c r="AQ30" s="146">
        <v>1931.621648334549</v>
      </c>
      <c r="AR30" s="146">
        <v>1112.7601462054529</v>
      </c>
      <c r="AS30" s="146">
        <v>887.72625345979418</v>
      </c>
      <c r="AT30" s="146">
        <v>985.65539178912366</v>
      </c>
      <c r="AU30" s="146">
        <v>131.53391180241232</v>
      </c>
      <c r="AV30" s="146">
        <v>6.2056230377580004</v>
      </c>
      <c r="AW30" s="146">
        <v>179.26630971853001</v>
      </c>
      <c r="AX30" s="146">
        <v>322.47118150644798</v>
      </c>
      <c r="AY30" s="146">
        <v>260.24439050323497</v>
      </c>
      <c r="AZ30" s="146">
        <v>241.012477614407</v>
      </c>
      <c r="BA30" s="146">
        <v>250.51858058864599</v>
      </c>
      <c r="BB30" s="146">
        <v>162.9082961124</v>
      </c>
      <c r="BC30" s="146">
        <v>285.51936812131311</v>
      </c>
      <c r="BD30" s="146">
        <v>499.02302721231399</v>
      </c>
      <c r="BE30" s="146">
        <v>275.49181318661948</v>
      </c>
      <c r="BF30" s="146">
        <v>602.99745923949695</v>
      </c>
      <c r="BG30" s="146">
        <v>503.74675042596527</v>
      </c>
      <c r="BH30" s="146">
        <v>939.71607561489282</v>
      </c>
      <c r="BI30" s="146">
        <v>781.39215561020421</v>
      </c>
      <c r="BJ30" s="146">
        <v>826.3760171584845</v>
      </c>
      <c r="BK30" s="146">
        <v>684.54491846336509</v>
      </c>
      <c r="BL30" s="146">
        <v>338.94499286910184</v>
      </c>
      <c r="BM30" s="146">
        <v>273.16487982396245</v>
      </c>
      <c r="BN30" s="146">
        <v>152.21910159414134</v>
      </c>
      <c r="BO30" s="146">
        <v>1.9246234474513606</v>
      </c>
      <c r="BP30" s="146">
        <v>3.2483712850730786</v>
      </c>
      <c r="BQ30" s="146">
        <v>2.8783895339226011</v>
      </c>
      <c r="BR30" s="146">
        <v>135.2517709764868</v>
      </c>
      <c r="BS30" s="146">
        <v>2.6888830271079551</v>
      </c>
      <c r="BT30" s="146">
        <v>1.9992653000570877</v>
      </c>
      <c r="BU30" s="146">
        <v>506.41035333589684</v>
      </c>
      <c r="BV30" s="146">
        <v>2.9186990664796055</v>
      </c>
      <c r="BW30" s="146">
        <v>399.81171936859147</v>
      </c>
      <c r="BX30" s="146">
        <v>106.1026066439203</v>
      </c>
      <c r="BY30" s="146">
        <v>258.82788725290368</v>
      </c>
      <c r="BZ30" s="146">
        <v>675.41698036245884</v>
      </c>
      <c r="CA30" s="146">
        <v>155.66918268081409</v>
      </c>
      <c r="CB30" s="146">
        <v>462.09679191469206</v>
      </c>
      <c r="CC30" s="146">
        <v>249.27678937341969</v>
      </c>
      <c r="CD30" s="146">
        <v>641.00862666432863</v>
      </c>
      <c r="CE30" s="146">
        <v>358.57522150970351</v>
      </c>
      <c r="CF30" s="146">
        <v>16.96310909053059</v>
      </c>
      <c r="CG30" s="146">
        <v>3.8014894155113454</v>
      </c>
      <c r="CH30" s="146">
        <v>3.1612249052643135</v>
      </c>
      <c r="CI30" s="146">
        <v>4.2069506156749181</v>
      </c>
      <c r="CJ30" s="146">
        <v>442.08193061111467</v>
      </c>
      <c r="CK30" s="146">
        <v>256.61416692548005</v>
      </c>
      <c r="CL30" s="146">
        <v>2.2917499149348504</v>
      </c>
      <c r="CM30" s="146">
        <v>3.7267537595599003</v>
      </c>
      <c r="CN30" s="146">
        <v>2.6863656031981331</v>
      </c>
      <c r="CO30" s="146">
        <v>9.5951983917365187</v>
      </c>
      <c r="CP30" s="146">
        <v>259.30801544725909</v>
      </c>
      <c r="CQ30" s="146">
        <v>0.95240656360225628</v>
      </c>
      <c r="CR30" s="146">
        <v>424.86365157403259</v>
      </c>
      <c r="CS30" s="146">
        <v>7.3988250000000004</v>
      </c>
      <c r="CT30" s="146">
        <v>251.41368713000003</v>
      </c>
      <c r="CU30" s="146">
        <v>289.74459388259345</v>
      </c>
      <c r="CV30" s="146">
        <v>1.5205024999999999</v>
      </c>
      <c r="CW30" s="146">
        <v>0.85271200000000003</v>
      </c>
      <c r="CX30" s="146">
        <v>259.78600633958189</v>
      </c>
      <c r="CY30" s="146">
        <v>191.76634699999997</v>
      </c>
      <c r="CZ30" s="50">
        <v>116.96960009999999</v>
      </c>
      <c r="DA30" s="146">
        <v>252.749628</v>
      </c>
      <c r="DB30" s="146">
        <v>133.83479999999997</v>
      </c>
      <c r="DC30" s="146">
        <v>145.70008909999999</v>
      </c>
      <c r="DD30" s="146">
        <v>60.476672999999991</v>
      </c>
      <c r="DE30" s="146">
        <v>101.203354</v>
      </c>
      <c r="DF30" s="146">
        <v>43.840233600000005</v>
      </c>
      <c r="DG30" s="146">
        <v>11.085486400000001</v>
      </c>
      <c r="DH30" s="146">
        <v>21.291123899999999</v>
      </c>
      <c r="DI30" s="146">
        <v>4.1699154000000007</v>
      </c>
      <c r="DJ30" s="146">
        <v>2.0800206999999999</v>
      </c>
      <c r="DK30" s="146">
        <v>5.4876179999999994</v>
      </c>
      <c r="DL30" s="146">
        <v>1.3903551999999999</v>
      </c>
      <c r="DM30" s="53">
        <v>2.1585874935951939</v>
      </c>
      <c r="DN30" s="53">
        <v>9.4467063607426898</v>
      </c>
      <c r="DO30" s="53">
        <v>6.1097628288589023</v>
      </c>
      <c r="DP30" s="53">
        <v>3.4993290132160166</v>
      </c>
      <c r="DQ30" s="53">
        <v>3.328661737663055</v>
      </c>
      <c r="DR30" s="53">
        <v>61.748404747023429</v>
      </c>
      <c r="DS30" s="53">
        <v>3.6538886622216364</v>
      </c>
      <c r="DT30" s="53">
        <v>-14.906006250440095</v>
      </c>
      <c r="DU30" s="53">
        <v>117.90534753052292</v>
      </c>
      <c r="DV30" s="53">
        <v>18.930750267148969</v>
      </c>
      <c r="DW30" s="53">
        <v>23.965309509172954</v>
      </c>
      <c r="DX30" s="53">
        <v>15.153837143873178</v>
      </c>
      <c r="DY30" s="53">
        <v>3.4570128907544522</v>
      </c>
      <c r="DZ30" s="53">
        <v>2.3053626462567971</v>
      </c>
      <c r="EA30" s="53">
        <v>82.710517710893413</v>
      </c>
      <c r="EB30" s="53">
        <v>2.5150304787001856</v>
      </c>
      <c r="EC30" s="53">
        <v>1.5777208979802768</v>
      </c>
      <c r="ED30" s="53">
        <v>0.36600051569347025</v>
      </c>
      <c r="EE30" s="53">
        <v>0.97954765951576772</v>
      </c>
      <c r="EF30" s="53">
        <v>5.3282978801960486</v>
      </c>
      <c r="EG30" s="53">
        <v>1.8875785506996103</v>
      </c>
      <c r="EH30" s="53">
        <v>1.7589559746003294</v>
      </c>
      <c r="EI30" s="53">
        <v>0.88301213819743174</v>
      </c>
      <c r="EJ30" s="53">
        <v>4.9201565393120852</v>
      </c>
      <c r="EK30" s="53">
        <v>0.22232514616768417</v>
      </c>
      <c r="EL30" s="156">
        <v>1.486761800306152</v>
      </c>
      <c r="EM30" s="53">
        <v>76.546588311783552</v>
      </c>
      <c r="EN30" s="53">
        <v>2.244802023962468</v>
      </c>
      <c r="EO30" s="53">
        <v>18.678677070778047</v>
      </c>
      <c r="EP30" s="53">
        <v>1.3685029936090225</v>
      </c>
      <c r="EQ30" s="53">
        <v>2.5455714212471725</v>
      </c>
      <c r="ER30" s="53">
        <v>1.6348458804455392</v>
      </c>
      <c r="ES30" s="53">
        <v>0.96755310134933081</v>
      </c>
      <c r="ET30" s="53">
        <v>1.3446327565668612</v>
      </c>
      <c r="EU30" s="53">
        <v>1.9270814088200363</v>
      </c>
      <c r="EV30" s="53">
        <v>1.2542808094204871</v>
      </c>
      <c r="EW30" s="53">
        <v>2.3280759981120367</v>
      </c>
      <c r="EX30" s="53">
        <v>2.1205725544724268</v>
      </c>
      <c r="EY30" s="53">
        <v>2.6383683704103045</v>
      </c>
      <c r="EZ30" s="53">
        <v>83.160634837628365</v>
      </c>
      <c r="FA30" s="53">
        <v>2.7467556541866327</v>
      </c>
      <c r="FB30" s="53">
        <v>4.2392284875638619</v>
      </c>
      <c r="FC30" s="53">
        <v>95.107578473194508</v>
      </c>
      <c r="FD30" s="53">
        <v>73.45286661079777</v>
      </c>
      <c r="FE30" s="53">
        <v>53.30541395034043</v>
      </c>
      <c r="FF30" s="53">
        <v>67.653855891758596</v>
      </c>
      <c r="FG30" s="53">
        <v>326.10097324655044</v>
      </c>
      <c r="FH30" s="53">
        <v>196.5619277355315</v>
      </c>
      <c r="FI30" s="53">
        <v>21.748058134888566</v>
      </c>
      <c r="FJ30" s="53">
        <v>82.9428685982692</v>
      </c>
      <c r="FK30" s="53">
        <v>213.07795177272644</v>
      </c>
      <c r="FL30" s="53">
        <v>62.271631355050879</v>
      </c>
      <c r="FM30" s="53">
        <v>80.656102386983392</v>
      </c>
      <c r="FN30" s="53">
        <v>5.9440440614742815</v>
      </c>
      <c r="FO30" s="53">
        <v>3.3733941514716697</v>
      </c>
      <c r="FP30" s="53">
        <v>3.1608265462</v>
      </c>
      <c r="FQ30" s="53">
        <v>99.837815429950084</v>
      </c>
      <c r="FR30" s="53">
        <v>26.523870333799998</v>
      </c>
      <c r="FS30" s="53">
        <v>58.220798550071727</v>
      </c>
      <c r="FT30" s="53">
        <v>64.25858995920737</v>
      </c>
      <c r="FU30" s="53">
        <v>27.937675602978015</v>
      </c>
      <c r="FV30" s="53">
        <v>122.08023890792214</v>
      </c>
      <c r="FW30" s="53">
        <v>65.617277758526939</v>
      </c>
      <c r="FX30" s="53">
        <v>0.96167528146568915</v>
      </c>
      <c r="FY30" s="53">
        <v>1.5150706664489086</v>
      </c>
      <c r="FZ30" s="53">
        <v>1.7490910306031529</v>
      </c>
      <c r="GA30" s="53">
        <v>5.9991359432193843</v>
      </c>
      <c r="GB30" s="53">
        <v>1.7818937478711556</v>
      </c>
      <c r="GC30" s="53">
        <v>1.9700359564658514</v>
      </c>
      <c r="GD30" s="53">
        <v>8.1544068420000038</v>
      </c>
      <c r="GE30" s="53">
        <v>50.045563257128322</v>
      </c>
      <c r="GF30" s="53">
        <v>71.999843680768933</v>
      </c>
      <c r="GG30" s="53">
        <v>22.048211395629362</v>
      </c>
      <c r="GH30" s="53">
        <v>116.89308076537149</v>
      </c>
      <c r="GI30" s="53">
        <v>115.86563973350023</v>
      </c>
      <c r="GJ30" s="53">
        <v>66.786721029381965</v>
      </c>
      <c r="GK30" s="53">
        <v>125.93902858788623</v>
      </c>
      <c r="GL30" s="53">
        <v>91.255484386629149</v>
      </c>
      <c r="GM30" s="53">
        <v>80.791283564771959</v>
      </c>
      <c r="GN30" s="53">
        <v>87.304454735634565</v>
      </c>
      <c r="GO30" s="53">
        <v>140.34032862175684</v>
      </c>
      <c r="GP30" s="53">
        <v>89.752160595916905</v>
      </c>
      <c r="GQ30" s="53">
        <v>35.008193170189202</v>
      </c>
      <c r="GR30" s="53">
        <v>123.21460471571363</v>
      </c>
      <c r="GS30" s="53">
        <v>104.9227718271147</v>
      </c>
      <c r="GT30" s="53">
        <v>40.700849374861136</v>
      </c>
      <c r="GU30" s="53">
        <v>50.321990592226726</v>
      </c>
      <c r="GV30" s="53">
        <v>111.98755681570559</v>
      </c>
      <c r="GW30" s="53">
        <v>76.204425267133573</v>
      </c>
      <c r="GX30" s="53">
        <v>107.17992247868557</v>
      </c>
      <c r="GY30" s="53">
        <v>36.546056320335389</v>
      </c>
      <c r="GZ30" s="53">
        <v>0.62364513931799004</v>
      </c>
      <c r="HA30" s="53">
        <v>0.53994178955641969</v>
      </c>
      <c r="HB30" s="53">
        <v>0.43035551964911734</v>
      </c>
      <c r="HC30" s="53">
        <v>0.43823908781621584</v>
      </c>
      <c r="HD30" s="53">
        <v>0.89629295974545564</v>
      </c>
    </row>
    <row r="31" spans="1:212" x14ac:dyDescent="0.2">
      <c r="C31" s="163" t="s">
        <v>15</v>
      </c>
      <c r="F31" s="146">
        <v>51.662109999999998</v>
      </c>
      <c r="G31" s="146">
        <v>558.23284699999999</v>
      </c>
      <c r="H31" s="146">
        <v>53.022379999999998</v>
      </c>
      <c r="I31" s="146">
        <v>54.789723000000002</v>
      </c>
      <c r="J31" s="146">
        <v>52.484434</v>
      </c>
      <c r="K31" s="146">
        <v>552.693442</v>
      </c>
      <c r="L31" s="146">
        <v>190.09486100000001</v>
      </c>
      <c r="M31" s="146">
        <v>212.97422499999999</v>
      </c>
      <c r="N31" s="146">
        <v>145.39158900000001</v>
      </c>
      <c r="O31" s="146">
        <v>682.84614999999997</v>
      </c>
      <c r="P31" s="146">
        <v>519.43294100000003</v>
      </c>
      <c r="Q31" s="146">
        <v>1208.1797329999999</v>
      </c>
      <c r="R31" s="146">
        <v>344.15251739999997</v>
      </c>
      <c r="S31" s="146">
        <v>681.31927499999995</v>
      </c>
      <c r="T31" s="146">
        <v>791.91870100000006</v>
      </c>
      <c r="U31" s="146">
        <v>625.99971600000003</v>
      </c>
      <c r="V31" s="146">
        <v>956.57902799999999</v>
      </c>
      <c r="W31" s="146">
        <v>794.83775400000002</v>
      </c>
      <c r="X31" s="146">
        <v>878.97782589999997</v>
      </c>
      <c r="Y31" s="146">
        <v>190.2487955</v>
      </c>
      <c r="Z31" s="146">
        <v>557.84450779999997</v>
      </c>
      <c r="AA31" s="146">
        <v>618.12339899999995</v>
      </c>
      <c r="AB31" s="146">
        <v>670.09199699999999</v>
      </c>
      <c r="AC31" s="146">
        <v>1400.5718082000001</v>
      </c>
      <c r="AD31" s="146">
        <v>344.454905</v>
      </c>
      <c r="AE31" s="146">
        <v>430.01195000000001</v>
      </c>
      <c r="AF31" s="146">
        <v>821.18423210000003</v>
      </c>
      <c r="AG31" s="146">
        <v>933.18777710000006</v>
      </c>
      <c r="AH31" s="146">
        <v>842.29060329999993</v>
      </c>
      <c r="AI31" s="146">
        <v>1023.561347</v>
      </c>
      <c r="AJ31" s="146">
        <v>345.15409503708008</v>
      </c>
      <c r="AK31" s="146">
        <v>281.43843678955</v>
      </c>
      <c r="AL31" s="146">
        <v>1012.762885030077</v>
      </c>
      <c r="AM31" s="146">
        <v>808.98993803879318</v>
      </c>
      <c r="AN31" s="146">
        <v>1168.373052069471</v>
      </c>
      <c r="AO31" s="146">
        <v>1220.3506568320261</v>
      </c>
      <c r="AP31" s="146">
        <v>1157.8323446485979</v>
      </c>
      <c r="AQ31" s="146">
        <v>1931.4916483345489</v>
      </c>
      <c r="AR31" s="146">
        <v>1112.6589083554529</v>
      </c>
      <c r="AS31" s="146">
        <v>887.57842626979414</v>
      </c>
      <c r="AT31" s="146">
        <v>985.51939178912369</v>
      </c>
      <c r="AU31" s="146">
        <v>131.43100795241233</v>
      </c>
      <c r="AV31" s="146">
        <v>6.0876259577580001</v>
      </c>
      <c r="AW31" s="146">
        <v>179.07584595853001</v>
      </c>
      <c r="AX31" s="146">
        <v>162.33492821644799</v>
      </c>
      <c r="AY31" s="146">
        <v>260.113358333235</v>
      </c>
      <c r="AZ31" s="146">
        <v>240.87718195440701</v>
      </c>
      <c r="BA31" s="146">
        <v>250.37481482864601</v>
      </c>
      <c r="BB31" s="146">
        <v>162.78829611239999</v>
      </c>
      <c r="BC31" s="146">
        <v>285.40958177131841</v>
      </c>
      <c r="BD31" s="146">
        <v>498.87154688231789</v>
      </c>
      <c r="BE31" s="146">
        <v>275.34308583662028</v>
      </c>
      <c r="BF31" s="146">
        <v>602.81793684949753</v>
      </c>
      <c r="BG31" s="146">
        <v>503.55677298597044</v>
      </c>
      <c r="BH31" s="146">
        <v>939.5531700148972</v>
      </c>
      <c r="BI31" s="146">
        <v>781.21698724020882</v>
      </c>
      <c r="BJ31" s="146">
        <v>675.29169699849331</v>
      </c>
      <c r="BK31" s="146">
        <v>684.33993114337488</v>
      </c>
      <c r="BL31" s="146">
        <v>338.81150464911298</v>
      </c>
      <c r="BM31" s="146">
        <v>272.81667360397074</v>
      </c>
      <c r="BN31" s="146">
        <v>151.99928553414856</v>
      </c>
      <c r="BO31" s="146">
        <v>1.5980487574575022</v>
      </c>
      <c r="BP31" s="146">
        <v>3.0023702850828835</v>
      </c>
      <c r="BQ31" s="146">
        <v>2.6358601639274837</v>
      </c>
      <c r="BR31" s="146">
        <v>135.08609499648753</v>
      </c>
      <c r="BS31" s="146">
        <v>2.5570576571071157</v>
      </c>
      <c r="BT31" s="146">
        <v>1.8059962500568969</v>
      </c>
      <c r="BU31" s="146">
        <v>506.24598693589724</v>
      </c>
      <c r="BV31" s="146">
        <v>2.9026443064784231</v>
      </c>
      <c r="BW31" s="146">
        <v>399.70296529859081</v>
      </c>
      <c r="BX31" s="146">
        <v>105.81919119392144</v>
      </c>
      <c r="BY31" s="146">
        <v>258.70606244290519</v>
      </c>
      <c r="BZ31" s="146">
        <v>675.27177987245909</v>
      </c>
      <c r="CA31" s="146">
        <v>155.36589028081377</v>
      </c>
      <c r="CB31" s="146">
        <v>461.94146841469109</v>
      </c>
      <c r="CC31" s="146">
        <v>248.96500736341878</v>
      </c>
      <c r="CD31" s="146">
        <v>640.90861501432892</v>
      </c>
      <c r="CE31" s="146">
        <v>358.47459237970247</v>
      </c>
      <c r="CF31" s="146">
        <v>16.82780272052975</v>
      </c>
      <c r="CG31" s="146">
        <v>3.6524735155117263</v>
      </c>
      <c r="CH31" s="146">
        <v>3.0388531652645421</v>
      </c>
      <c r="CI31" s="146">
        <v>4.042441585674232</v>
      </c>
      <c r="CJ31" s="146">
        <v>441.91139272111559</v>
      </c>
      <c r="CK31" s="146">
        <v>256.45396595547982</v>
      </c>
      <c r="CL31" s="146">
        <v>2.0022220449352335</v>
      </c>
      <c r="CM31" s="146">
        <v>3.1417556095605508</v>
      </c>
      <c r="CN31" s="146">
        <v>2.585761983198247</v>
      </c>
      <c r="CO31" s="146">
        <v>9.4946479817357172</v>
      </c>
      <c r="CP31" s="146">
        <v>259.20694071726149</v>
      </c>
      <c r="CQ31" s="146">
        <v>0.8454713436041642</v>
      </c>
      <c r="CR31" s="146">
        <v>424.70018844403347</v>
      </c>
      <c r="CS31" s="146">
        <v>6.9368249999999998</v>
      </c>
      <c r="CT31" s="146">
        <v>251.31368713000003</v>
      </c>
      <c r="CU31" s="146">
        <v>289.41887517259437</v>
      </c>
      <c r="CV31" s="146">
        <v>1.4195024999999997</v>
      </c>
      <c r="CW31" s="146">
        <v>0.71571200000000001</v>
      </c>
      <c r="CX31" s="146">
        <v>259.6860058495821</v>
      </c>
      <c r="CY31" s="146">
        <v>191.66634699999997</v>
      </c>
      <c r="CZ31" s="50">
        <v>116.8696001</v>
      </c>
      <c r="DA31" s="146">
        <v>252.64962800000001</v>
      </c>
      <c r="DB31" s="146">
        <v>133.73479999999998</v>
      </c>
      <c r="DC31" s="146">
        <v>145.40408909999999</v>
      </c>
      <c r="DD31" s="146">
        <v>60.383672999999995</v>
      </c>
      <c r="DE31" s="146">
        <v>101.103354</v>
      </c>
      <c r="DF31" s="146">
        <v>43.560233600000004</v>
      </c>
      <c r="DG31" s="146">
        <v>10.985486400000001</v>
      </c>
      <c r="DH31" s="146">
        <v>21.1031239</v>
      </c>
      <c r="DI31" s="146">
        <v>3.9739154000000005</v>
      </c>
      <c r="DJ31" s="146">
        <v>1.9800206999999999</v>
      </c>
      <c r="DK31" s="146">
        <v>5.3886179999999992</v>
      </c>
      <c r="DL31" s="146">
        <v>1.1913552000000001</v>
      </c>
      <c r="DM31" s="53">
        <v>1.8820285935951939</v>
      </c>
      <c r="DN31" s="53">
        <v>9.3467137607426896</v>
      </c>
      <c r="DO31" s="53">
        <v>6.0097632288589029</v>
      </c>
      <c r="DP31" s="53">
        <v>3.262714613216017</v>
      </c>
      <c r="DQ31" s="53">
        <v>3.1486467376630549</v>
      </c>
      <c r="DR31" s="53">
        <v>61.594354747023424</v>
      </c>
      <c r="DS31" s="53">
        <v>3.5283236622216365</v>
      </c>
      <c r="DT31" s="53">
        <v>-15.006006250440095</v>
      </c>
      <c r="DU31" s="53">
        <v>117.80534753052291</v>
      </c>
      <c r="DV31" s="53">
        <v>18.830750267148968</v>
      </c>
      <c r="DW31" s="53">
        <v>23.852969509172954</v>
      </c>
      <c r="DX31" s="53">
        <v>15.053837143873178</v>
      </c>
      <c r="DY31" s="53">
        <v>3.3590878907544521</v>
      </c>
      <c r="DZ31" s="53">
        <v>2.205362646256797</v>
      </c>
      <c r="EA31" s="53">
        <v>82.610517710893404</v>
      </c>
      <c r="EB31" s="53">
        <v>2.4150304787001855</v>
      </c>
      <c r="EC31" s="53">
        <v>1.4777198979802768</v>
      </c>
      <c r="ED31" s="53">
        <v>0.26600051569347027</v>
      </c>
      <c r="EE31" s="53">
        <v>0.86987765951576768</v>
      </c>
      <c r="EF31" s="53">
        <v>5.1946028801960491</v>
      </c>
      <c r="EG31" s="53">
        <v>1.7538835506996102</v>
      </c>
      <c r="EH31" s="53">
        <v>1.6226519746003294</v>
      </c>
      <c r="EI31" s="53">
        <v>0.75127913819743164</v>
      </c>
      <c r="EJ31" s="53">
        <v>4.8141625393120853</v>
      </c>
      <c r="EK31" s="53">
        <v>0.12232414616768418</v>
      </c>
      <c r="EL31" s="156">
        <v>1.3867618003061521</v>
      </c>
      <c r="EM31" s="53">
        <v>76.351715311783551</v>
      </c>
      <c r="EN31" s="53">
        <v>1.747817023962468</v>
      </c>
      <c r="EO31" s="53">
        <v>18.503492070778044</v>
      </c>
      <c r="EP31" s="53">
        <v>0.8181219936090226</v>
      </c>
      <c r="EQ31" s="53">
        <v>2.1602714212471725</v>
      </c>
      <c r="ER31" s="53">
        <v>1.1305958804455392</v>
      </c>
      <c r="ES31" s="53">
        <v>0.46337310134933085</v>
      </c>
      <c r="ET31" s="53">
        <v>0.84045275656686125</v>
      </c>
      <c r="EU31" s="53">
        <v>1.4229364088200362</v>
      </c>
      <c r="EV31" s="53">
        <v>0.75013580942048719</v>
      </c>
      <c r="EW31" s="53">
        <v>1.8239309981120366</v>
      </c>
      <c r="EX31" s="53">
        <v>1.6165025544724267</v>
      </c>
      <c r="EY31" s="53">
        <v>2.1344083704103047</v>
      </c>
      <c r="EZ31" s="53">
        <v>82.656749837628368</v>
      </c>
      <c r="FA31" s="53">
        <v>2.2429456541866326</v>
      </c>
      <c r="FB31" s="53">
        <v>3.7354934875638617</v>
      </c>
      <c r="FC31" s="53">
        <v>94.603918473194511</v>
      </c>
      <c r="FD31" s="53">
        <v>72.949281610797769</v>
      </c>
      <c r="FE31" s="53">
        <v>53.300413950340428</v>
      </c>
      <c r="FF31" s="53">
        <v>67.648930891758596</v>
      </c>
      <c r="FG31" s="53">
        <v>326.09612324655046</v>
      </c>
      <c r="FH31" s="53">
        <v>196.55707773553152</v>
      </c>
      <c r="FI31" s="53">
        <v>21.743358134888567</v>
      </c>
      <c r="FJ31" s="53">
        <v>82.938243598269196</v>
      </c>
      <c r="FK31" s="53">
        <v>213.07332677272646</v>
      </c>
      <c r="FL31" s="53">
        <v>62.267156355050879</v>
      </c>
      <c r="FM31" s="53">
        <v>80.651702386983388</v>
      </c>
      <c r="FN31" s="53">
        <v>5.939719061474281</v>
      </c>
      <c r="FO31" s="53">
        <v>3.36906915147167</v>
      </c>
      <c r="FP31" s="53">
        <v>3.1565765462000002</v>
      </c>
      <c r="FQ31" s="53">
        <v>99.833640429950094</v>
      </c>
      <c r="FR31" s="53">
        <v>26.519845333799999</v>
      </c>
      <c r="FS31" s="53">
        <v>58.216848550071724</v>
      </c>
      <c r="FT31" s="53">
        <v>64.254714959207377</v>
      </c>
      <c r="FU31" s="53">
        <v>27.933875602978013</v>
      </c>
      <c r="FV31" s="53">
        <v>122.07654890792213</v>
      </c>
      <c r="FW31" s="53">
        <v>65.613587758526933</v>
      </c>
      <c r="FX31" s="53">
        <v>0.95813528146568916</v>
      </c>
      <c r="FY31" s="53">
        <v>1.5116056664489086</v>
      </c>
      <c r="FZ31" s="53">
        <v>1.7457010306031528</v>
      </c>
      <c r="GA31" s="53">
        <v>5.9958209432193845</v>
      </c>
      <c r="GB31" s="53">
        <v>1.7786537478711557</v>
      </c>
      <c r="GC31" s="53">
        <v>1.9668709564658513</v>
      </c>
      <c r="GD31" s="53">
        <v>8.1512418420000046</v>
      </c>
      <c r="GE31" s="53">
        <v>50.042548257128324</v>
      </c>
      <c r="GF31" s="53">
        <v>71.996903680768938</v>
      </c>
      <c r="GG31" s="53">
        <v>22.045346395629362</v>
      </c>
      <c r="GH31" s="53">
        <v>116.89029076537149</v>
      </c>
      <c r="GI31" s="53">
        <v>115.86292473350022</v>
      </c>
      <c r="GJ31" s="53">
        <v>66.784081029381966</v>
      </c>
      <c r="GK31" s="53">
        <v>125.93646358788622</v>
      </c>
      <c r="GL31" s="53">
        <v>91.252994386629155</v>
      </c>
      <c r="GM31" s="53">
        <v>80.788866564771965</v>
      </c>
      <c r="GN31" s="53">
        <v>87.30245273563456</v>
      </c>
      <c r="GO31" s="53">
        <v>140.33840162175684</v>
      </c>
      <c r="GP31" s="53">
        <v>89.750343595916917</v>
      </c>
      <c r="GQ31" s="53">
        <v>35.006451170189202</v>
      </c>
      <c r="GR31" s="53">
        <v>123.21293771571364</v>
      </c>
      <c r="GS31" s="53">
        <v>104.9211798271147</v>
      </c>
      <c r="GT31" s="53">
        <v>40.699257374861133</v>
      </c>
      <c r="GU31" s="53">
        <v>50.320473592226726</v>
      </c>
      <c r="GV31" s="53">
        <v>111.98611481570558</v>
      </c>
      <c r="GW31" s="53">
        <v>76.203058267133571</v>
      </c>
      <c r="GX31" s="53">
        <v>107.17984547868556</v>
      </c>
      <c r="GY31" s="53">
        <v>36.546056320335389</v>
      </c>
      <c r="GZ31" s="53">
        <v>0.62364313931799009</v>
      </c>
      <c r="HA31" s="53">
        <v>0.53993978955641975</v>
      </c>
      <c r="HB31" s="53">
        <v>0.43035351964911733</v>
      </c>
      <c r="HC31" s="53">
        <v>0.43823708781621584</v>
      </c>
      <c r="HD31" s="53">
        <v>0.8962909597454557</v>
      </c>
    </row>
    <row r="32" spans="1:212" x14ac:dyDescent="0.2">
      <c r="C32" s="163" t="s">
        <v>16</v>
      </c>
      <c r="F32" s="146">
        <v>153.31700000000001</v>
      </c>
      <c r="G32" s="146">
        <v>205.29400000000001</v>
      </c>
      <c r="H32" s="146">
        <v>69.212999999999994</v>
      </c>
      <c r="I32" s="146">
        <v>110.057</v>
      </c>
      <c r="J32" s="146">
        <v>96.372</v>
      </c>
      <c r="K32" s="146">
        <v>135.702</v>
      </c>
      <c r="L32" s="146">
        <v>122.328</v>
      </c>
      <c r="M32" s="146">
        <v>0.113</v>
      </c>
      <c r="N32" s="146">
        <v>0.191</v>
      </c>
      <c r="O32" s="146">
        <v>0.11</v>
      </c>
      <c r="P32" s="146">
        <v>0.16400000000000001</v>
      </c>
      <c r="Q32" s="146">
        <v>0.20100000000000001</v>
      </c>
      <c r="R32" s="146">
        <v>49.379953999999998</v>
      </c>
      <c r="S32" s="146">
        <v>47.493155000000002</v>
      </c>
      <c r="T32" s="146">
        <v>70.644481999999996</v>
      </c>
      <c r="U32" s="146">
        <v>22.588529000000001</v>
      </c>
      <c r="V32" s="146">
        <v>23.320958999999998</v>
      </c>
      <c r="W32" s="146">
        <v>25.198283</v>
      </c>
      <c r="X32" s="146">
        <v>25.143404</v>
      </c>
      <c r="Y32" s="146">
        <v>0.161</v>
      </c>
      <c r="Z32" s="146">
        <v>0.161</v>
      </c>
      <c r="AA32" s="146">
        <v>0.14000000000000001</v>
      </c>
      <c r="AB32" s="146">
        <v>96.235371999999998</v>
      </c>
      <c r="AC32" s="146">
        <v>0.14099999999999999</v>
      </c>
      <c r="AD32" s="146">
        <v>104.337254</v>
      </c>
      <c r="AE32" s="146">
        <v>45.571004000000002</v>
      </c>
      <c r="AF32" s="146">
        <v>246.800421</v>
      </c>
      <c r="AG32" s="146">
        <v>63.357655999999999</v>
      </c>
      <c r="AH32" s="146">
        <v>0.14000000000000001</v>
      </c>
      <c r="AI32" s="146">
        <v>0.19500000000000001</v>
      </c>
      <c r="AJ32" s="146">
        <v>0.105</v>
      </c>
      <c r="AK32" s="146">
        <v>0.10100000000000001</v>
      </c>
      <c r="AL32" s="146">
        <v>0.18</v>
      </c>
      <c r="AM32" s="146">
        <v>0.11</v>
      </c>
      <c r="AN32" s="146">
        <v>0.151</v>
      </c>
      <c r="AO32" s="146">
        <v>0.14799999999999999</v>
      </c>
      <c r="AP32" s="146">
        <v>0.14299999999999999</v>
      </c>
      <c r="AQ32" s="146">
        <v>0.13</v>
      </c>
      <c r="AR32" s="146">
        <v>0.10123785</v>
      </c>
      <c r="AS32" s="146">
        <v>0.14782719</v>
      </c>
      <c r="AT32" s="146">
        <v>0.13600000000000001</v>
      </c>
      <c r="AU32" s="146">
        <v>0.10290385000000001</v>
      </c>
      <c r="AV32" s="146">
        <v>0.11799708</v>
      </c>
      <c r="AW32" s="146">
        <v>0.19046376000000001</v>
      </c>
      <c r="AX32" s="146">
        <v>160.13625328999998</v>
      </c>
      <c r="AY32" s="146">
        <v>0.13103217</v>
      </c>
      <c r="AZ32" s="146">
        <v>0.13529566000000001</v>
      </c>
      <c r="BA32" s="146">
        <v>0.14376576000000002</v>
      </c>
      <c r="BB32" s="146">
        <v>0.12</v>
      </c>
      <c r="BC32" s="146">
        <v>0.10978634999465942</v>
      </c>
      <c r="BD32" s="146">
        <v>0.15148032999610897</v>
      </c>
      <c r="BE32" s="146">
        <v>0.14872734999916079</v>
      </c>
      <c r="BF32" s="146">
        <v>0.17952238999938971</v>
      </c>
      <c r="BG32" s="146">
        <v>0.18997743999481198</v>
      </c>
      <c r="BH32" s="146">
        <v>0.1629055999956131</v>
      </c>
      <c r="BI32" s="146">
        <v>0.17516836999532581</v>
      </c>
      <c r="BJ32" s="146">
        <v>151.08432015999108</v>
      </c>
      <c r="BK32" s="146">
        <v>0.20498731999015812</v>
      </c>
      <c r="BL32" s="146">
        <v>0.13348821998882299</v>
      </c>
      <c r="BM32" s="146">
        <v>0.348206219991684</v>
      </c>
      <c r="BN32" s="146">
        <v>0.21981605999279022</v>
      </c>
      <c r="BO32" s="146">
        <v>0.32657468999385836</v>
      </c>
      <c r="BP32" s="146">
        <v>0.24600099999019504</v>
      </c>
      <c r="BQ32" s="146">
        <v>0.24252936999511721</v>
      </c>
      <c r="BR32" s="146">
        <v>0.16567597999927405</v>
      </c>
      <c r="BS32" s="146">
        <v>0.13182537000083899</v>
      </c>
      <c r="BT32" s="146">
        <v>0.19326905000019098</v>
      </c>
      <c r="BU32" s="146">
        <v>0.164366399999619</v>
      </c>
      <c r="BV32" s="146">
        <v>1.6054760001182597E-2</v>
      </c>
      <c r="BW32" s="146">
        <v>0.10875407000064899</v>
      </c>
      <c r="BX32" s="146">
        <v>0.28341544999885604</v>
      </c>
      <c r="BY32" s="146">
        <v>0.121824809998512</v>
      </c>
      <c r="BZ32" s="146">
        <v>0.145200489999771</v>
      </c>
      <c r="CA32" s="146">
        <v>0.303292400000304</v>
      </c>
      <c r="CB32" s="146">
        <v>0.15532350000095399</v>
      </c>
      <c r="CC32" s="146">
        <v>0.31178201000091404</v>
      </c>
      <c r="CD32" s="146">
        <v>0.10001164999961901</v>
      </c>
      <c r="CE32" s="146">
        <v>0.100629130001068</v>
      </c>
      <c r="CF32" s="146">
        <v>0.135306370000839</v>
      </c>
      <c r="CG32" s="146">
        <v>0.14901589999961901</v>
      </c>
      <c r="CH32" s="146">
        <v>0.12237173999977102</v>
      </c>
      <c r="CI32" s="146">
        <v>0.16450903000068703</v>
      </c>
      <c r="CJ32" s="146">
        <v>0.17053788999912101</v>
      </c>
      <c r="CK32" s="146">
        <v>0.16020097000026701</v>
      </c>
      <c r="CL32" s="146">
        <v>0.28952786999961699</v>
      </c>
      <c r="CM32" s="146">
        <v>0.58499814999935007</v>
      </c>
      <c r="CN32" s="146">
        <v>0.100603619999886</v>
      </c>
      <c r="CO32" s="146">
        <v>0.10055041000080102</v>
      </c>
      <c r="CP32" s="146">
        <v>0.101074729997635</v>
      </c>
      <c r="CQ32" s="146">
        <v>0.10693521999809202</v>
      </c>
      <c r="CR32" s="146">
        <v>0.16346312999916099</v>
      </c>
      <c r="CS32" s="146">
        <v>0.46200000000000002</v>
      </c>
      <c r="CT32" s="146">
        <v>0.1</v>
      </c>
      <c r="CU32" s="146">
        <v>0.32571870999908503</v>
      </c>
      <c r="CV32" s="146">
        <v>0.10100000000000001</v>
      </c>
      <c r="CW32" s="146">
        <v>0.13700000000000001</v>
      </c>
      <c r="CX32" s="146">
        <v>0.100000489999771</v>
      </c>
      <c r="CY32" s="146">
        <v>0.1</v>
      </c>
      <c r="CZ32" s="50">
        <v>0.1</v>
      </c>
      <c r="DA32" s="146">
        <v>0.1</v>
      </c>
      <c r="DB32" s="146">
        <v>0.1</v>
      </c>
      <c r="DC32" s="146">
        <v>0.29599999999999999</v>
      </c>
      <c r="DD32" s="146">
        <v>9.2999999999999999E-2</v>
      </c>
      <c r="DE32" s="146">
        <v>0.1</v>
      </c>
      <c r="DF32" s="146">
        <v>0.28000000000000003</v>
      </c>
      <c r="DG32" s="146">
        <v>0.1</v>
      </c>
      <c r="DH32" s="146">
        <v>0.188</v>
      </c>
      <c r="DI32" s="146">
        <v>0.19600000000000001</v>
      </c>
      <c r="DJ32" s="146">
        <v>0.1</v>
      </c>
      <c r="DK32" s="146">
        <v>9.9000000000000005E-2</v>
      </c>
      <c r="DL32" s="146">
        <v>0.19900000000000001</v>
      </c>
      <c r="DM32" s="53">
        <v>0.2765589</v>
      </c>
      <c r="DN32" s="53">
        <v>9.9992599999999987E-2</v>
      </c>
      <c r="DO32" s="53">
        <v>9.9999600000000008E-2</v>
      </c>
      <c r="DP32" s="53">
        <v>0.2366144</v>
      </c>
      <c r="DQ32" s="53">
        <v>0.18001500000000001</v>
      </c>
      <c r="DR32" s="53">
        <v>0.15404999999999999</v>
      </c>
      <c r="DS32" s="53">
        <v>0.12556500000000001</v>
      </c>
      <c r="DT32" s="53">
        <v>0.1</v>
      </c>
      <c r="DU32" s="53">
        <v>0.1</v>
      </c>
      <c r="DV32" s="53">
        <v>0.1</v>
      </c>
      <c r="DW32" s="53">
        <v>0.11234</v>
      </c>
      <c r="DX32" s="53">
        <v>0.1</v>
      </c>
      <c r="DY32" s="53">
        <v>9.7924999999999998E-2</v>
      </c>
      <c r="DZ32" s="53">
        <v>0.1</v>
      </c>
      <c r="EA32" s="53">
        <v>0.1</v>
      </c>
      <c r="EB32" s="53">
        <v>0.1</v>
      </c>
      <c r="EC32" s="53">
        <v>0.10000100000000001</v>
      </c>
      <c r="ED32" s="53">
        <v>0.1</v>
      </c>
      <c r="EE32" s="53">
        <v>0.10967</v>
      </c>
      <c r="EF32" s="53">
        <v>0.13369500000000001</v>
      </c>
      <c r="EG32" s="53">
        <v>0.13369500000000001</v>
      </c>
      <c r="EH32" s="53">
        <v>0.13630400000000001</v>
      </c>
      <c r="EI32" s="53">
        <v>0.13173299999999999</v>
      </c>
      <c r="EJ32" s="53">
        <v>0.105994</v>
      </c>
      <c r="EK32" s="53">
        <v>0.10000100000000001</v>
      </c>
      <c r="EL32" s="156">
        <v>0.1</v>
      </c>
      <c r="EM32" s="53">
        <v>0.19487299999999999</v>
      </c>
      <c r="EN32" s="53">
        <v>0.49698500000000001</v>
      </c>
      <c r="EO32" s="53">
        <v>0.17518500000000001</v>
      </c>
      <c r="EP32" s="53">
        <v>0.55038100000000001</v>
      </c>
      <c r="EQ32" s="53">
        <v>0.38529999999999998</v>
      </c>
      <c r="ER32" s="53">
        <v>0.50424999999999998</v>
      </c>
      <c r="ES32" s="53">
        <v>0.50417999999999996</v>
      </c>
      <c r="ET32" s="53">
        <v>0.50417999999999996</v>
      </c>
      <c r="EU32" s="53">
        <v>0.50414499999999995</v>
      </c>
      <c r="EV32" s="53">
        <v>0.50414499999999995</v>
      </c>
      <c r="EW32" s="53">
        <v>0.50414499999999995</v>
      </c>
      <c r="EX32" s="53">
        <v>0.50407000000000002</v>
      </c>
      <c r="EY32" s="53">
        <v>0.50395999999999996</v>
      </c>
      <c r="EZ32" s="53">
        <v>0.50388500000000003</v>
      </c>
      <c r="FA32" s="53">
        <v>0.50380999999999998</v>
      </c>
      <c r="FB32" s="53">
        <v>0.50373500000000004</v>
      </c>
      <c r="FC32" s="53">
        <v>0.50366</v>
      </c>
      <c r="FD32" s="53">
        <v>0.50358499999999995</v>
      </c>
      <c r="FE32" s="53">
        <v>5.0000000000000001E-3</v>
      </c>
      <c r="FF32" s="53">
        <v>4.9249999999999997E-3</v>
      </c>
      <c r="FG32" s="53">
        <v>4.8500000000000001E-3</v>
      </c>
      <c r="FH32" s="53">
        <v>4.8500000000000001E-3</v>
      </c>
      <c r="FI32" s="53">
        <v>4.7000000000000002E-3</v>
      </c>
      <c r="FJ32" s="53">
        <v>4.6249999999999998E-3</v>
      </c>
      <c r="FK32" s="53">
        <v>4.6249999999999998E-3</v>
      </c>
      <c r="FL32" s="53">
        <v>4.4749999999999998E-3</v>
      </c>
      <c r="FM32" s="53">
        <v>4.4000000000000003E-3</v>
      </c>
      <c r="FN32" s="53">
        <v>4.3249999999999999E-3</v>
      </c>
      <c r="FO32" s="53">
        <v>4.3249999999999999E-3</v>
      </c>
      <c r="FP32" s="53">
        <v>4.2500000000000003E-3</v>
      </c>
      <c r="FQ32" s="53">
        <v>4.1749999999999999E-3</v>
      </c>
      <c r="FR32" s="53">
        <v>4.0250000000000008E-3</v>
      </c>
      <c r="FS32" s="53">
        <v>3.9500000000000004E-3</v>
      </c>
      <c r="FT32" s="53">
        <v>3.875E-3</v>
      </c>
      <c r="FU32" s="53">
        <v>3.8E-3</v>
      </c>
      <c r="FV32" s="53">
        <v>3.6900000000000001E-3</v>
      </c>
      <c r="FW32" s="53">
        <v>3.6900000000000001E-3</v>
      </c>
      <c r="FX32" s="53">
        <v>3.5400000000000002E-3</v>
      </c>
      <c r="FY32" s="53">
        <v>3.4650000000000002E-3</v>
      </c>
      <c r="FZ32" s="53">
        <v>3.3899999999999998E-3</v>
      </c>
      <c r="GA32" s="53">
        <v>3.3149999999999998E-3</v>
      </c>
      <c r="GB32" s="53">
        <v>3.2399999999999998E-3</v>
      </c>
      <c r="GC32" s="53">
        <v>3.1649999999999998E-3</v>
      </c>
      <c r="GD32" s="53">
        <v>3.1649999999999998E-3</v>
      </c>
      <c r="GE32" s="53">
        <v>3.0149999999999999E-3</v>
      </c>
      <c r="GF32" s="53">
        <v>2.9399999999999999E-3</v>
      </c>
      <c r="GG32" s="53">
        <v>2.8649999999999999E-3</v>
      </c>
      <c r="GH32" s="53">
        <v>2.7899999999999999E-3</v>
      </c>
      <c r="GI32" s="53">
        <v>2.715E-3</v>
      </c>
      <c r="GJ32" s="53">
        <v>2.64E-3</v>
      </c>
      <c r="GK32" s="53">
        <v>2.565E-3</v>
      </c>
      <c r="GL32" s="53">
        <v>2.49E-3</v>
      </c>
      <c r="GM32" s="53">
        <v>2.4169999999999999E-3</v>
      </c>
      <c r="GN32" s="53">
        <v>2.0019999999999999E-3</v>
      </c>
      <c r="GO32" s="53">
        <v>1.9269999999999999E-3</v>
      </c>
      <c r="GP32" s="53">
        <v>1.817E-3</v>
      </c>
      <c r="GQ32" s="53">
        <v>1.7420000000000001E-3</v>
      </c>
      <c r="GR32" s="53">
        <v>1.6670000000000001E-3</v>
      </c>
      <c r="GS32" s="53">
        <v>1.5920000000000001E-3</v>
      </c>
      <c r="GT32" s="53">
        <v>1.5920000000000001E-3</v>
      </c>
      <c r="GU32" s="53">
        <v>1.5169999999999999E-3</v>
      </c>
      <c r="GV32" s="53">
        <v>1.4419999999999999E-3</v>
      </c>
      <c r="GW32" s="53">
        <v>1.3669999999999999E-3</v>
      </c>
      <c r="GX32" s="53">
        <v>7.7000000000000001E-5</v>
      </c>
      <c r="GY32" s="53">
        <v>0</v>
      </c>
      <c r="GZ32" s="53">
        <v>1.9999999999999999E-6</v>
      </c>
      <c r="HA32" s="53">
        <v>1.9999999999999999E-6</v>
      </c>
      <c r="HB32" s="53">
        <v>1.9999999999999999E-6</v>
      </c>
      <c r="HC32" s="53">
        <v>1.9999999999999999E-6</v>
      </c>
      <c r="HD32" s="53">
        <v>1.9999999999999999E-6</v>
      </c>
    </row>
    <row r="33" spans="1:212" ht="12" x14ac:dyDescent="0.25">
      <c r="A33" s="164" t="s">
        <v>17</v>
      </c>
      <c r="B33" s="158" t="s">
        <v>23</v>
      </c>
      <c r="F33" s="146">
        <v>3675.7274309999998</v>
      </c>
      <c r="G33" s="146">
        <v>1865.67022</v>
      </c>
      <c r="H33" s="146">
        <v>3202.028456</v>
      </c>
      <c r="I33" s="146">
        <v>3777.4550559999998</v>
      </c>
      <c r="J33" s="146">
        <v>7738.1474470000003</v>
      </c>
      <c r="K33" s="146">
        <v>7094.9657850000003</v>
      </c>
      <c r="L33" s="146">
        <v>3839.5297770000002</v>
      </c>
      <c r="M33" s="146">
        <v>2446.4843129999999</v>
      </c>
      <c r="N33" s="146">
        <v>3224.5139210000002</v>
      </c>
      <c r="O33" s="146">
        <v>5839.2885690000003</v>
      </c>
      <c r="P33" s="146">
        <v>6193.3134090000003</v>
      </c>
      <c r="Q33" s="146">
        <v>6479.831656391968</v>
      </c>
      <c r="R33" s="146">
        <v>5704.3299206604215</v>
      </c>
      <c r="S33" s="146">
        <v>6109.0667492223902</v>
      </c>
      <c r="T33" s="146">
        <v>5956.631093</v>
      </c>
      <c r="U33" s="146">
        <v>5997.8166510000001</v>
      </c>
      <c r="V33" s="146">
        <v>7339.4494979999999</v>
      </c>
      <c r="W33" s="146">
        <v>7394.8974488886424</v>
      </c>
      <c r="X33" s="146">
        <v>8542.2696763780386</v>
      </c>
      <c r="Y33" s="146">
        <v>6586.3702640875508</v>
      </c>
      <c r="Z33" s="146">
        <v>6141.5239583420889</v>
      </c>
      <c r="AA33" s="146">
        <v>7110.3406801437586</v>
      </c>
      <c r="AB33" s="146">
        <v>7240.0857414147331</v>
      </c>
      <c r="AC33" s="146">
        <v>6977.8486650106524</v>
      </c>
      <c r="AD33" s="146">
        <v>6206.9525061153145</v>
      </c>
      <c r="AE33" s="146">
        <v>5646.1021165884267</v>
      </c>
      <c r="AF33" s="146">
        <v>5270.3792123953062</v>
      </c>
      <c r="AG33" s="146">
        <v>5580.4743708559399</v>
      </c>
      <c r="AH33" s="146">
        <v>5726.2700270330688</v>
      </c>
      <c r="AI33" s="146">
        <v>4417.4748873951394</v>
      </c>
      <c r="AJ33" s="146">
        <v>4144.4417644496607</v>
      </c>
      <c r="AK33" s="146">
        <v>3903.1653682897704</v>
      </c>
      <c r="AL33" s="146">
        <v>3218.1869595610151</v>
      </c>
      <c r="AM33" s="146">
        <v>5792.1808558583634</v>
      </c>
      <c r="AN33" s="146">
        <v>4434.7410531678788</v>
      </c>
      <c r="AO33" s="146">
        <v>4757.7234929493643</v>
      </c>
      <c r="AP33" s="146">
        <v>4867.6378438141774</v>
      </c>
      <c r="AQ33" s="146">
        <v>5642.0144609456738</v>
      </c>
      <c r="AR33" s="146">
        <v>6183.7481294739746</v>
      </c>
      <c r="AS33" s="146">
        <v>6166.6280041740802</v>
      </c>
      <c r="AT33" s="146">
        <v>6190.5443888087875</v>
      </c>
      <c r="AU33" s="146">
        <v>3954.9374692399128</v>
      </c>
      <c r="AV33" s="146">
        <v>2273.5451942895588</v>
      </c>
      <c r="AW33" s="146">
        <v>3041.989020221486</v>
      </c>
      <c r="AX33" s="146">
        <v>3068.3520736829823</v>
      </c>
      <c r="AY33" s="146">
        <v>2919.973137561894</v>
      </c>
      <c r="AZ33" s="146">
        <v>3221.4191760711469</v>
      </c>
      <c r="BA33" s="146">
        <v>2353.1427509044547</v>
      </c>
      <c r="BB33" s="146">
        <v>2669.8133482785129</v>
      </c>
      <c r="BC33" s="146">
        <v>2983.5690344824261</v>
      </c>
      <c r="BD33" s="146">
        <v>3127.7507875489505</v>
      </c>
      <c r="BE33" s="146">
        <v>2552.9346672095821</v>
      </c>
      <c r="BF33" s="146">
        <v>3281.9244836532698</v>
      </c>
      <c r="BG33" s="146">
        <v>3192.2618929974269</v>
      </c>
      <c r="BH33" s="146">
        <v>1403.1665966014402</v>
      </c>
      <c r="BI33" s="146">
        <v>1981.0950132147284</v>
      </c>
      <c r="BJ33" s="146">
        <v>1847.7815308618276</v>
      </c>
      <c r="BK33" s="146">
        <v>1865.6344782496226</v>
      </c>
      <c r="BL33" s="146">
        <v>2096.5726325293576</v>
      </c>
      <c r="BM33" s="146">
        <v>1770.8545861714269</v>
      </c>
      <c r="BN33" s="146">
        <v>714.78219238118584</v>
      </c>
      <c r="BO33" s="146">
        <v>492.73446790872219</v>
      </c>
      <c r="BP33" s="146">
        <v>472.280020132819</v>
      </c>
      <c r="BQ33" s="146">
        <v>465.25123472760129</v>
      </c>
      <c r="BR33" s="146">
        <v>509.65902391367791</v>
      </c>
      <c r="BS33" s="146">
        <v>479.91146070142139</v>
      </c>
      <c r="BT33" s="146">
        <v>441.64151068337549</v>
      </c>
      <c r="BU33" s="146">
        <v>309.97987635108717</v>
      </c>
      <c r="BV33" s="146">
        <v>597.6102064268282</v>
      </c>
      <c r="BW33" s="146">
        <v>1061.7228638503523</v>
      </c>
      <c r="BX33" s="146">
        <v>1357.3467062794518</v>
      </c>
      <c r="BY33" s="146">
        <v>1138.5961353224764</v>
      </c>
      <c r="BZ33" s="146">
        <v>995.34534694470733</v>
      </c>
      <c r="CA33" s="146">
        <v>1228.1303297035845</v>
      </c>
      <c r="CB33" s="146">
        <v>890.13012709383941</v>
      </c>
      <c r="CC33" s="146">
        <v>1457.6003310441074</v>
      </c>
      <c r="CD33" s="146">
        <v>1040.7822005986102</v>
      </c>
      <c r="CE33" s="146">
        <v>2010.5373902028289</v>
      </c>
      <c r="CF33" s="146">
        <v>1889.550473755721</v>
      </c>
      <c r="CG33" s="146">
        <v>1891.1960175523759</v>
      </c>
      <c r="CH33" s="146">
        <v>1282.7032034201304</v>
      </c>
      <c r="CI33" s="146">
        <v>1749.3536835639779</v>
      </c>
      <c r="CJ33" s="146">
        <v>1180.988991762948</v>
      </c>
      <c r="CK33" s="146">
        <v>1616.7596966023359</v>
      </c>
      <c r="CL33" s="146">
        <v>1801.8929616560781</v>
      </c>
      <c r="CM33" s="146">
        <v>1770.9065183453679</v>
      </c>
      <c r="CN33" s="146">
        <v>1695.5173075495095</v>
      </c>
      <c r="CO33" s="146">
        <v>1781.1860226370777</v>
      </c>
      <c r="CP33" s="146">
        <v>1568.7102776484896</v>
      </c>
      <c r="CQ33" s="146">
        <v>1596.1685801293611</v>
      </c>
      <c r="CR33" s="146">
        <v>1335.3725814024781</v>
      </c>
      <c r="CS33" s="146">
        <v>1649.7871280335355</v>
      </c>
      <c r="CT33" s="146">
        <v>1768.512577963397</v>
      </c>
      <c r="CU33" s="146">
        <v>1424.0466822151395</v>
      </c>
      <c r="CV33" s="146">
        <v>1632.0394695592308</v>
      </c>
      <c r="CW33" s="146">
        <v>1606.871413496928</v>
      </c>
      <c r="CX33" s="146">
        <v>1140.5576501761079</v>
      </c>
      <c r="CY33" s="146">
        <v>646.03045072986288</v>
      </c>
      <c r="CZ33" s="50">
        <v>197.04963593095718</v>
      </c>
      <c r="DA33" s="146">
        <v>97.105131085321773</v>
      </c>
      <c r="DB33" s="146">
        <v>359.58389646140688</v>
      </c>
      <c r="DC33" s="146">
        <v>194.26340162535462</v>
      </c>
      <c r="DD33" s="146">
        <v>438.30931408753378</v>
      </c>
      <c r="DE33" s="146">
        <v>375.62023177153583</v>
      </c>
      <c r="DF33" s="146">
        <v>-178.40086383012172</v>
      </c>
      <c r="DG33" s="146">
        <v>5.6737352328873012</v>
      </c>
      <c r="DH33" s="146">
        <v>-195.81172882208509</v>
      </c>
      <c r="DI33" s="146">
        <v>136.05962591943015</v>
      </c>
      <c r="DJ33" s="146">
        <v>74.905920180657063</v>
      </c>
      <c r="DK33" s="146">
        <v>329.37549241471231</v>
      </c>
      <c r="DL33" s="146">
        <v>88.489825623208986</v>
      </c>
      <c r="DM33" s="53">
        <v>162.9167252962767</v>
      </c>
      <c r="DN33" s="53">
        <v>6.9713613620277615</v>
      </c>
      <c r="DO33" s="53">
        <v>6.998758138922657</v>
      </c>
      <c r="DP33" s="53">
        <v>112.57639405840602</v>
      </c>
      <c r="DQ33" s="53">
        <v>52.424802837681682</v>
      </c>
      <c r="DR33" s="53">
        <v>5.5891889930080207</v>
      </c>
      <c r="DS33" s="53">
        <v>118.74155534890467</v>
      </c>
      <c r="DT33" s="53">
        <v>81.711994473408382</v>
      </c>
      <c r="DU33" s="53">
        <v>5.5181305767764872</v>
      </c>
      <c r="DV33" s="53">
        <v>11.900927572857388</v>
      </c>
      <c r="DW33" s="53">
        <v>10.472623075750272</v>
      </c>
      <c r="DX33" s="53">
        <v>6.4693058276395057</v>
      </c>
      <c r="DY33" s="53">
        <v>39.810602999408609</v>
      </c>
      <c r="DZ33" s="53">
        <v>39.682150100022419</v>
      </c>
      <c r="EA33" s="53">
        <v>5.4498822602934283</v>
      </c>
      <c r="EB33" s="53">
        <v>75.350792094257315</v>
      </c>
      <c r="EC33" s="53">
        <v>60.387820704419504</v>
      </c>
      <c r="ED33" s="53">
        <v>153.83688553684377</v>
      </c>
      <c r="EE33" s="53">
        <v>179.86790999921791</v>
      </c>
      <c r="EF33" s="53">
        <v>165.22839867487312</v>
      </c>
      <c r="EG33" s="53">
        <v>138.95135385513203</v>
      </c>
      <c r="EH33" s="53">
        <v>102.61579152876598</v>
      </c>
      <c r="EI33" s="53">
        <v>169.81792906900517</v>
      </c>
      <c r="EJ33" s="53">
        <v>13.811793260129619</v>
      </c>
      <c r="EK33" s="53">
        <v>224.60331964713313</v>
      </c>
      <c r="EL33" s="156">
        <v>327.64867945926335</v>
      </c>
      <c r="EM33" s="53">
        <v>79.695681211006104</v>
      </c>
      <c r="EN33" s="53">
        <v>80.070101353571744</v>
      </c>
      <c r="EO33" s="53">
        <v>7.6384458472591188</v>
      </c>
      <c r="EP33" s="53">
        <v>378.7934214116047</v>
      </c>
      <c r="EQ33" s="53">
        <v>93.140984388495369</v>
      </c>
      <c r="ER33" s="53">
        <v>79.796177898249169</v>
      </c>
      <c r="ES33" s="53">
        <v>10.731334210355094</v>
      </c>
      <c r="ET33" s="53">
        <v>67.624898954314546</v>
      </c>
      <c r="EU33" s="53">
        <v>192.3019897198858</v>
      </c>
      <c r="EV33" s="53">
        <v>256.5246997421749</v>
      </c>
      <c r="EW33" s="53">
        <v>213.02737938989495</v>
      </c>
      <c r="EX33" s="53">
        <v>425.22334600846563</v>
      </c>
      <c r="EY33" s="53">
        <v>9.3515224612083401</v>
      </c>
      <c r="EZ33" s="53">
        <v>9.1850629268858857</v>
      </c>
      <c r="FA33" s="53">
        <v>8.7631241420094916</v>
      </c>
      <c r="FB33" s="53">
        <v>160.65622391769946</v>
      </c>
      <c r="FC33" s="53">
        <v>8.0478619294648279</v>
      </c>
      <c r="FD33" s="53">
        <v>10.003957366358948</v>
      </c>
      <c r="FE33" s="53">
        <v>13.877466821876189</v>
      </c>
      <c r="FF33" s="53">
        <v>11.610978702700212</v>
      </c>
      <c r="FG33" s="53">
        <v>12.027259863905419</v>
      </c>
      <c r="FH33" s="53">
        <v>12.088065230226</v>
      </c>
      <c r="FI33" s="53">
        <v>10.062723220800597</v>
      </c>
      <c r="FJ33" s="53">
        <v>10.387651986051429</v>
      </c>
      <c r="FK33" s="53">
        <v>7.2802054708211799</v>
      </c>
      <c r="FL33" s="53">
        <v>10.016797910026426</v>
      </c>
      <c r="FM33" s="53">
        <v>8.7538505315312971</v>
      </c>
      <c r="FN33" s="53">
        <v>8.7451527451787445</v>
      </c>
      <c r="FO33" s="53">
        <v>8.9729668576798947</v>
      </c>
      <c r="FP33" s="53">
        <v>8.8478285937799992</v>
      </c>
      <c r="FQ33" s="53">
        <v>10.238852394740062</v>
      </c>
      <c r="FR33" s="53">
        <v>9.4674137997100001</v>
      </c>
      <c r="FS33" s="53">
        <v>9.6445779891973498</v>
      </c>
      <c r="FT33" s="53">
        <v>9.1215957499621823</v>
      </c>
      <c r="FU33" s="53">
        <v>11.861719106757032</v>
      </c>
      <c r="FV33" s="53">
        <v>8.2001571274604874</v>
      </c>
      <c r="FW33" s="53">
        <v>10.439461751491978</v>
      </c>
      <c r="FX33" s="53">
        <v>136.76185220386759</v>
      </c>
      <c r="FY33" s="53">
        <v>146.30889587854537</v>
      </c>
      <c r="FZ33" s="53">
        <v>223.50818826284203</v>
      </c>
      <c r="GA33" s="53">
        <v>9.1216482151302767</v>
      </c>
      <c r="GB33" s="53">
        <v>268.3123995156613</v>
      </c>
      <c r="GC33" s="53">
        <v>8.3657518388772392</v>
      </c>
      <c r="GD33" s="53">
        <v>10.595930555189998</v>
      </c>
      <c r="GE33" s="53">
        <v>9.0191177155244802</v>
      </c>
      <c r="GF33" s="53">
        <v>10.570977323434736</v>
      </c>
      <c r="GG33" s="53">
        <v>13.024611254788894</v>
      </c>
      <c r="GH33" s="53">
        <v>12.14251283154287</v>
      </c>
      <c r="GI33" s="53">
        <v>7.2514820102823956</v>
      </c>
      <c r="GJ33" s="53">
        <v>8.7562204521073888</v>
      </c>
      <c r="GK33" s="53">
        <v>8.7848666101713899</v>
      </c>
      <c r="GL33" s="53">
        <v>7.322046439613513</v>
      </c>
      <c r="GM33" s="53">
        <v>8.8071510299320543</v>
      </c>
      <c r="GN33" s="53">
        <v>12.186166292683282</v>
      </c>
      <c r="GO33" s="53">
        <v>5.4859786770487631</v>
      </c>
      <c r="GP33" s="53">
        <v>7.5158314467512817</v>
      </c>
      <c r="GQ33" s="53">
        <v>11.086796721730501</v>
      </c>
      <c r="GR33" s="53">
        <v>8.3828924776295839</v>
      </c>
      <c r="GS33" s="53">
        <v>10.692392029286056</v>
      </c>
      <c r="GT33" s="53">
        <v>10.810307694623619</v>
      </c>
      <c r="GU33" s="53">
        <v>11.426947294900057</v>
      </c>
      <c r="GV33" s="53">
        <v>11.959098432029789</v>
      </c>
      <c r="GW33" s="53">
        <v>17.858550826759224</v>
      </c>
      <c r="GX33" s="53">
        <v>12.219339139603022</v>
      </c>
      <c r="GY33" s="53">
        <v>214.22420902152871</v>
      </c>
      <c r="GZ33" s="53">
        <v>16.361026795528119</v>
      </c>
      <c r="HA33" s="53">
        <v>14.151252294164761</v>
      </c>
      <c r="HB33" s="53">
        <v>13.948803750410519</v>
      </c>
      <c r="HC33" s="53">
        <v>11.593731323714753</v>
      </c>
      <c r="HD33" s="53">
        <v>13.28820672681319</v>
      </c>
    </row>
    <row r="34" spans="1:212" ht="12" x14ac:dyDescent="0.25">
      <c r="B34" s="163" t="s">
        <v>15</v>
      </c>
      <c r="C34" s="158"/>
      <c r="D34" s="158"/>
      <c r="E34" s="158"/>
      <c r="F34" s="146">
        <v>892.28477299999997</v>
      </c>
      <c r="G34" s="146">
        <v>1029.6744120000001</v>
      </c>
      <c r="H34" s="146">
        <v>951.17427699999996</v>
      </c>
      <c r="I34" s="146">
        <v>528.86357099999998</v>
      </c>
      <c r="J34" s="146">
        <v>1093.1500980000001</v>
      </c>
      <c r="K34" s="146">
        <v>1292.7800279999999</v>
      </c>
      <c r="L34" s="146">
        <v>515.159987</v>
      </c>
      <c r="M34" s="146">
        <v>1071.301751</v>
      </c>
      <c r="N34" s="146">
        <v>769.04570799999999</v>
      </c>
      <c r="O34" s="146">
        <v>2215.0964199999999</v>
      </c>
      <c r="P34" s="146">
        <v>2217.4759629999999</v>
      </c>
      <c r="Q34" s="146">
        <v>3350.7247244635059</v>
      </c>
      <c r="R34" s="146">
        <v>2231.8110675401626</v>
      </c>
      <c r="S34" s="146">
        <v>3122.712089123741</v>
      </c>
      <c r="T34" s="146">
        <v>3316.4310009999999</v>
      </c>
      <c r="U34" s="146">
        <v>2598.8367440000002</v>
      </c>
      <c r="V34" s="146">
        <v>2808.9045409999999</v>
      </c>
      <c r="W34" s="146">
        <v>1959.8281626677649</v>
      </c>
      <c r="X34" s="146">
        <v>2221.8854564506728</v>
      </c>
      <c r="Y34" s="146">
        <v>3062.4158267460434</v>
      </c>
      <c r="Z34" s="146">
        <v>2524.9783864232963</v>
      </c>
      <c r="AA34" s="146">
        <v>2935.9622066574375</v>
      </c>
      <c r="AB34" s="146">
        <v>1866.3042777450285</v>
      </c>
      <c r="AC34" s="146">
        <v>1809.3067317437615</v>
      </c>
      <c r="AD34" s="146">
        <v>1913.1409566755217</v>
      </c>
      <c r="AE34" s="146">
        <v>797.46907199193549</v>
      </c>
      <c r="AF34" s="146">
        <v>1267.5027705630366</v>
      </c>
      <c r="AG34" s="146">
        <v>1245.236514541624</v>
      </c>
      <c r="AH34" s="146">
        <v>1334.8453459287787</v>
      </c>
      <c r="AI34" s="146">
        <v>355.93202122928113</v>
      </c>
      <c r="AJ34" s="146">
        <v>726.71108647468657</v>
      </c>
      <c r="AK34" s="146">
        <v>190.81890561539927</v>
      </c>
      <c r="AL34" s="146">
        <v>376.19115664095028</v>
      </c>
      <c r="AM34" s="146">
        <v>1689.5160982778207</v>
      </c>
      <c r="AN34" s="146">
        <v>767.58879125034241</v>
      </c>
      <c r="AO34" s="146">
        <v>992.71747011132845</v>
      </c>
      <c r="AP34" s="146">
        <v>1153.5595763336585</v>
      </c>
      <c r="AQ34" s="146">
        <v>670.54381660569265</v>
      </c>
      <c r="AR34" s="146">
        <v>531.54172335233955</v>
      </c>
      <c r="AS34" s="146">
        <v>498.34412849899161</v>
      </c>
      <c r="AT34" s="146">
        <v>835.28675215084354</v>
      </c>
      <c r="AU34" s="146">
        <v>913.63225999157657</v>
      </c>
      <c r="AV34" s="146">
        <v>467.68807812548545</v>
      </c>
      <c r="AW34" s="146">
        <v>435.9211101691958</v>
      </c>
      <c r="AX34" s="146">
        <v>468.29015683990451</v>
      </c>
      <c r="AY34" s="146">
        <v>960.78670719454351</v>
      </c>
      <c r="AZ34" s="146">
        <v>1240.70551536576</v>
      </c>
      <c r="BA34" s="146">
        <v>970.12586254884923</v>
      </c>
      <c r="BB34" s="146">
        <v>214.0025438912522</v>
      </c>
      <c r="BC34" s="146">
        <v>479.09809833240195</v>
      </c>
      <c r="BD34" s="146">
        <v>452.35083338825223</v>
      </c>
      <c r="BE34" s="146">
        <v>566.65308515641618</v>
      </c>
      <c r="BF34" s="146">
        <v>703.36136600219277</v>
      </c>
      <c r="BG34" s="146">
        <v>846.27370744015934</v>
      </c>
      <c r="BH34" s="146">
        <v>132.86388214276923</v>
      </c>
      <c r="BI34" s="146">
        <v>685.56763340949919</v>
      </c>
      <c r="BJ34" s="146">
        <v>253.96271505120589</v>
      </c>
      <c r="BK34" s="146">
        <v>727.27354098380943</v>
      </c>
      <c r="BL34" s="146">
        <v>648.31211593481385</v>
      </c>
      <c r="BM34" s="146">
        <v>1032.6328893584055</v>
      </c>
      <c r="BN34" s="146">
        <v>138.79701832232126</v>
      </c>
      <c r="BO34" s="146">
        <v>481.82151994231458</v>
      </c>
      <c r="BP34" s="146">
        <v>190.06449236853172</v>
      </c>
      <c r="BQ34" s="146">
        <v>39.315663837952592</v>
      </c>
      <c r="BR34" s="146">
        <v>497.63713174423918</v>
      </c>
      <c r="BS34" s="146">
        <v>458.47830868656553</v>
      </c>
      <c r="BT34" s="146">
        <v>3.3769440977958673</v>
      </c>
      <c r="BU34" s="146">
        <v>300.16517409419578</v>
      </c>
      <c r="BV34" s="146">
        <v>247.46091527315488</v>
      </c>
      <c r="BW34" s="146">
        <v>747.43627046881033</v>
      </c>
      <c r="BX34" s="146">
        <v>699.54799435994028</v>
      </c>
      <c r="BY34" s="146">
        <v>432.68424578631164</v>
      </c>
      <c r="BZ34" s="146">
        <v>620.7141383266478</v>
      </c>
      <c r="CA34" s="146">
        <v>198.54269793882196</v>
      </c>
      <c r="CB34" s="146">
        <v>715.28153968270726</v>
      </c>
      <c r="CC34" s="146">
        <v>1152.5825337318363</v>
      </c>
      <c r="CD34" s="146">
        <v>349.63288109196395</v>
      </c>
      <c r="CE34" s="146">
        <v>584.3327265900964</v>
      </c>
      <c r="CF34" s="146">
        <v>472.92261813989569</v>
      </c>
      <c r="CG34" s="146">
        <v>808.47808197405061</v>
      </c>
      <c r="CH34" s="146">
        <v>524.23461167190112</v>
      </c>
      <c r="CI34" s="146">
        <v>1115.3160167258798</v>
      </c>
      <c r="CJ34" s="146">
        <v>774.03552968365216</v>
      </c>
      <c r="CK34" s="146">
        <v>928.54827968142308</v>
      </c>
      <c r="CL34" s="146">
        <v>1148.5437777224699</v>
      </c>
      <c r="CM34" s="146">
        <v>1320.5082126433811</v>
      </c>
      <c r="CN34" s="146">
        <v>728.11202247706444</v>
      </c>
      <c r="CO34" s="146">
        <v>1318.8887455228733</v>
      </c>
      <c r="CP34" s="146">
        <v>1215.1728885752018</v>
      </c>
      <c r="CQ34" s="146">
        <v>1389.7217786881499</v>
      </c>
      <c r="CR34" s="146">
        <v>720.79407678549296</v>
      </c>
      <c r="CS34" s="146">
        <v>1539.5676688357119</v>
      </c>
      <c r="CT34" s="146">
        <v>1311.0011558722238</v>
      </c>
      <c r="CU34" s="146">
        <v>1127.7061805213452</v>
      </c>
      <c r="CV34" s="146">
        <v>157.20398348161294</v>
      </c>
      <c r="CW34" s="146">
        <v>1554.2969580983042</v>
      </c>
      <c r="CX34" s="146">
        <v>574.55067417099394</v>
      </c>
      <c r="CY34" s="146">
        <v>7.747806936995719</v>
      </c>
      <c r="CZ34" s="50">
        <v>4.4555033503981401</v>
      </c>
      <c r="DA34" s="146">
        <v>2.9323861784894651</v>
      </c>
      <c r="DB34" s="146">
        <v>2.6493916443668377</v>
      </c>
      <c r="DC34" s="146">
        <v>2.1768536282376107</v>
      </c>
      <c r="DD34" s="146">
        <v>1.2704279499424247</v>
      </c>
      <c r="DE34" s="146">
        <v>1.2715739474862604</v>
      </c>
      <c r="DF34" s="146">
        <v>2.0788303211384007</v>
      </c>
      <c r="DG34" s="146">
        <v>1.0389022705231683</v>
      </c>
      <c r="DH34" s="146">
        <v>1.5873772719187043</v>
      </c>
      <c r="DI34" s="146">
        <v>1.5351409478290989</v>
      </c>
      <c r="DJ34" s="146">
        <v>0.97908607453431995</v>
      </c>
      <c r="DK34" s="146">
        <v>1.1894682912400005</v>
      </c>
      <c r="DL34" s="146">
        <v>0.59195269526253547</v>
      </c>
      <c r="DM34" s="53">
        <v>0.21255818045727715</v>
      </c>
      <c r="DN34" s="53">
        <v>8.7280689568101602E-2</v>
      </c>
      <c r="DO34" s="53">
        <v>7.3994929642528504E-2</v>
      </c>
      <c r="DP34" s="53">
        <v>0.22554854002167174</v>
      </c>
      <c r="DQ34" s="53">
        <v>0.58508114553447954</v>
      </c>
      <c r="DR34" s="53">
        <v>0.61269757459409835</v>
      </c>
      <c r="DS34" s="53">
        <v>0.96073527091216171</v>
      </c>
      <c r="DT34" s="53">
        <v>0.45736332131179069</v>
      </c>
      <c r="DU34" s="53">
        <v>0.9771846140839614</v>
      </c>
      <c r="DV34" s="53">
        <v>1.8599360920787547</v>
      </c>
      <c r="DW34" s="53">
        <v>3.0672344990962745</v>
      </c>
      <c r="DX34" s="53">
        <v>2.0669524345353283</v>
      </c>
      <c r="DY34" s="53">
        <v>2.227390409190432</v>
      </c>
      <c r="DZ34" s="53">
        <v>3.0183344640660463</v>
      </c>
      <c r="EA34" s="53">
        <v>0.90203082206501661</v>
      </c>
      <c r="EB34" s="53">
        <v>1.0650994979732407</v>
      </c>
      <c r="EC34" s="53">
        <v>2.1557310994359598</v>
      </c>
      <c r="ED34" s="53">
        <v>5.8163058350491186</v>
      </c>
      <c r="EE34" s="53">
        <v>5.4211049995744247</v>
      </c>
      <c r="EF34" s="53">
        <v>6.0079393231190421</v>
      </c>
      <c r="EG34" s="53">
        <v>6.4513391289097957</v>
      </c>
      <c r="EH34" s="53">
        <v>0.30191450341510284</v>
      </c>
      <c r="EI34" s="53">
        <v>0.33973830059114474</v>
      </c>
      <c r="EJ34" s="53">
        <v>0.21455895715990569</v>
      </c>
      <c r="EK34" s="53">
        <v>0.19347097321641119</v>
      </c>
      <c r="EL34" s="156">
        <v>0.15394866205106075</v>
      </c>
      <c r="EM34" s="53">
        <v>0</v>
      </c>
      <c r="EN34" s="53">
        <v>0</v>
      </c>
      <c r="EO34" s="53">
        <v>8.7890625E-2</v>
      </c>
      <c r="EP34" s="53">
        <v>9.4505400664372949E-2</v>
      </c>
      <c r="EQ34" s="53">
        <v>0.40926302905010054</v>
      </c>
      <c r="ER34" s="53">
        <v>0</v>
      </c>
      <c r="ES34" s="53">
        <v>0.47052500164683753</v>
      </c>
      <c r="ET34" s="53">
        <v>0.46637140254825338</v>
      </c>
      <c r="EU34" s="53">
        <v>0.26175563941942603</v>
      </c>
      <c r="EV34" s="53">
        <v>0.19775184062489581</v>
      </c>
      <c r="EW34" s="53">
        <v>6.1087860144839308E-2</v>
      </c>
      <c r="EX34" s="53">
        <v>2.9075759934695841E-2</v>
      </c>
      <c r="EY34" s="53">
        <v>2.4081420058036224E-2</v>
      </c>
      <c r="EZ34" s="53">
        <v>0.1047200000565488</v>
      </c>
      <c r="FA34" s="53">
        <v>2.3292562543673553E-2</v>
      </c>
      <c r="FB34" s="53">
        <v>0.14654257983411381</v>
      </c>
      <c r="FC34" s="53">
        <v>1.0276977446302793</v>
      </c>
      <c r="FD34" s="53">
        <v>0.81327301119063167</v>
      </c>
      <c r="FE34" s="53">
        <v>0.72256860423425195</v>
      </c>
      <c r="FF34" s="53">
        <v>1.7447276712551198</v>
      </c>
      <c r="FG34" s="53">
        <v>2.5089030874909684</v>
      </c>
      <c r="FH34" s="53">
        <v>1.8081522718891829</v>
      </c>
      <c r="FI34" s="53">
        <v>1.4074981822300732</v>
      </c>
      <c r="FJ34" s="53">
        <v>1.6299413700783192</v>
      </c>
      <c r="FK34" s="53">
        <v>0.59423750148299415</v>
      </c>
      <c r="FL34" s="53">
        <v>1.2149408692127182</v>
      </c>
      <c r="FM34" s="53">
        <v>0.20393880078965104</v>
      </c>
      <c r="FN34" s="53">
        <v>0.10016759965722646</v>
      </c>
      <c r="FO34" s="53">
        <v>0.10130803801418313</v>
      </c>
      <c r="FP34" s="53">
        <v>0.10108020000000001</v>
      </c>
      <c r="FQ34" s="53">
        <v>0.41730000012519003</v>
      </c>
      <c r="FR34" s="53">
        <v>0.20580899999999999</v>
      </c>
      <c r="FS34" s="53">
        <v>0.43510499971652911</v>
      </c>
      <c r="FT34" s="53">
        <v>0.30386074992768114</v>
      </c>
      <c r="FU34" s="53">
        <v>1.224900964481386</v>
      </c>
      <c r="FV34" s="53">
        <v>0.21588352449190437</v>
      </c>
      <c r="FW34" s="53">
        <v>0.43696653826338056</v>
      </c>
      <c r="FX34" s="53">
        <v>0.42761134851191251</v>
      </c>
      <c r="FY34" s="53">
        <v>0.33034254746630087</v>
      </c>
      <c r="FZ34" s="53">
        <v>0.20838242091366266</v>
      </c>
      <c r="GA34" s="53">
        <v>0</v>
      </c>
      <c r="GB34" s="53">
        <v>0</v>
      </c>
      <c r="GC34" s="53">
        <v>0</v>
      </c>
      <c r="GD34" s="53">
        <v>0</v>
      </c>
      <c r="GE34" s="53">
        <v>0</v>
      </c>
      <c r="GF34" s="53">
        <v>0</v>
      </c>
      <c r="GG34" s="53">
        <v>0</v>
      </c>
      <c r="GH34" s="53">
        <v>0</v>
      </c>
      <c r="GI34" s="53">
        <v>0</v>
      </c>
      <c r="GJ34" s="53">
        <v>0</v>
      </c>
      <c r="GK34" s="53">
        <v>0</v>
      </c>
      <c r="GL34" s="53">
        <v>0.35769195111582003</v>
      </c>
      <c r="GM34" s="53">
        <v>0.37129669349933975</v>
      </c>
      <c r="GN34" s="53">
        <v>1.1794898480118012</v>
      </c>
      <c r="GO34" s="53">
        <v>0.59248870415636012</v>
      </c>
      <c r="GP34" s="53">
        <v>0.50695137380026756</v>
      </c>
      <c r="GQ34" s="53">
        <v>0.5069574522032817</v>
      </c>
      <c r="GR34" s="53">
        <v>1.2835077788578442</v>
      </c>
      <c r="GS34" s="53">
        <v>4.1393809602464806</v>
      </c>
      <c r="GT34" s="53">
        <v>3.1412663536942573</v>
      </c>
      <c r="GU34" s="53">
        <v>3.1127087767113206</v>
      </c>
      <c r="GV34" s="53">
        <v>3.480679896020737</v>
      </c>
      <c r="GW34" s="53">
        <v>7.583963102263259</v>
      </c>
      <c r="GX34" s="53">
        <v>6.7696404269631634</v>
      </c>
      <c r="GY34" s="53">
        <v>0</v>
      </c>
      <c r="GZ34" s="53">
        <v>7.0504689816625987</v>
      </c>
      <c r="HA34" s="53">
        <v>8.8698926196009165</v>
      </c>
      <c r="HB34" s="53">
        <v>7.2572550648590655</v>
      </c>
      <c r="HC34" s="53">
        <v>5.1706333488012373</v>
      </c>
      <c r="HD34" s="53">
        <v>4.6464327541954589</v>
      </c>
    </row>
    <row r="35" spans="1:212" ht="12" x14ac:dyDescent="0.25">
      <c r="A35" s="158"/>
      <c r="B35" s="163" t="s">
        <v>16</v>
      </c>
      <c r="C35" s="158"/>
      <c r="D35" s="158"/>
      <c r="E35" s="158"/>
      <c r="F35" s="146">
        <v>2783.4426579999999</v>
      </c>
      <c r="G35" s="146">
        <v>835.99580800000001</v>
      </c>
      <c r="H35" s="146">
        <v>2250.8541789999999</v>
      </c>
      <c r="I35" s="146">
        <v>3248.5914849999999</v>
      </c>
      <c r="J35" s="146">
        <v>6644.9973490000002</v>
      </c>
      <c r="K35" s="146">
        <v>5802.1857570000002</v>
      </c>
      <c r="L35" s="146">
        <v>3324.3697900000002</v>
      </c>
      <c r="M35" s="146">
        <v>1375.182562</v>
      </c>
      <c r="N35" s="146">
        <v>2455.4682130000001</v>
      </c>
      <c r="O35" s="146">
        <v>3624.192149</v>
      </c>
      <c r="P35" s="146">
        <v>3975.837446</v>
      </c>
      <c r="Q35" s="146">
        <v>3129.106931928462</v>
      </c>
      <c r="R35" s="146">
        <v>3472.5188531202584</v>
      </c>
      <c r="S35" s="146">
        <v>2986.3546600986492</v>
      </c>
      <c r="T35" s="146">
        <v>2640.200092</v>
      </c>
      <c r="U35" s="146">
        <v>3398.9799069999999</v>
      </c>
      <c r="V35" s="146">
        <v>4530.5449570000001</v>
      </c>
      <c r="W35" s="146">
        <v>5435.069286220878</v>
      </c>
      <c r="X35" s="146">
        <v>6320.3842199273649</v>
      </c>
      <c r="Y35" s="146">
        <v>3523.9544373415083</v>
      </c>
      <c r="Z35" s="146">
        <v>3616.5455719187917</v>
      </c>
      <c r="AA35" s="146">
        <v>4174.3784734863211</v>
      </c>
      <c r="AB35" s="146">
        <v>5373.7814636697049</v>
      </c>
      <c r="AC35" s="146">
        <v>5168.5419332668907</v>
      </c>
      <c r="AD35" s="146">
        <v>4293.8115494397935</v>
      </c>
      <c r="AE35" s="146">
        <v>4848.6330445964904</v>
      </c>
      <c r="AF35" s="146">
        <v>4002.8764418322698</v>
      </c>
      <c r="AG35" s="146">
        <v>4335.2378563143156</v>
      </c>
      <c r="AH35" s="146">
        <v>4391.4246811042904</v>
      </c>
      <c r="AI35" s="146">
        <v>4061.5428661658589</v>
      </c>
      <c r="AJ35" s="146">
        <v>3417.7306779749738</v>
      </c>
      <c r="AK35" s="146">
        <v>3712.3464626743712</v>
      </c>
      <c r="AL35" s="146">
        <v>2841.9958029200648</v>
      </c>
      <c r="AM35" s="146">
        <v>4102.6647575805428</v>
      </c>
      <c r="AN35" s="146">
        <v>3667.1522619175366</v>
      </c>
      <c r="AO35" s="146">
        <v>3765.0060228380366</v>
      </c>
      <c r="AP35" s="146">
        <v>3714.0782674805187</v>
      </c>
      <c r="AQ35" s="146">
        <v>4971.4706443399809</v>
      </c>
      <c r="AR35" s="146">
        <v>5652.2064061216342</v>
      </c>
      <c r="AS35" s="146">
        <v>5668.283875675088</v>
      </c>
      <c r="AT35" s="146">
        <v>5355.2576366579433</v>
      </c>
      <c r="AU35" s="146">
        <v>3041.3052092483363</v>
      </c>
      <c r="AV35" s="146">
        <v>1805.8571161640734</v>
      </c>
      <c r="AW35" s="146">
        <v>2606.0679100522902</v>
      </c>
      <c r="AX35" s="146">
        <v>2600.0619168430781</v>
      </c>
      <c r="AY35" s="146">
        <v>1959.1864303673506</v>
      </c>
      <c r="AZ35" s="146">
        <v>1980.7136607053869</v>
      </c>
      <c r="BA35" s="146">
        <v>1383.0168883556053</v>
      </c>
      <c r="BB35" s="146">
        <v>2455.8108043872608</v>
      </c>
      <c r="BC35" s="146">
        <v>2504.4709361500245</v>
      </c>
      <c r="BD35" s="146">
        <v>2675.3999541606986</v>
      </c>
      <c r="BE35" s="146">
        <v>1986.2815820531659</v>
      </c>
      <c r="BF35" s="146">
        <v>2578.5631176510774</v>
      </c>
      <c r="BG35" s="146">
        <v>2345.9881855572676</v>
      </c>
      <c r="BH35" s="146">
        <v>1270.3027144586708</v>
      </c>
      <c r="BI35" s="146">
        <v>1295.5273798052292</v>
      </c>
      <c r="BJ35" s="146">
        <v>1593.8188158106218</v>
      </c>
      <c r="BK35" s="146">
        <v>1138.3609372658132</v>
      </c>
      <c r="BL35" s="146">
        <v>1448.2605165945438</v>
      </c>
      <c r="BM35" s="146">
        <v>738.22169681302171</v>
      </c>
      <c r="BN35" s="146">
        <v>575.98517405886457</v>
      </c>
      <c r="BO35" s="146">
        <v>10.912947966407653</v>
      </c>
      <c r="BP35" s="146">
        <v>282.21552776428729</v>
      </c>
      <c r="BQ35" s="146">
        <v>425.93557088964866</v>
      </c>
      <c r="BR35" s="146">
        <v>12.021892169438699</v>
      </c>
      <c r="BS35" s="146">
        <v>21.433152014855878</v>
      </c>
      <c r="BT35" s="146">
        <v>438.26456658557964</v>
      </c>
      <c r="BU35" s="146">
        <v>9.8147022568913886</v>
      </c>
      <c r="BV35" s="146">
        <v>350.14929115367323</v>
      </c>
      <c r="BW35" s="146">
        <v>314.28659338154193</v>
      </c>
      <c r="BX35" s="146">
        <v>657.79871191951145</v>
      </c>
      <c r="BY35" s="146">
        <v>705.91188953616472</v>
      </c>
      <c r="BZ35" s="146">
        <v>374.63120861805953</v>
      </c>
      <c r="CA35" s="146">
        <v>1029.5876317647624</v>
      </c>
      <c r="CB35" s="146">
        <v>174.84858741113214</v>
      </c>
      <c r="CC35" s="146">
        <v>305.01779731227117</v>
      </c>
      <c r="CD35" s="146">
        <v>691.14931950664618</v>
      </c>
      <c r="CE35" s="146">
        <v>1426.2046636127325</v>
      </c>
      <c r="CF35" s="146">
        <v>1416.6278556158254</v>
      </c>
      <c r="CG35" s="146">
        <v>1082.7179355783251</v>
      </c>
      <c r="CH35" s="146">
        <v>758.46859174822941</v>
      </c>
      <c r="CI35" s="146">
        <v>634.03766683809829</v>
      </c>
      <c r="CJ35" s="146">
        <v>406.95346207929578</v>
      </c>
      <c r="CK35" s="146">
        <v>688.21141692091282</v>
      </c>
      <c r="CL35" s="146">
        <v>653.34918393360806</v>
      </c>
      <c r="CM35" s="146">
        <v>450.39830570198677</v>
      </c>
      <c r="CN35" s="146">
        <v>967.40528507244494</v>
      </c>
      <c r="CO35" s="146">
        <v>462.29727711420475</v>
      </c>
      <c r="CP35" s="146">
        <v>353.53738907328801</v>
      </c>
      <c r="CQ35" s="146">
        <v>206.44680144121116</v>
      </c>
      <c r="CR35" s="146">
        <v>614.57850461698501</v>
      </c>
      <c r="CS35" s="146">
        <v>110.21945919782364</v>
      </c>
      <c r="CT35" s="146">
        <v>457.51142209117307</v>
      </c>
      <c r="CU35" s="146">
        <v>296.34050169379452</v>
      </c>
      <c r="CV35" s="146">
        <v>1474.8354860776178</v>
      </c>
      <c r="CW35" s="146">
        <v>52.574455398623797</v>
      </c>
      <c r="CX35" s="146">
        <v>566.00697600511387</v>
      </c>
      <c r="CY35" s="146">
        <v>638.28264379286713</v>
      </c>
      <c r="CZ35" s="50">
        <v>192.59413258055901</v>
      </c>
      <c r="DA35" s="146">
        <v>94.172744906832307</v>
      </c>
      <c r="DB35" s="146">
        <v>356.93450481704002</v>
      </c>
      <c r="DC35" s="146">
        <v>192.08654799711701</v>
      </c>
      <c r="DD35" s="146">
        <v>437.03888613759136</v>
      </c>
      <c r="DE35" s="146">
        <v>374.34865782404955</v>
      </c>
      <c r="DF35" s="146">
        <v>-180.47969415126013</v>
      </c>
      <c r="DG35" s="146">
        <v>4.6348329623641336</v>
      </c>
      <c r="DH35" s="146">
        <v>-197.3991060940038</v>
      </c>
      <c r="DI35" s="146">
        <v>134.52448497160103</v>
      </c>
      <c r="DJ35" s="146">
        <v>73.926834106122726</v>
      </c>
      <c r="DK35" s="146">
        <v>328.18602412347235</v>
      </c>
      <c r="DL35" s="146">
        <v>87.897872927946452</v>
      </c>
      <c r="DM35" s="53">
        <v>162.70416711581942</v>
      </c>
      <c r="DN35" s="53">
        <v>6.8840806724596604</v>
      </c>
      <c r="DO35" s="53">
        <v>6.9247632092801288</v>
      </c>
      <c r="DP35" s="53">
        <v>112.35084551838435</v>
      </c>
      <c r="DQ35" s="53">
        <v>51.839721692147201</v>
      </c>
      <c r="DR35" s="53">
        <v>4.9764914184139224</v>
      </c>
      <c r="DS35" s="53">
        <v>117.78082007799252</v>
      </c>
      <c r="DT35" s="53">
        <v>81.254631152096593</v>
      </c>
      <c r="DU35" s="53">
        <v>4.5409459626925255</v>
      </c>
      <c r="DV35" s="53">
        <v>10.040991480778633</v>
      </c>
      <c r="DW35" s="53">
        <v>7.4053885766539977</v>
      </c>
      <c r="DX35" s="53">
        <v>4.4023533931041774</v>
      </c>
      <c r="DY35" s="53">
        <v>37.583212590218182</v>
      </c>
      <c r="DZ35" s="53">
        <v>36.663815635956375</v>
      </c>
      <c r="EA35" s="53">
        <v>4.5478514382284114</v>
      </c>
      <c r="EB35" s="53">
        <v>74.285692596284079</v>
      </c>
      <c r="EC35" s="53">
        <v>58.232089604983535</v>
      </c>
      <c r="ED35" s="53">
        <v>148.02057970179465</v>
      </c>
      <c r="EE35" s="53">
        <v>174.44680499964352</v>
      </c>
      <c r="EF35" s="53">
        <v>159.22045935175407</v>
      </c>
      <c r="EG35" s="53">
        <v>132.50001472622222</v>
      </c>
      <c r="EH35" s="53">
        <v>102.31387702535086</v>
      </c>
      <c r="EI35" s="53">
        <v>169.47819076841401</v>
      </c>
      <c r="EJ35" s="53">
        <v>13.597234302969714</v>
      </c>
      <c r="EK35" s="53">
        <v>224.40984867391674</v>
      </c>
      <c r="EL35" s="156">
        <v>327.49473079721224</v>
      </c>
      <c r="EM35" s="53">
        <v>79.695681211006104</v>
      </c>
      <c r="EN35" s="53">
        <v>80.070101353571744</v>
      </c>
      <c r="EO35" s="53">
        <v>7.5505552222591188</v>
      </c>
      <c r="EP35" s="53">
        <v>378.69891601094031</v>
      </c>
      <c r="EQ35" s="53">
        <v>92.731721359445274</v>
      </c>
      <c r="ER35" s="53">
        <v>79.796177898249169</v>
      </c>
      <c r="ES35" s="53">
        <v>10.260809208708256</v>
      </c>
      <c r="ET35" s="53">
        <v>67.158527551766298</v>
      </c>
      <c r="EU35" s="53">
        <v>192.04023408046635</v>
      </c>
      <c r="EV35" s="53">
        <v>256.32694790155</v>
      </c>
      <c r="EW35" s="53">
        <v>212.96629152975007</v>
      </c>
      <c r="EX35" s="53">
        <v>425.19427024853093</v>
      </c>
      <c r="EY35" s="53">
        <v>9.327441041150303</v>
      </c>
      <c r="EZ35" s="53">
        <v>9.0803429268293385</v>
      </c>
      <c r="FA35" s="53">
        <v>8.7398315794658181</v>
      </c>
      <c r="FB35" s="53">
        <v>160.50968133786535</v>
      </c>
      <c r="FC35" s="53">
        <v>7.020164184834548</v>
      </c>
      <c r="FD35" s="53">
        <v>9.1906843551683171</v>
      </c>
      <c r="FE35" s="53">
        <v>13.154898217641936</v>
      </c>
      <c r="FF35" s="53">
        <v>9.8662510314450937</v>
      </c>
      <c r="FG35" s="53">
        <v>9.5183567764144499</v>
      </c>
      <c r="FH35" s="53">
        <v>10.279912958336817</v>
      </c>
      <c r="FI35" s="53">
        <v>8.6552250385705225</v>
      </c>
      <c r="FJ35" s="53">
        <v>8.7577106159731102</v>
      </c>
      <c r="FK35" s="53">
        <v>6.6859679693381855</v>
      </c>
      <c r="FL35" s="53">
        <v>8.8018570408137062</v>
      </c>
      <c r="FM35" s="53">
        <v>8.5499117307416466</v>
      </c>
      <c r="FN35" s="53">
        <v>8.6449851455215185</v>
      </c>
      <c r="FO35" s="53">
        <v>8.8716588196657113</v>
      </c>
      <c r="FP35" s="53">
        <v>8.7467483937800008</v>
      </c>
      <c r="FQ35" s="53">
        <v>9.8215523946148711</v>
      </c>
      <c r="FR35" s="53">
        <v>9.2616047997099997</v>
      </c>
      <c r="FS35" s="53">
        <v>9.2094729894808189</v>
      </c>
      <c r="FT35" s="53">
        <v>8.8177350000345012</v>
      </c>
      <c r="FU35" s="53">
        <v>10.636818142275647</v>
      </c>
      <c r="FV35" s="53">
        <v>7.9842736029685826</v>
      </c>
      <c r="FW35" s="53">
        <v>10.002495213228597</v>
      </c>
      <c r="FX35" s="53">
        <v>136.33424085535569</v>
      </c>
      <c r="FY35" s="53">
        <v>145.97855333107907</v>
      </c>
      <c r="FZ35" s="53">
        <v>223.29980584192836</v>
      </c>
      <c r="GA35" s="53">
        <v>9.1216482151302767</v>
      </c>
      <c r="GB35" s="53">
        <v>268.3123995156613</v>
      </c>
      <c r="GC35" s="53">
        <v>8.3657518388772392</v>
      </c>
      <c r="GD35" s="53">
        <v>10.595930555189998</v>
      </c>
      <c r="GE35" s="53">
        <v>9.0191177155244802</v>
      </c>
      <c r="GF35" s="53">
        <v>10.570977323434736</v>
      </c>
      <c r="GG35" s="53">
        <v>13.024611254788894</v>
      </c>
      <c r="GH35" s="53">
        <v>12.14251283154287</v>
      </c>
      <c r="GI35" s="53">
        <v>7.2514820102823956</v>
      </c>
      <c r="GJ35" s="53">
        <v>8.7562204521073888</v>
      </c>
      <c r="GK35" s="53">
        <v>8.7848666101713899</v>
      </c>
      <c r="GL35" s="53">
        <v>6.9643544884976931</v>
      </c>
      <c r="GM35" s="53">
        <v>8.4358543364327137</v>
      </c>
      <c r="GN35" s="53">
        <v>11.006676444671482</v>
      </c>
      <c r="GO35" s="53">
        <v>4.8934899728924037</v>
      </c>
      <c r="GP35" s="53">
        <v>7.0088800729510146</v>
      </c>
      <c r="GQ35" s="53">
        <v>10.57983926952722</v>
      </c>
      <c r="GR35" s="53">
        <v>7.0993846987717397</v>
      </c>
      <c r="GS35" s="53">
        <v>6.5530110690395764</v>
      </c>
      <c r="GT35" s="53">
        <v>7.6690413409293621</v>
      </c>
      <c r="GU35" s="53">
        <v>8.3142385181887342</v>
      </c>
      <c r="GV35" s="53">
        <v>8.4784185360090536</v>
      </c>
      <c r="GW35" s="53">
        <v>10.274587724495964</v>
      </c>
      <c r="GX35" s="53">
        <v>5.4496987126398588</v>
      </c>
      <c r="GY35" s="53">
        <v>214.22420902152871</v>
      </c>
      <c r="GZ35" s="53">
        <v>9.3105578138655201</v>
      </c>
      <c r="HA35" s="53">
        <v>5.2813596745638449</v>
      </c>
      <c r="HB35" s="53">
        <v>6.6915486855514539</v>
      </c>
      <c r="HC35" s="53">
        <v>6.4230979749135155</v>
      </c>
      <c r="HD35" s="53">
        <v>8.6417739726177309</v>
      </c>
    </row>
    <row r="36" spans="1:212" ht="12" x14ac:dyDescent="0.25">
      <c r="A36" s="164" t="s">
        <v>79</v>
      </c>
      <c r="B36" s="158" t="s">
        <v>73</v>
      </c>
      <c r="C36" s="158"/>
      <c r="D36" s="158" t="s">
        <v>114</v>
      </c>
      <c r="E36" s="158"/>
      <c r="F36" s="146">
        <v>-1607.613846</v>
      </c>
      <c r="G36" s="146">
        <v>-83.739296999999993</v>
      </c>
      <c r="H36" s="146">
        <v>-1871.43335589</v>
      </c>
      <c r="I36" s="146">
        <v>-1033.7933869999999</v>
      </c>
      <c r="J36" s="146">
        <v>-489.87001900000001</v>
      </c>
      <c r="K36" s="146">
        <v>-124.281488</v>
      </c>
      <c r="L36" s="146">
        <v>-1267.000098</v>
      </c>
      <c r="M36" s="146">
        <v>-407.28754500000002</v>
      </c>
      <c r="N36" s="146">
        <v>-398.13481100000001</v>
      </c>
      <c r="O36" s="146">
        <v>-1751.86619</v>
      </c>
      <c r="P36" s="146">
        <v>-1557.5364418199999</v>
      </c>
      <c r="Q36" s="146">
        <v>-1396.0431717700001</v>
      </c>
      <c r="R36" s="146">
        <v>-500.41590600000001</v>
      </c>
      <c r="S36" s="146">
        <v>-1775.77410758</v>
      </c>
      <c r="T36" s="146">
        <v>-764.62063397000009</v>
      </c>
      <c r="U36" s="146">
        <v>-1158.5449739999999</v>
      </c>
      <c r="V36" s="146">
        <v>-984.95339575000003</v>
      </c>
      <c r="W36" s="146">
        <v>0</v>
      </c>
      <c r="X36" s="146">
        <v>-1402.9557371300002</v>
      </c>
      <c r="Y36" s="146">
        <v>-1797.08469646</v>
      </c>
      <c r="Z36" s="146">
        <v>-1098.0922603299998</v>
      </c>
      <c r="AA36" s="146">
        <v>-963.32212316999994</v>
      </c>
      <c r="AB36" s="146">
        <v>-1195.4874409500001</v>
      </c>
      <c r="AC36" s="146">
        <v>-1542.1094157800001</v>
      </c>
      <c r="AD36" s="146">
        <v>-1447.1994746800001</v>
      </c>
      <c r="AE36" s="146">
        <v>-62.765321970000002</v>
      </c>
      <c r="AF36" s="146">
        <v>-345.21898964999997</v>
      </c>
      <c r="AG36" s="146">
        <v>-1216.6912540000001</v>
      </c>
      <c r="AH36" s="146">
        <v>-715.77732860000003</v>
      </c>
      <c r="AI36" s="146">
        <v>-51.722022659999993</v>
      </c>
      <c r="AJ36" s="146">
        <v>-731.49153742458498</v>
      </c>
      <c r="AK36" s="146">
        <v>-767.86235558735359</v>
      </c>
      <c r="AL36" s="146">
        <v>-821.55972210123923</v>
      </c>
      <c r="AM36" s="146">
        <v>-1882.9658572134699</v>
      </c>
      <c r="AN36" s="146">
        <v>-501.52639898769411</v>
      </c>
      <c r="AO36" s="146">
        <v>-682.7371322540688</v>
      </c>
      <c r="AP36" s="146">
        <v>-407.65752273995696</v>
      </c>
      <c r="AQ36" s="146">
        <v>-248.4639295588868</v>
      </c>
      <c r="AR36" s="146">
        <v>-239.9011406474657</v>
      </c>
      <c r="AS36" s="146">
        <v>-383.74094810657357</v>
      </c>
      <c r="AT36" s="146">
        <v>-865.58914945243839</v>
      </c>
      <c r="AU36" s="146">
        <v>0</v>
      </c>
      <c r="AV36" s="146">
        <v>-116.71578007004422</v>
      </c>
      <c r="AW36" s="146">
        <v>-326.9041089232357</v>
      </c>
      <c r="AX36" s="146">
        <v>-787.51053086890852</v>
      </c>
      <c r="AY36" s="146">
        <v>-59.423218052387028</v>
      </c>
      <c r="AZ36" s="146">
        <v>-450.42244215317612</v>
      </c>
      <c r="BA36" s="146">
        <v>-634.75846475600918</v>
      </c>
      <c r="BB36" s="146">
        <v>-521.87172218653086</v>
      </c>
      <c r="BC36" s="146">
        <v>-727.46110109977315</v>
      </c>
      <c r="BD36" s="146">
        <v>-530.98596342455494</v>
      </c>
      <c r="BE36" s="146">
        <v>-123.70109087288601</v>
      </c>
      <c r="BF36" s="146">
        <v>-349.15979273008372</v>
      </c>
      <c r="BG36" s="146">
        <v>-64.709067257100003</v>
      </c>
      <c r="BH36" s="146">
        <v>-415.71432829581903</v>
      </c>
      <c r="BI36" s="146">
        <v>-145.2335754414367</v>
      </c>
      <c r="BJ36" s="146">
        <v>-566.26840036495037</v>
      </c>
      <c r="BK36" s="146">
        <v>-873.6336560309054</v>
      </c>
      <c r="BL36" s="146">
        <v>-990.74541033235414</v>
      </c>
      <c r="BM36" s="146">
        <v>-920.04335746055233</v>
      </c>
      <c r="BN36" s="146">
        <v>-595.28801575031662</v>
      </c>
      <c r="BO36" s="146">
        <v>-261.49377567728112</v>
      </c>
      <c r="BP36" s="146">
        <v>-268.24768275864216</v>
      </c>
      <c r="BQ36" s="146">
        <v>-772.45090267651153</v>
      </c>
      <c r="BR36" s="146">
        <v>-532.85937787384842</v>
      </c>
      <c r="BS36" s="146">
        <v>-206.65316048852003</v>
      </c>
      <c r="BT36" s="146">
        <v>-490.34740947093496</v>
      </c>
      <c r="BU36" s="146">
        <v>-406.69028477416998</v>
      </c>
      <c r="BV36" s="146">
        <v>-549.50434252181492</v>
      </c>
      <c r="BW36" s="146">
        <v>-461.55767224308198</v>
      </c>
      <c r="BX36" s="146">
        <v>-385.47604483092005</v>
      </c>
      <c r="BY36" s="146">
        <v>-1138.6662637151398</v>
      </c>
      <c r="BZ36" s="146">
        <v>-266.77332976200699</v>
      </c>
      <c r="CA36" s="146">
        <v>-701.51635268193104</v>
      </c>
      <c r="CB36" s="146">
        <v>-784.16906986647007</v>
      </c>
      <c r="CC36" s="146">
        <v>-689.61930646670589</v>
      </c>
      <c r="CD36" s="146">
        <v>-356.96995937327898</v>
      </c>
      <c r="CE36" s="146">
        <v>-802.56187282277199</v>
      </c>
      <c r="CF36" s="146">
        <v>17.144777724634604</v>
      </c>
      <c r="CG36" s="146">
        <v>-765.05304988575506</v>
      </c>
      <c r="CH36" s="146">
        <v>-454.510534600847</v>
      </c>
      <c r="CI36" s="146">
        <v>-1224.1429942549801</v>
      </c>
      <c r="CJ36" s="146">
        <v>-1034.5649370635801</v>
      </c>
      <c r="CK36" s="146">
        <v>-683.07127993052586</v>
      </c>
      <c r="CL36" s="146">
        <v>-1363.5436342846301</v>
      </c>
      <c r="CM36" s="146">
        <v>-364.375123112648</v>
      </c>
      <c r="CN36" s="146">
        <v>-621.086890958293</v>
      </c>
      <c r="CO36" s="146">
        <v>-402.04036813493298</v>
      </c>
      <c r="CP36" s="146">
        <v>-326.73762859921402</v>
      </c>
      <c r="CQ36" s="146">
        <v>-106.19027914182601</v>
      </c>
      <c r="CR36" s="146">
        <v>-567.27617363338493</v>
      </c>
      <c r="CS36" s="146">
        <v>-247.30645175138201</v>
      </c>
      <c r="CT36" s="146">
        <v>-687.72507688320297</v>
      </c>
      <c r="CU36" s="146">
        <v>-323.40884048302604</v>
      </c>
      <c r="CV36" s="146">
        <v>-680.48402507230605</v>
      </c>
      <c r="CW36" s="146">
        <v>-200.237028920174</v>
      </c>
      <c r="CX36" s="146">
        <v>-163.47252525208302</v>
      </c>
      <c r="CY36" s="146">
        <v>-526.143727540236</v>
      </c>
      <c r="CZ36" s="50">
        <v>-546.96252601771494</v>
      </c>
      <c r="DA36" s="146">
        <v>-440.80287074441304</v>
      </c>
      <c r="DB36" s="146">
        <v>-553.519641564214</v>
      </c>
      <c r="DC36" s="146">
        <v>-87.2849647195427</v>
      </c>
      <c r="DD36" s="146">
        <v>-905.82267799245187</v>
      </c>
      <c r="DE36" s="146">
        <v>-270.55619970933799</v>
      </c>
      <c r="DF36" s="146">
        <v>-624.02102166526493</v>
      </c>
      <c r="DG36" s="146">
        <v>-256.98977573831201</v>
      </c>
      <c r="DH36" s="146">
        <v>-414.37118671397906</v>
      </c>
      <c r="DI36" s="146">
        <v>-123.43596542206299</v>
      </c>
      <c r="DJ36" s="146">
        <v>-163.92894442315702</v>
      </c>
      <c r="DK36" s="146">
        <v>-804.44856705928612</v>
      </c>
      <c r="DL36" s="146">
        <v>-788.72621551145994</v>
      </c>
      <c r="DM36" s="53">
        <v>-453.14224771787502</v>
      </c>
      <c r="DN36" s="53">
        <v>-543.2991523523749</v>
      </c>
      <c r="DO36" s="53">
        <v>-138.132840675105</v>
      </c>
      <c r="DP36" s="53">
        <v>38.9162118030562</v>
      </c>
      <c r="DQ36" s="53">
        <v>84.931091768235291</v>
      </c>
      <c r="DR36" s="53">
        <v>-230.62027134900001</v>
      </c>
      <c r="DS36" s="53">
        <v>-499.40874277006799</v>
      </c>
      <c r="DT36" s="53">
        <v>-123.5597632608</v>
      </c>
      <c r="DU36" s="53">
        <v>-584.489212735622</v>
      </c>
      <c r="DV36" s="53">
        <v>-252.37442017325205</v>
      </c>
      <c r="DW36" s="53">
        <v>-204.48711977350402</v>
      </c>
      <c r="DX36" s="53">
        <v>-62.980028532873199</v>
      </c>
      <c r="DY36" s="53">
        <v>-328.83550946197499</v>
      </c>
      <c r="DZ36" s="53">
        <v>-722.70177383278099</v>
      </c>
      <c r="EA36" s="53">
        <v>0</v>
      </c>
      <c r="EB36" s="53">
        <v>-586.74406436107597</v>
      </c>
      <c r="EC36" s="53">
        <v>-581.86738227035494</v>
      </c>
      <c r="ED36" s="53">
        <v>-1363.32332479258</v>
      </c>
      <c r="EE36" s="53">
        <v>-1042.8413086042301</v>
      </c>
      <c r="EF36" s="53">
        <v>-805.04709929218711</v>
      </c>
      <c r="EG36" s="53">
        <v>-635.64382074233799</v>
      </c>
      <c r="EH36" s="53">
        <v>-106.33517327800101</v>
      </c>
      <c r="EI36" s="53">
        <v>-158.99895918665001</v>
      </c>
      <c r="EJ36" s="53">
        <v>-1436.33409342862</v>
      </c>
      <c r="EK36" s="53">
        <v>-479.49472646442598</v>
      </c>
      <c r="EL36" s="156">
        <v>-709.48229313171998</v>
      </c>
      <c r="EM36" s="53">
        <v>0</v>
      </c>
      <c r="EN36" s="53">
        <v>-603.36224027820094</v>
      </c>
      <c r="EO36" s="53">
        <v>-327.07470022163699</v>
      </c>
      <c r="EP36" s="53">
        <v>-824.16857333326493</v>
      </c>
      <c r="EQ36" s="53">
        <v>-485.88752552484311</v>
      </c>
      <c r="ER36" s="53">
        <v>-906.79545723292415</v>
      </c>
      <c r="ES36" s="53">
        <v>-471.73289573185008</v>
      </c>
      <c r="ET36" s="53">
        <v>-794.78642465186488</v>
      </c>
      <c r="EU36" s="53">
        <v>-601.98079256466997</v>
      </c>
      <c r="EV36" s="53">
        <v>-1791.4504677019602</v>
      </c>
      <c r="EW36" s="53">
        <v>-874.44262548122504</v>
      </c>
      <c r="EX36" s="53">
        <v>-446.00286781259399</v>
      </c>
      <c r="EY36" s="53">
        <v>0</v>
      </c>
      <c r="EZ36" s="53">
        <v>-360.36465105054998</v>
      </c>
      <c r="FA36" s="53">
        <v>-743.01288968890503</v>
      </c>
      <c r="FB36" s="53">
        <v>-1250.2145532345301</v>
      </c>
      <c r="FC36" s="53">
        <v>-1597.82188870288</v>
      </c>
      <c r="FD36" s="53">
        <v>-1514.5222328944201</v>
      </c>
      <c r="FE36" s="53">
        <v>-1293.1862765875899</v>
      </c>
      <c r="FF36" s="53">
        <v>-1602.1766555172999</v>
      </c>
      <c r="FG36" s="53">
        <v>-1241.15673416904</v>
      </c>
      <c r="FH36" s="53">
        <v>-814.69810570689003</v>
      </c>
      <c r="FI36" s="53">
        <v>-165.12306788026899</v>
      </c>
      <c r="FJ36" s="53">
        <v>-482.86815344209805</v>
      </c>
      <c r="FK36" s="53">
        <v>6.347525200000031E-3</v>
      </c>
      <c r="FL36" s="53">
        <v>-915.9781690892429</v>
      </c>
      <c r="FM36" s="53">
        <v>-882.69961795772804</v>
      </c>
      <c r="FN36" s="53">
        <v>-268.93247342770201</v>
      </c>
      <c r="FO36" s="53">
        <v>-1359.54038211793</v>
      </c>
      <c r="FP36" s="53">
        <v>-1132.9281457582802</v>
      </c>
      <c r="FQ36" s="53">
        <v>-955.57740859519902</v>
      </c>
      <c r="FR36" s="53">
        <v>-557.503428075182</v>
      </c>
      <c r="FS36" s="53">
        <v>-615.65132471730794</v>
      </c>
      <c r="FT36" s="53">
        <v>-1384.23146108419</v>
      </c>
      <c r="FU36" s="53">
        <v>-871.25186657639597</v>
      </c>
      <c r="FV36" s="53">
        <v>-503.43470371483801</v>
      </c>
      <c r="FW36" s="53">
        <v>0</v>
      </c>
      <c r="FX36" s="53">
        <v>-433.61169139314399</v>
      </c>
      <c r="FY36" s="53">
        <v>-641.96279978850794</v>
      </c>
      <c r="FZ36" s="53">
        <v>-1530.5464440225699</v>
      </c>
      <c r="GA36" s="53">
        <v>-1180.7999526166</v>
      </c>
      <c r="GB36" s="53">
        <v>-553.6423957728</v>
      </c>
      <c r="GC36" s="53">
        <v>-235.72673006211301</v>
      </c>
      <c r="GD36" s="53">
        <v>-582.45497097820601</v>
      </c>
      <c r="GE36" s="53">
        <v>-785.94757156993694</v>
      </c>
      <c r="GF36" s="53">
        <v>-1319.52051625851</v>
      </c>
      <c r="GG36" s="53">
        <v>-520.03493378806206</v>
      </c>
      <c r="GH36" s="53">
        <v>-351.94003317860211</v>
      </c>
      <c r="GI36" s="53">
        <v>0</v>
      </c>
      <c r="GJ36" s="53">
        <v>-1694.408792110298</v>
      </c>
      <c r="GK36" s="53">
        <v>-1125.3001633344891</v>
      </c>
      <c r="GL36" s="53">
        <v>-845.727512547694</v>
      </c>
      <c r="GM36" s="53">
        <v>-149.44676684500101</v>
      </c>
      <c r="GN36" s="53">
        <v>-554.16633375273398</v>
      </c>
      <c r="GO36" s="53">
        <v>-123.305353310599</v>
      </c>
      <c r="GP36" s="53">
        <v>-339.801834876584</v>
      </c>
      <c r="GQ36" s="53">
        <v>-982.70659791942501</v>
      </c>
      <c r="GR36" s="53">
        <v>-504.68437499999999</v>
      </c>
      <c r="GS36" s="53">
        <v>-1310.4280365816869</v>
      </c>
      <c r="GT36" s="53">
        <v>-979.21009095448699</v>
      </c>
      <c r="GU36" s="53">
        <v>-69.626283286650008</v>
      </c>
      <c r="GV36" s="53">
        <v>2.5738704204559326E-7</v>
      </c>
      <c r="GW36" s="53">
        <v>0</v>
      </c>
      <c r="GX36" s="53">
        <v>0</v>
      </c>
      <c r="GY36" s="53">
        <v>0</v>
      </c>
      <c r="GZ36" s="53">
        <v>0</v>
      </c>
      <c r="HA36" s="53">
        <v>0</v>
      </c>
      <c r="HB36" s="53">
        <v>0</v>
      </c>
      <c r="HC36" s="53">
        <v>0</v>
      </c>
      <c r="HD36" s="53">
        <v>0</v>
      </c>
    </row>
    <row r="37" spans="1:212" ht="12" x14ac:dyDescent="0.25">
      <c r="B37" s="158"/>
      <c r="D37" s="158"/>
      <c r="E37" s="158"/>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DA37" s="146"/>
      <c r="DB37" s="146"/>
      <c r="DC37" s="146"/>
      <c r="DD37" s="146"/>
      <c r="DE37" s="146"/>
      <c r="DF37" s="146"/>
      <c r="DG37" s="146"/>
      <c r="DH37" s="146"/>
      <c r="DI37" s="146"/>
      <c r="DJ37" s="146"/>
      <c r="DK37" s="146"/>
      <c r="DL37" s="146"/>
      <c r="DM37" s="53"/>
      <c r="EE37" s="53"/>
      <c r="EF37" s="53"/>
      <c r="EG37" s="53"/>
      <c r="EH37" s="53"/>
      <c r="EI37" s="53"/>
      <c r="EJ37" s="53"/>
      <c r="EK37" s="53"/>
      <c r="EL37" s="156"/>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row>
    <row r="38" spans="1:212" ht="12" x14ac:dyDescent="0.25">
      <c r="B38" s="158"/>
      <c r="D38" s="158"/>
      <c r="E38" s="158"/>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DA38" s="146"/>
      <c r="DB38" s="146"/>
      <c r="DC38" s="146"/>
      <c r="DD38" s="146"/>
      <c r="DE38" s="146"/>
      <c r="DF38" s="146"/>
      <c r="DG38" s="146"/>
      <c r="DH38" s="146"/>
      <c r="DI38" s="146"/>
      <c r="DJ38" s="146"/>
      <c r="DK38" s="146"/>
      <c r="DL38" s="146"/>
      <c r="DM38" s="53"/>
      <c r="EE38" s="53"/>
      <c r="EF38" s="53"/>
      <c r="EG38" s="53"/>
      <c r="EH38" s="53"/>
      <c r="EI38" s="53"/>
      <c r="EJ38" s="53"/>
      <c r="EK38" s="53"/>
      <c r="EL38" s="156"/>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row>
    <row r="39" spans="1:212" ht="13.2" x14ac:dyDescent="0.25">
      <c r="A39" s="167">
        <v>2</v>
      </c>
      <c r="B39" s="154" t="s">
        <v>24</v>
      </c>
      <c r="C39" s="158"/>
      <c r="D39" s="158"/>
      <c r="E39" s="158"/>
      <c r="F39" s="146">
        <v>5354.0463449999997</v>
      </c>
      <c r="G39" s="146">
        <v>5475.2412549999999</v>
      </c>
      <c r="H39" s="146">
        <v>5598.5657179999998</v>
      </c>
      <c r="I39" s="146">
        <v>5571.160879</v>
      </c>
      <c r="J39" s="146">
        <v>5341.1039380000002</v>
      </c>
      <c r="K39" s="146">
        <v>5269.753412</v>
      </c>
      <c r="L39" s="146">
        <v>5187.842772</v>
      </c>
      <c r="M39" s="146">
        <v>5044.8035760000002</v>
      </c>
      <c r="N39" s="146">
        <v>5154.8202110000002</v>
      </c>
      <c r="O39" s="146">
        <v>4375.2430949999998</v>
      </c>
      <c r="P39" s="146">
        <v>4354.7796710000002</v>
      </c>
      <c r="Q39" s="146">
        <v>4323.7518229999996</v>
      </c>
      <c r="R39" s="146">
        <v>4252.7984669999996</v>
      </c>
      <c r="S39" s="146">
        <v>3920.4761090000002</v>
      </c>
      <c r="T39" s="146">
        <v>3905.8005440000002</v>
      </c>
      <c r="U39" s="146">
        <v>3805.7816710000002</v>
      </c>
      <c r="V39" s="146">
        <v>3780.3359249999999</v>
      </c>
      <c r="W39" s="146">
        <v>4297.8146749999996</v>
      </c>
      <c r="X39" s="146">
        <v>4328.2943059758536</v>
      </c>
      <c r="Y39" s="146">
        <v>4261.9890025395962</v>
      </c>
      <c r="Z39" s="146">
        <v>4078.5008478519958</v>
      </c>
      <c r="AA39" s="146">
        <v>3928.9477063542772</v>
      </c>
      <c r="AB39" s="146">
        <v>4116.4875743760913</v>
      </c>
      <c r="AC39" s="146">
        <v>4291.0926913119229</v>
      </c>
      <c r="AD39" s="146">
        <v>4184.2796734343019</v>
      </c>
      <c r="AE39" s="146">
        <v>4355.4902951355325</v>
      </c>
      <c r="AF39" s="146">
        <v>5060.5299635929296</v>
      </c>
      <c r="AG39" s="146">
        <v>4823.2857990050124</v>
      </c>
      <c r="AH39" s="146">
        <v>4802.3783297798391</v>
      </c>
      <c r="AI39" s="146">
        <v>5063.587333849945</v>
      </c>
      <c r="AJ39" s="146">
        <v>4876.8315082448216</v>
      </c>
      <c r="AK39" s="146">
        <v>4899.2982912616844</v>
      </c>
      <c r="AL39" s="146">
        <v>4901.8214707753041</v>
      </c>
      <c r="AM39" s="146">
        <v>4526.7868003413805</v>
      </c>
      <c r="AN39" s="146">
        <v>4645.6643394650046</v>
      </c>
      <c r="AO39" s="146">
        <v>5600.6216590559352</v>
      </c>
      <c r="AP39" s="146">
        <v>5496.1007995763139</v>
      </c>
      <c r="AQ39" s="146">
        <v>5520.5875426032062</v>
      </c>
      <c r="AR39" s="146">
        <v>5878.8954799095336</v>
      </c>
      <c r="AS39" s="146">
        <v>5842.2485479191982</v>
      </c>
      <c r="AT39" s="146">
        <v>5815.5576616980497</v>
      </c>
      <c r="AU39" s="146">
        <v>6207.2518260288289</v>
      </c>
      <c r="AV39" s="146">
        <v>6210.9330396921132</v>
      </c>
      <c r="AW39" s="146">
        <v>6120.5062649014853</v>
      </c>
      <c r="AX39" s="146">
        <v>6268.384709555201</v>
      </c>
      <c r="AY39" s="146">
        <v>6264.4933796456053</v>
      </c>
      <c r="AZ39" s="146">
        <v>6349.3386483507038</v>
      </c>
      <c r="BA39" s="146">
        <v>6500.4558461347324</v>
      </c>
      <c r="BB39" s="146">
        <v>6417.4368231218805</v>
      </c>
      <c r="BC39" s="146">
        <v>6371.3879104858524</v>
      </c>
      <c r="BD39" s="146">
        <v>6791.3669540672281</v>
      </c>
      <c r="BE39" s="146">
        <v>6690.0245820465989</v>
      </c>
      <c r="BF39" s="146">
        <v>6701.9805731823599</v>
      </c>
      <c r="BG39" s="146">
        <v>6331.9723055476834</v>
      </c>
      <c r="BH39" s="146">
        <v>6308.0222852182351</v>
      </c>
      <c r="BI39" s="146">
        <v>6297.950117882313</v>
      </c>
      <c r="BJ39" s="146">
        <v>6322.2090057101623</v>
      </c>
      <c r="BK39" s="146">
        <v>5957.1911589714364</v>
      </c>
      <c r="BL39" s="146">
        <v>6018.7870552039985</v>
      </c>
      <c r="BM39" s="146">
        <v>5675.4345667732159</v>
      </c>
      <c r="BN39" s="146">
        <v>5577.1223771632567</v>
      </c>
      <c r="BO39" s="146">
        <v>5594.3702099274497</v>
      </c>
      <c r="BP39" s="146">
        <v>5514.3132745826797</v>
      </c>
      <c r="BQ39" s="146">
        <v>5507.1630612973122</v>
      </c>
      <c r="BR39" s="146">
        <v>5608.6686443901835</v>
      </c>
      <c r="BS39" s="146">
        <v>5533.0587807435304</v>
      </c>
      <c r="BT39" s="146">
        <v>5364.9802597891503</v>
      </c>
      <c r="BU39" s="146">
        <v>5276.5801434205596</v>
      </c>
      <c r="BV39" s="146">
        <v>5198.3914939436854</v>
      </c>
      <c r="BW39" s="146">
        <v>5216.2158603780499</v>
      </c>
      <c r="BX39" s="146">
        <v>4567.4051549682999</v>
      </c>
      <c r="BY39" s="146">
        <v>4302.3114905812208</v>
      </c>
      <c r="BZ39" s="146">
        <v>3684.9077137803001</v>
      </c>
      <c r="CA39" s="146">
        <v>3702.1200993058601</v>
      </c>
      <c r="CB39" s="146">
        <v>3621.2839555463602</v>
      </c>
      <c r="CC39" s="146">
        <v>3612.1399299938803</v>
      </c>
      <c r="CD39" s="146">
        <v>3394.3830617555304</v>
      </c>
      <c r="CE39" s="146">
        <v>1764.62393692418</v>
      </c>
      <c r="CF39" s="146">
        <v>1781.7291524508303</v>
      </c>
      <c r="CG39" s="146">
        <v>1766.5440172929502</v>
      </c>
      <c r="CH39" s="146">
        <v>1770.9443059855901</v>
      </c>
      <c r="CI39" s="146">
        <v>1805.2449613900799</v>
      </c>
      <c r="CJ39" s="146">
        <v>1765.0951300894401</v>
      </c>
      <c r="CK39" s="146">
        <v>2261.7623162688396</v>
      </c>
      <c r="CL39" s="146">
        <v>2265.8981637103302</v>
      </c>
      <c r="CM39" s="146">
        <v>1995.0416172817902</v>
      </c>
      <c r="CN39" s="146">
        <v>1935.4197122347</v>
      </c>
      <c r="CO39" s="146">
        <v>1642.8688385092803</v>
      </c>
      <c r="CP39" s="146">
        <v>1491.8974683633701</v>
      </c>
      <c r="CQ39" s="146">
        <v>1413.5739179181505</v>
      </c>
      <c r="CR39" s="146">
        <v>1379.3195951756097</v>
      </c>
      <c r="CS39" s="146">
        <v>1211.5695368669401</v>
      </c>
      <c r="CT39" s="146">
        <v>1203.8923481489501</v>
      </c>
      <c r="CU39" s="146">
        <v>1191.2147001586695</v>
      </c>
      <c r="CV39" s="146">
        <v>1133.0290842337201</v>
      </c>
      <c r="CW39" s="146">
        <v>1135.06619241307</v>
      </c>
      <c r="CX39" s="146">
        <v>1110.1815069074701</v>
      </c>
      <c r="CY39" s="146">
        <v>1107.1728301220001</v>
      </c>
      <c r="CZ39" s="50">
        <v>1103.2906174858201</v>
      </c>
      <c r="DA39" s="146">
        <v>1114.0850260582699</v>
      </c>
      <c r="DB39" s="146">
        <v>1111.25764480353</v>
      </c>
      <c r="DC39" s="146">
        <v>1098.8659520188301</v>
      </c>
      <c r="DD39" s="146">
        <v>1102.2988128055799</v>
      </c>
      <c r="DE39" s="146">
        <v>1095.9162945227802</v>
      </c>
      <c r="DF39" s="146">
        <v>1114.7176272146201</v>
      </c>
      <c r="DG39" s="146">
        <v>1140.79806742345</v>
      </c>
      <c r="DH39" s="146">
        <v>1364.50864446575</v>
      </c>
      <c r="DI39" s="146">
        <v>1365.6937093847598</v>
      </c>
      <c r="DJ39" s="146">
        <v>1292.8432417477898</v>
      </c>
      <c r="DK39" s="146">
        <v>1252.1647181500298</v>
      </c>
      <c r="DL39" s="146">
        <v>1242.0668728804701</v>
      </c>
      <c r="DM39" s="53">
        <v>1146.8282189950098</v>
      </c>
      <c r="DN39" s="53">
        <v>2357.5299128797797</v>
      </c>
      <c r="DO39" s="53">
        <v>2350.08446013298</v>
      </c>
      <c r="DP39" s="53">
        <v>2189.7825380578697</v>
      </c>
      <c r="DQ39" s="53">
        <v>2152.1785499846201</v>
      </c>
      <c r="DR39" s="53">
        <v>2434.2943999168924</v>
      </c>
      <c r="DS39" s="53">
        <v>2613.74085701886</v>
      </c>
      <c r="DT39" s="53">
        <v>3281.8944292880697</v>
      </c>
      <c r="DU39" s="53">
        <v>3509.6205360520103</v>
      </c>
      <c r="DV39" s="53">
        <v>3457.7944365300095</v>
      </c>
      <c r="DW39" s="53">
        <v>3479.2515948839909</v>
      </c>
      <c r="DX39" s="53">
        <v>3943.8613904578901</v>
      </c>
      <c r="DY39" s="53">
        <v>3956.7696774798696</v>
      </c>
      <c r="DZ39" s="53">
        <v>3424.4414149876798</v>
      </c>
      <c r="EA39" s="53">
        <v>3332.8155191111005</v>
      </c>
      <c r="EB39" s="53">
        <v>3304.1153235954102</v>
      </c>
      <c r="EC39" s="53">
        <v>3228.5279523465465</v>
      </c>
      <c r="ED39" s="53">
        <v>3515.367108830394</v>
      </c>
      <c r="EE39" s="53">
        <v>3498.2182900961989</v>
      </c>
      <c r="EF39" s="53">
        <v>4160.865381401476</v>
      </c>
      <c r="EG39" s="53">
        <v>4077.3524030229883</v>
      </c>
      <c r="EH39" s="53">
        <v>4185.9852210401059</v>
      </c>
      <c r="EI39" s="53">
        <v>4078.3978266375007</v>
      </c>
      <c r="EJ39" s="53">
        <v>4857.593385208902</v>
      </c>
      <c r="EK39" s="53">
        <v>4901.1206891337242</v>
      </c>
      <c r="EL39" s="156">
        <v>4473.8694854172109</v>
      </c>
      <c r="EM39" s="53">
        <v>4891.5765765871065</v>
      </c>
      <c r="EN39" s="53">
        <v>5213.5237406092756</v>
      </c>
      <c r="EO39" s="53">
        <v>5249.800322772684</v>
      </c>
      <c r="EP39" s="53">
        <v>7039.3348303848534</v>
      </c>
      <c r="EQ39" s="53">
        <v>7191.0434751195626</v>
      </c>
      <c r="ER39" s="53">
        <v>7107.4598384841001</v>
      </c>
      <c r="ES39" s="53">
        <v>7101.7887592045154</v>
      </c>
      <c r="ET39" s="53">
        <v>7521.7119355001905</v>
      </c>
      <c r="EU39" s="53">
        <v>7570.4454981034978</v>
      </c>
      <c r="EV39" s="53">
        <v>7679.9100219164429</v>
      </c>
      <c r="EW39" s="53">
        <v>7799.316931767924</v>
      </c>
      <c r="EX39" s="53">
        <v>7630.4358195753503</v>
      </c>
      <c r="EY39" s="53">
        <v>8441.0866771991932</v>
      </c>
      <c r="EZ39" s="53">
        <v>8528.0118467982284</v>
      </c>
      <c r="FA39" s="53">
        <v>8966.7423125807709</v>
      </c>
      <c r="FB39" s="53">
        <v>8968.6328469461296</v>
      </c>
      <c r="FC39" s="53">
        <v>9118.9242679885811</v>
      </c>
      <c r="FD39" s="53">
        <v>8882.291879057575</v>
      </c>
      <c r="FE39" s="53">
        <v>9043.6872393786307</v>
      </c>
      <c r="FF39" s="53">
        <v>9013.3273483094727</v>
      </c>
      <c r="FG39" s="53">
        <v>9048.5423378651958</v>
      </c>
      <c r="FH39" s="53">
        <v>9201.2254270337035</v>
      </c>
      <c r="FI39" s="53">
        <v>9066.985792694868</v>
      </c>
      <c r="FJ39" s="53">
        <v>8768.5535223997467</v>
      </c>
      <c r="FK39" s="53">
        <v>8862.6797738196128</v>
      </c>
      <c r="FL39" s="53">
        <v>9190.4245551648783</v>
      </c>
      <c r="FM39" s="53">
        <v>8624.4117854078941</v>
      </c>
      <c r="FN39" s="53">
        <v>8640.9691913705719</v>
      </c>
      <c r="FO39" s="53">
        <v>8701.7823168653995</v>
      </c>
      <c r="FP39" s="53">
        <v>8300.3211510049496</v>
      </c>
      <c r="FQ39" s="53">
        <v>8518.1116022802526</v>
      </c>
      <c r="FR39" s="53">
        <v>8649.7837982699439</v>
      </c>
      <c r="FS39" s="53">
        <v>8199.8267663375846</v>
      </c>
      <c r="FT39" s="53">
        <v>8325.1154094114481</v>
      </c>
      <c r="FU39" s="53">
        <v>7884.0968670849097</v>
      </c>
      <c r="FV39" s="53">
        <v>7909.5055549087219</v>
      </c>
      <c r="FW39" s="53">
        <v>7991.1639597632293</v>
      </c>
      <c r="FX39" s="53">
        <v>7813.4578804248667</v>
      </c>
      <c r="FY39" s="53">
        <v>7927.1055840954232</v>
      </c>
      <c r="FZ39" s="53">
        <v>7708.2590038087646</v>
      </c>
      <c r="GA39" s="53">
        <v>7728.8386240536902</v>
      </c>
      <c r="GB39" s="53">
        <v>7518.0250299912568</v>
      </c>
      <c r="GC39" s="53">
        <v>7838.3888074308779</v>
      </c>
      <c r="GD39" s="53">
        <v>7764.7983258283593</v>
      </c>
      <c r="GE39" s="53">
        <v>7529.5044160139369</v>
      </c>
      <c r="GF39" s="53">
        <v>7202.6115826053929</v>
      </c>
      <c r="GG39" s="53">
        <v>7181.9644353932035</v>
      </c>
      <c r="GH39" s="53">
        <v>6968.5531658909467</v>
      </c>
      <c r="GI39" s="53">
        <v>5357.9062017596088</v>
      </c>
      <c r="GJ39" s="53">
        <v>5073.9304763883456</v>
      </c>
      <c r="GK39" s="53">
        <v>4668.3728154760329</v>
      </c>
      <c r="GL39" s="53">
        <v>4345.452480176712</v>
      </c>
      <c r="GM39" s="53">
        <v>4430.2837126108016</v>
      </c>
      <c r="GN39" s="53">
        <v>4262.4981460841473</v>
      </c>
      <c r="GO39" s="53">
        <v>4271.8291233505133</v>
      </c>
      <c r="GP39" s="53">
        <v>4236.3216552018466</v>
      </c>
      <c r="GQ39" s="53">
        <v>4403.5600733092306</v>
      </c>
      <c r="GR39" s="53">
        <v>4324.4006713115423</v>
      </c>
      <c r="GS39" s="53">
        <v>4253.7888743017065</v>
      </c>
      <c r="GT39" s="53">
        <v>4154.415142658575</v>
      </c>
      <c r="GU39" s="53">
        <v>4197.2711763661046</v>
      </c>
      <c r="GV39" s="53">
        <v>4181.4299039784701</v>
      </c>
      <c r="GW39" s="53">
        <v>7281.1471037946085</v>
      </c>
      <c r="GX39" s="53">
        <v>7426.1575335022753</v>
      </c>
      <c r="GY39" s="53">
        <v>7389.1811285591093</v>
      </c>
      <c r="GZ39" s="53">
        <v>7301.1165537275492</v>
      </c>
      <c r="HA39" s="53">
        <v>7280.0908693711754</v>
      </c>
      <c r="HB39" s="53">
        <v>7098.1666341807013</v>
      </c>
      <c r="HC39" s="53">
        <v>7091.4541141465706</v>
      </c>
      <c r="HD39" s="53">
        <v>7314.3672457869634</v>
      </c>
    </row>
    <row r="40" spans="1:212" ht="12" x14ac:dyDescent="0.25">
      <c r="B40" s="158"/>
      <c r="C40" s="158"/>
      <c r="D40" s="158"/>
      <c r="E40" s="158"/>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DA40" s="146"/>
      <c r="DB40" s="146"/>
      <c r="DC40" s="146"/>
      <c r="DD40" s="146"/>
      <c r="DE40" s="146"/>
      <c r="DF40" s="146"/>
      <c r="DG40" s="146"/>
      <c r="DH40" s="146"/>
      <c r="DI40" s="146"/>
      <c r="DJ40" s="146"/>
      <c r="DK40" s="146"/>
      <c r="DL40" s="146"/>
      <c r="DM40" s="53"/>
      <c r="EE40" s="53"/>
      <c r="EF40" s="53"/>
      <c r="EG40" s="53"/>
      <c r="EH40" s="53"/>
      <c r="EI40" s="53"/>
      <c r="EJ40" s="53"/>
      <c r="EK40" s="53"/>
      <c r="EL40" s="156"/>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row>
    <row r="41" spans="1:212" ht="13.2" x14ac:dyDescent="0.25">
      <c r="A41" s="167">
        <v>3</v>
      </c>
      <c r="B41" s="154" t="s">
        <v>25</v>
      </c>
      <c r="C41" s="158"/>
      <c r="D41" s="158"/>
      <c r="E41" s="158"/>
      <c r="F41" s="146">
        <v>318.800524</v>
      </c>
      <c r="G41" s="146">
        <v>306.33316100000002</v>
      </c>
      <c r="H41" s="146">
        <v>363.90291500000001</v>
      </c>
      <c r="I41" s="146">
        <v>344.8347</v>
      </c>
      <c r="J41" s="146">
        <v>339.91646200000002</v>
      </c>
      <c r="K41" s="146">
        <v>512.19215499999996</v>
      </c>
      <c r="L41" s="146">
        <v>475.90667500000001</v>
      </c>
      <c r="M41" s="146">
        <v>489.57128</v>
      </c>
      <c r="N41" s="146">
        <v>466.80034000000001</v>
      </c>
      <c r="O41" s="146">
        <v>323.47564799999998</v>
      </c>
      <c r="P41" s="146">
        <v>314.47093000000001</v>
      </c>
      <c r="Q41" s="146">
        <v>405.885063</v>
      </c>
      <c r="R41" s="146">
        <v>363.752861</v>
      </c>
      <c r="S41" s="146">
        <v>271.09840400000002</v>
      </c>
      <c r="T41" s="146">
        <v>347.659854</v>
      </c>
      <c r="U41" s="146">
        <v>320.64614</v>
      </c>
      <c r="V41" s="146">
        <v>363.95227299999999</v>
      </c>
      <c r="W41" s="146">
        <v>327.299398</v>
      </c>
      <c r="X41" s="146">
        <v>294.14585503440475</v>
      </c>
      <c r="Y41" s="146">
        <v>366.94901393520479</v>
      </c>
      <c r="Z41" s="146">
        <v>350.43302014702874</v>
      </c>
      <c r="AA41" s="146">
        <v>284.21786173921191</v>
      </c>
      <c r="AB41" s="146">
        <v>358.85457740987596</v>
      </c>
      <c r="AC41" s="146">
        <v>353.69155459558641</v>
      </c>
      <c r="AD41" s="146">
        <v>375.01738161463987</v>
      </c>
      <c r="AE41" s="146">
        <v>376.41966613676016</v>
      </c>
      <c r="AF41" s="146">
        <v>342.36686077662898</v>
      </c>
      <c r="AG41" s="146">
        <v>328.38599470513077</v>
      </c>
      <c r="AH41" s="146">
        <v>326.81266782477292</v>
      </c>
      <c r="AI41" s="146">
        <v>283.58106513506215</v>
      </c>
      <c r="AJ41" s="146">
        <v>291.57218304799216</v>
      </c>
      <c r="AK41" s="146">
        <v>300.54100706014452</v>
      </c>
      <c r="AL41" s="146">
        <v>288.16236607023984</v>
      </c>
      <c r="AM41" s="146">
        <v>292.94834963328645</v>
      </c>
      <c r="AN41" s="146">
        <v>307.29699076339534</v>
      </c>
      <c r="AO41" s="146">
        <v>299.75148002020001</v>
      </c>
      <c r="AP41" s="146">
        <v>299.83681200052314</v>
      </c>
      <c r="AQ41" s="146">
        <v>366.17357267788367</v>
      </c>
      <c r="AR41" s="146">
        <v>357.74969266429065</v>
      </c>
      <c r="AS41" s="146">
        <v>366.02180329378359</v>
      </c>
      <c r="AT41" s="146">
        <v>366.31142920707924</v>
      </c>
      <c r="AU41" s="146">
        <v>349.52667516374902</v>
      </c>
      <c r="AV41" s="146">
        <v>348.99351620518109</v>
      </c>
      <c r="AW41" s="146">
        <v>348.40454605906672</v>
      </c>
      <c r="AX41" s="146">
        <v>324.55749316465807</v>
      </c>
      <c r="AY41" s="146">
        <v>382.26508398436795</v>
      </c>
      <c r="AZ41" s="146">
        <v>403.59608976859312</v>
      </c>
      <c r="BA41" s="146">
        <v>400.43310882584905</v>
      </c>
      <c r="BB41" s="146">
        <v>370.46409469177087</v>
      </c>
      <c r="BC41" s="146">
        <v>376.40366993654845</v>
      </c>
      <c r="BD41" s="146">
        <v>388.5007127155439</v>
      </c>
      <c r="BE41" s="146">
        <v>382.28380805538939</v>
      </c>
      <c r="BF41" s="146">
        <v>389.20261738269073</v>
      </c>
      <c r="BG41" s="146">
        <v>378.74394499393748</v>
      </c>
      <c r="BH41" s="146">
        <v>331.00950962937037</v>
      </c>
      <c r="BI41" s="146">
        <v>341.6000703584449</v>
      </c>
      <c r="BJ41" s="146">
        <v>342.0451145500237</v>
      </c>
      <c r="BK41" s="146">
        <v>323.52397493463752</v>
      </c>
      <c r="BL41" s="146">
        <v>340.21196764553576</v>
      </c>
      <c r="BM41" s="146">
        <v>298.67877320872225</v>
      </c>
      <c r="BN41" s="146">
        <v>294.48762680612452</v>
      </c>
      <c r="BO41" s="146">
        <v>304.84562386183887</v>
      </c>
      <c r="BP41" s="146">
        <v>302.80560866471217</v>
      </c>
      <c r="BQ41" s="146">
        <v>307.38435546136111</v>
      </c>
      <c r="BR41" s="146">
        <v>324.47375236137469</v>
      </c>
      <c r="BS41" s="146">
        <v>328.01211593242903</v>
      </c>
      <c r="BT41" s="146">
        <v>326.12296665039497</v>
      </c>
      <c r="BU41" s="146">
        <v>337.48155927206</v>
      </c>
      <c r="BV41" s="146">
        <v>332.82023002435199</v>
      </c>
      <c r="BW41" s="146">
        <v>306.07052351319197</v>
      </c>
      <c r="BX41" s="146">
        <v>305.260346751101</v>
      </c>
      <c r="BY41" s="146">
        <v>298.11443897506405</v>
      </c>
      <c r="BZ41" s="146">
        <v>292.714115855861</v>
      </c>
      <c r="CA41" s="146">
        <v>298.48030389004202</v>
      </c>
      <c r="CB41" s="146">
        <v>296.35799901116502</v>
      </c>
      <c r="CC41" s="146">
        <v>290.11563185734201</v>
      </c>
      <c r="CD41" s="146">
        <v>285.66949013239901</v>
      </c>
      <c r="CE41" s="146">
        <v>286.69852132622702</v>
      </c>
      <c r="CF41" s="146">
        <v>289.93405215594601</v>
      </c>
      <c r="CG41" s="146">
        <v>314.04251910723002</v>
      </c>
      <c r="CH41" s="146">
        <v>315.31617015369198</v>
      </c>
      <c r="CI41" s="146">
        <v>321.92733821445</v>
      </c>
      <c r="CJ41" s="146">
        <v>311.985661068718</v>
      </c>
      <c r="CK41" s="146">
        <v>308.89332437539599</v>
      </c>
      <c r="CL41" s="146">
        <v>309.83292701685099</v>
      </c>
      <c r="CM41" s="146">
        <v>407.63473722011503</v>
      </c>
      <c r="CN41" s="146">
        <v>405.20840517770301</v>
      </c>
      <c r="CO41" s="146">
        <v>405.31246908020006</v>
      </c>
      <c r="CP41" s="146">
        <v>396.58108657192304</v>
      </c>
      <c r="CQ41" s="146">
        <v>395.70519034495601</v>
      </c>
      <c r="CR41" s="146">
        <v>391.95698577009898</v>
      </c>
      <c r="CS41" s="146">
        <v>374.33502216551295</v>
      </c>
      <c r="CT41" s="146">
        <v>381.736575250768</v>
      </c>
      <c r="CU41" s="146">
        <v>373.07944173389802</v>
      </c>
      <c r="CV41" s="146">
        <v>345.78789001772202</v>
      </c>
      <c r="CW41" s="146">
        <v>346.40959280441399</v>
      </c>
      <c r="CX41" s="146">
        <v>349.98666949990809</v>
      </c>
      <c r="CY41" s="146">
        <v>374.78179044929402</v>
      </c>
      <c r="CZ41" s="50">
        <v>380.65552292653399</v>
      </c>
      <c r="DA41" s="146">
        <v>384.37979210340109</v>
      </c>
      <c r="DB41" s="146">
        <v>362.44430487029803</v>
      </c>
      <c r="DC41" s="146">
        <v>359.77756376741496</v>
      </c>
      <c r="DD41" s="146">
        <v>363.60445121334703</v>
      </c>
      <c r="DE41" s="146">
        <v>343.14694610409504</v>
      </c>
      <c r="DF41" s="146">
        <v>350.38039978155507</v>
      </c>
      <c r="DG41" s="146">
        <v>345.96575588768201</v>
      </c>
      <c r="DH41" s="146">
        <v>385.11144357755296</v>
      </c>
      <c r="DI41" s="146">
        <v>388.18389479614399</v>
      </c>
      <c r="DJ41" s="146">
        <v>506.72259173931099</v>
      </c>
      <c r="DK41" s="146">
        <v>472.38233946790098</v>
      </c>
      <c r="DL41" s="146">
        <v>468.5729015378281</v>
      </c>
      <c r="DM41" s="53">
        <v>447.83463438611699</v>
      </c>
      <c r="DN41" s="53">
        <v>434.51482127131902</v>
      </c>
      <c r="DO41" s="53">
        <v>447.93300700713701</v>
      </c>
      <c r="DP41" s="53">
        <v>433.87212100092103</v>
      </c>
      <c r="DQ41" s="53">
        <v>423.32573705012607</v>
      </c>
      <c r="DR41" s="53">
        <v>431.319928096399</v>
      </c>
      <c r="DS41" s="53">
        <v>432.11617375817201</v>
      </c>
      <c r="DT41" s="53">
        <v>444.86577100586999</v>
      </c>
      <c r="DU41" s="53">
        <v>414.55671574108806</v>
      </c>
      <c r="DV41" s="53">
        <v>404.82016127647705</v>
      </c>
      <c r="DW41" s="53">
        <v>12856.858250575602</v>
      </c>
      <c r="DX41" s="53">
        <v>13842.523047342902</v>
      </c>
      <c r="DY41" s="53">
        <v>13910.678558731801</v>
      </c>
      <c r="DZ41" s="53">
        <v>14732.335172990799</v>
      </c>
      <c r="EA41" s="53">
        <v>14343.5730957694</v>
      </c>
      <c r="EB41" s="53">
        <v>14220.054902253501</v>
      </c>
      <c r="EC41" s="53">
        <v>14022.334297670001</v>
      </c>
      <c r="ED41" s="53">
        <v>13891.433600255699</v>
      </c>
      <c r="EE41" s="53">
        <v>13826.287768744303</v>
      </c>
      <c r="EF41" s="53">
        <v>13489.5485907564</v>
      </c>
      <c r="EG41" s="53">
        <v>13531.3623211015</v>
      </c>
      <c r="EH41" s="53">
        <v>13894.328675229001</v>
      </c>
      <c r="EI41" s="53">
        <v>13806.397993664801</v>
      </c>
      <c r="EJ41" s="53">
        <v>14240.0764219222</v>
      </c>
      <c r="EK41" s="53">
        <v>14382.8258241044</v>
      </c>
      <c r="EL41" s="156">
        <v>13961.806593693898</v>
      </c>
      <c r="EM41" s="53">
        <v>14118.3774817945</v>
      </c>
      <c r="EN41" s="53">
        <v>14319.239575796602</v>
      </c>
      <c r="EO41" s="53">
        <v>14421.091600642099</v>
      </c>
      <c r="EP41" s="53">
        <v>14749.270708142201</v>
      </c>
      <c r="EQ41" s="53">
        <v>15069.218293297901</v>
      </c>
      <c r="ER41" s="53">
        <v>14914.372730930299</v>
      </c>
      <c r="ES41" s="53">
        <v>14939.4672333405</v>
      </c>
      <c r="ET41" s="53">
        <v>15025.268423903</v>
      </c>
      <c r="EU41" s="53">
        <v>15122.617880358099</v>
      </c>
      <c r="EV41" s="53">
        <v>14680.418497868099</v>
      </c>
      <c r="EW41" s="53">
        <v>14908.669007677299</v>
      </c>
      <c r="EX41" s="53">
        <v>14585.8468286474</v>
      </c>
      <c r="EY41" s="53">
        <v>14592.6475572698</v>
      </c>
      <c r="EZ41" s="53">
        <v>14741.369561405099</v>
      </c>
      <c r="FA41" s="53">
        <v>14858.339919610602</v>
      </c>
      <c r="FB41" s="53">
        <v>14809.690031748602</v>
      </c>
      <c r="FC41" s="53">
        <v>14823.647998972199</v>
      </c>
      <c r="FD41" s="53">
        <v>14438.2869206634</v>
      </c>
      <c r="FE41" s="53">
        <v>14510.298938869302</v>
      </c>
      <c r="FF41" s="53">
        <v>14459.848672697601</v>
      </c>
      <c r="FG41" s="53">
        <v>14590.994197776699</v>
      </c>
      <c r="FH41" s="53">
        <v>14786.560595950998</v>
      </c>
      <c r="FI41" s="53">
        <v>14771.0279909117</v>
      </c>
      <c r="FJ41" s="53">
        <v>14764.252422219299</v>
      </c>
      <c r="FK41" s="53">
        <v>14785.973798787001</v>
      </c>
      <c r="FL41" s="53">
        <v>14828.496509266801</v>
      </c>
      <c r="FM41" s="53">
        <v>14573.456451662711</v>
      </c>
      <c r="FN41" s="53">
        <v>14412.778874346868</v>
      </c>
      <c r="FO41" s="53">
        <v>14518.419861912234</v>
      </c>
      <c r="FP41" s="53">
        <v>14419.909301953199</v>
      </c>
      <c r="FQ41" s="53">
        <v>14424.647099513752</v>
      </c>
      <c r="FR41" s="53">
        <v>14504.764870581299</v>
      </c>
      <c r="FS41" s="53">
        <v>14524.126794525593</v>
      </c>
      <c r="FT41" s="53">
        <v>14705.50038867659</v>
      </c>
      <c r="FU41" s="53">
        <v>14861.767155095587</v>
      </c>
      <c r="FV41" s="53">
        <v>14834.421441682936</v>
      </c>
      <c r="FW41" s="53">
        <v>14876.520654346119</v>
      </c>
      <c r="FX41" s="53">
        <v>14820.49219998708</v>
      </c>
      <c r="FY41" s="53">
        <v>14948.005234267963</v>
      </c>
      <c r="FZ41" s="53">
        <v>14932.53361389241</v>
      </c>
      <c r="GA41" s="53">
        <v>14965.559044887066</v>
      </c>
      <c r="GB41" s="53">
        <v>14876.415258876421</v>
      </c>
      <c r="GC41" s="53">
        <v>14907.375143420471</v>
      </c>
      <c r="GD41" s="53">
        <v>14766.7768282497</v>
      </c>
      <c r="GE41" s="53">
        <v>14642.089845016551</v>
      </c>
      <c r="GF41" s="53">
        <v>14298.169923238811</v>
      </c>
      <c r="GG41" s="53">
        <v>14257.182440658302</v>
      </c>
      <c r="GH41" s="53">
        <v>14110.461504064377</v>
      </c>
      <c r="GI41" s="53">
        <v>13962.458272545999</v>
      </c>
      <c r="GJ41" s="53">
        <v>13580.167362974458</v>
      </c>
      <c r="GK41" s="53">
        <v>13556.952578455597</v>
      </c>
      <c r="GL41" s="53">
        <v>13271.186977348614</v>
      </c>
      <c r="GM41" s="53">
        <v>13530.263209781329</v>
      </c>
      <c r="GN41" s="53">
        <v>13373.237428438364</v>
      </c>
      <c r="GO41" s="53">
        <v>13526.402968498644</v>
      </c>
      <c r="GP41" s="53">
        <v>13413.970678888758</v>
      </c>
      <c r="GQ41" s="53">
        <v>13542.753255121903</v>
      </c>
      <c r="GR41" s="53">
        <v>13501.230679984121</v>
      </c>
      <c r="GS41" s="53">
        <v>13435.154740613627</v>
      </c>
      <c r="GT41" s="53">
        <v>13306.676610914639</v>
      </c>
      <c r="GU41" s="53">
        <v>13438.491004995527</v>
      </c>
      <c r="GV41" s="53">
        <v>13387.771667371711</v>
      </c>
      <c r="GW41" s="53">
        <v>10143.815924445622</v>
      </c>
      <c r="GX41" s="53">
        <v>10346.160842308525</v>
      </c>
      <c r="GY41" s="53">
        <v>10408.656994150482</v>
      </c>
      <c r="GZ41" s="53">
        <v>10302.040554102094</v>
      </c>
      <c r="HA41" s="53">
        <v>10290.847083950406</v>
      </c>
      <c r="HB41" s="53">
        <v>10250.67949886476</v>
      </c>
      <c r="HC41" s="53">
        <v>10257.741930966027</v>
      </c>
      <c r="HD41" s="53">
        <v>10357.336327883406</v>
      </c>
    </row>
    <row r="42" spans="1:212" ht="12" x14ac:dyDescent="0.25">
      <c r="B42" s="158"/>
      <c r="D42" s="158"/>
      <c r="E42" s="158"/>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DA42" s="146"/>
      <c r="DB42" s="146"/>
      <c r="DC42" s="146"/>
      <c r="DD42" s="146"/>
      <c r="DE42" s="146"/>
      <c r="DF42" s="146"/>
      <c r="DG42" s="146"/>
      <c r="DH42" s="146"/>
      <c r="DI42" s="146"/>
      <c r="DJ42" s="146"/>
      <c r="DK42" s="146"/>
      <c r="DL42" s="146"/>
      <c r="DM42" s="53"/>
      <c r="EE42" s="53"/>
      <c r="EF42" s="53"/>
      <c r="EG42" s="53"/>
      <c r="EH42" s="53"/>
      <c r="EI42" s="53"/>
      <c r="EJ42" s="53"/>
      <c r="EK42" s="53"/>
      <c r="EL42" s="156"/>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row>
    <row r="43" spans="1:212" ht="13.2" x14ac:dyDescent="0.25">
      <c r="A43" s="168">
        <v>4</v>
      </c>
      <c r="B43" s="162" t="s">
        <v>111</v>
      </c>
      <c r="D43" s="169"/>
      <c r="E43" s="158" t="s">
        <v>27</v>
      </c>
      <c r="F43" s="146">
        <v>5666.6053294847998</v>
      </c>
      <c r="G43" s="146">
        <v>5648.4976764944004</v>
      </c>
      <c r="H43" s="146">
        <v>6386.4700971370003</v>
      </c>
      <c r="I43" s="146">
        <v>6388.4146659639009</v>
      </c>
      <c r="J43" s="146">
        <v>5987.5021490805502</v>
      </c>
      <c r="K43" s="146">
        <v>5964.4411586460001</v>
      </c>
      <c r="L43" s="146">
        <v>5592.8970798887995</v>
      </c>
      <c r="M43" s="146">
        <v>5792.9648934783499</v>
      </c>
      <c r="N43" s="146">
        <v>5234.3169414547501</v>
      </c>
      <c r="O43" s="146">
        <v>5200.3973918157999</v>
      </c>
      <c r="P43" s="146">
        <v>4927.5456065797498</v>
      </c>
      <c r="Q43" s="146">
        <v>5215.1393933053496</v>
      </c>
      <c r="R43" s="146">
        <v>4785.3667657799997</v>
      </c>
      <c r="S43" s="146">
        <v>4789.5087665205001</v>
      </c>
      <c r="T43" s="146">
        <v>4510.8006631954495</v>
      </c>
      <c r="U43" s="146">
        <v>4359.8299920775007</v>
      </c>
      <c r="V43" s="146">
        <v>4218.3256470381002</v>
      </c>
      <c r="W43" s="146">
        <v>4273.373227855549</v>
      </c>
      <c r="X43" s="146">
        <v>3930.334230034</v>
      </c>
      <c r="Y43" s="146">
        <v>3963.2099401251003</v>
      </c>
      <c r="Z43" s="146">
        <v>3621.2634725903999</v>
      </c>
      <c r="AA43" s="146">
        <v>3689.8800989602501</v>
      </c>
      <c r="AB43" s="146">
        <v>3577.87979765</v>
      </c>
      <c r="AC43" s="146">
        <v>3619.1688309018004</v>
      </c>
      <c r="AD43" s="146">
        <v>3383.5693302225</v>
      </c>
      <c r="AE43" s="146">
        <v>3473.5158862949997</v>
      </c>
      <c r="AF43" s="146">
        <v>3539.7999617529003</v>
      </c>
      <c r="AG43" s="146">
        <v>3365.1750017799995</v>
      </c>
      <c r="AH43" s="146">
        <v>3148.0415352954997</v>
      </c>
      <c r="AI43" s="146">
        <v>3158.0807862449997</v>
      </c>
      <c r="AJ43" s="146">
        <v>3038.5812803883005</v>
      </c>
      <c r="AK43" s="146">
        <v>3195.1922721105002</v>
      </c>
      <c r="AL43" s="146">
        <v>3047.4184504697996</v>
      </c>
      <c r="AM43" s="146">
        <v>3115.1950440595997</v>
      </c>
      <c r="AN43" s="146">
        <v>3298.3897456852001</v>
      </c>
      <c r="AO43" s="146">
        <v>3216.3368047720001</v>
      </c>
      <c r="AP43" s="146">
        <v>3076.3674753318001</v>
      </c>
      <c r="AQ43" s="146">
        <v>3158.6096220544</v>
      </c>
      <c r="AR43" s="146">
        <v>3267.4555673096997</v>
      </c>
      <c r="AS43" s="146">
        <v>3198.7157557814999</v>
      </c>
      <c r="AT43" s="146">
        <v>3219.7185575234998</v>
      </c>
      <c r="AU43" s="146">
        <v>3458.805697797</v>
      </c>
      <c r="AV43" s="146">
        <v>3708.4096602000004</v>
      </c>
      <c r="AW43" s="146">
        <v>3506.1255577651996</v>
      </c>
      <c r="AX43" s="146">
        <v>3376.7325800683502</v>
      </c>
      <c r="AY43" s="146">
        <v>3394.2490411980002</v>
      </c>
      <c r="AZ43" s="146">
        <v>3639.738476127</v>
      </c>
      <c r="BA43" s="146">
        <v>3484.5741147379999</v>
      </c>
      <c r="BB43" s="146">
        <v>3572.6955699517498</v>
      </c>
      <c r="BC43" s="146">
        <v>3782.6764089468002</v>
      </c>
      <c r="BD43" s="146">
        <v>3907.5570997639998</v>
      </c>
      <c r="BE43" s="146">
        <v>3889.9328087212502</v>
      </c>
      <c r="BF43" s="146">
        <v>4011.5294906363001</v>
      </c>
      <c r="BG43" s="146">
        <v>4201.8593698204995</v>
      </c>
      <c r="BH43" s="146">
        <v>4025.3332201582498</v>
      </c>
      <c r="BI43" s="146">
        <v>3985.9324505227505</v>
      </c>
      <c r="BJ43" s="146">
        <v>4262.652514832399</v>
      </c>
      <c r="BK43" s="146">
        <v>3908.4682263375003</v>
      </c>
      <c r="BL43" s="146">
        <v>3951.1859320505005</v>
      </c>
      <c r="BM43" s="146">
        <v>3976.6278951822001</v>
      </c>
      <c r="BN43" s="146">
        <v>3932.4208139825996</v>
      </c>
      <c r="BO43" s="146">
        <v>4091.6667769402497</v>
      </c>
      <c r="BP43" s="146">
        <v>4176.0621137758499</v>
      </c>
      <c r="BQ43" s="146">
        <v>4273.0623391336503</v>
      </c>
      <c r="BR43" s="146">
        <v>4552.7117014761998</v>
      </c>
      <c r="BS43" s="146">
        <v>4397.1023779500001</v>
      </c>
      <c r="BT43" s="146">
        <v>4236.7352199963498</v>
      </c>
      <c r="BU43" s="146">
        <v>4365.8627668540494</v>
      </c>
      <c r="BV43" s="146">
        <v>4281.3651043574991</v>
      </c>
      <c r="BW43" s="146">
        <v>4362.3810888865</v>
      </c>
      <c r="BX43" s="146">
        <v>4149.6186419302503</v>
      </c>
      <c r="BY43" s="146">
        <v>4376.398379509501</v>
      </c>
      <c r="BZ43" s="146">
        <v>4293.7563965010004</v>
      </c>
      <c r="CA43" s="146">
        <v>4335.1616336822499</v>
      </c>
      <c r="CB43" s="146">
        <v>4735.4073702022506</v>
      </c>
      <c r="CC43" s="146">
        <v>4710.39201166975</v>
      </c>
      <c r="CD43" s="146">
        <v>4956.76631621455</v>
      </c>
      <c r="CE43" s="146">
        <v>5126.2298229510006</v>
      </c>
      <c r="CF43" s="146">
        <v>5683.3201009812501</v>
      </c>
      <c r="CG43" s="146">
        <v>5553.5552994720001</v>
      </c>
      <c r="CH43" s="146">
        <v>5805.6447785220007</v>
      </c>
      <c r="CI43" s="146">
        <v>6424.1155281239999</v>
      </c>
      <c r="CJ43" s="146">
        <v>6513.8935401629997</v>
      </c>
      <c r="CK43" s="146">
        <v>6119.8114939964989</v>
      </c>
      <c r="CL43" s="146">
        <v>6309.3076364174995</v>
      </c>
      <c r="CM43" s="146">
        <v>6219.4643639770002</v>
      </c>
      <c r="CN43" s="146">
        <v>5977.5278490119999</v>
      </c>
      <c r="CO43" s="146">
        <v>6022.4157977024997</v>
      </c>
      <c r="CP43" s="146">
        <v>6450.6700056311001</v>
      </c>
      <c r="CQ43" s="146">
        <v>6340.9477695680998</v>
      </c>
      <c r="CR43" s="146">
        <v>6488.5740508164999</v>
      </c>
      <c r="CS43" s="146">
        <v>6625.3940209692009</v>
      </c>
      <c r="CT43" s="146">
        <v>6600.9552745805004</v>
      </c>
      <c r="CU43" s="146">
        <v>6753.0682476020002</v>
      </c>
      <c r="CV43" s="146">
        <v>6574.5159089999997</v>
      </c>
      <c r="CW43" s="146">
        <v>6488.8110065000001</v>
      </c>
      <c r="CX43" s="146">
        <v>6638.4374066835007</v>
      </c>
      <c r="CY43" s="146">
        <v>6703.2756383039996</v>
      </c>
      <c r="CZ43" s="50">
        <v>7411.5086298509996</v>
      </c>
      <c r="DA43" s="146">
        <v>7875.3513637514998</v>
      </c>
      <c r="DB43" s="146">
        <v>7815.5006884095001</v>
      </c>
      <c r="DC43" s="146">
        <v>8344.1816539305</v>
      </c>
      <c r="DD43" s="146">
        <v>9209.5226682502507</v>
      </c>
      <c r="DE43" s="146">
        <v>9690.8218491254993</v>
      </c>
      <c r="DF43" s="146">
        <v>9311.767571959499</v>
      </c>
      <c r="DG43" s="146">
        <v>8688.3230371469999</v>
      </c>
      <c r="DH43" s="146">
        <v>8835.4559473627487</v>
      </c>
      <c r="DI43" s="146">
        <v>9279.3484561492496</v>
      </c>
      <c r="DJ43" s="146">
        <v>9157.1510350799999</v>
      </c>
      <c r="DK43" s="146">
        <v>8304.2791249500006</v>
      </c>
      <c r="DL43" s="146">
        <v>8822.9847950000003</v>
      </c>
      <c r="DM43" s="53">
        <v>7289.2960408049939</v>
      </c>
      <c r="DN43" s="53">
        <v>8124.7078476888628</v>
      </c>
      <c r="DO43" s="53">
        <v>8628.4654562439991</v>
      </c>
      <c r="DP43" s="53">
        <v>9172.0932922624252</v>
      </c>
      <c r="DQ43" s="53">
        <v>9496.3062965290064</v>
      </c>
      <c r="DR43" s="53">
        <v>9142.1672058729182</v>
      </c>
      <c r="DS43" s="53">
        <v>8810.5337137204333</v>
      </c>
      <c r="DT43" s="53">
        <v>9730.6754916497575</v>
      </c>
      <c r="DU43" s="53">
        <v>9321.7487837471454</v>
      </c>
      <c r="DV43" s="53">
        <v>9366.6524151141657</v>
      </c>
      <c r="DW43" s="53">
        <v>9531.2402954412846</v>
      </c>
      <c r="DX43" s="53">
        <v>9932.6975375147958</v>
      </c>
      <c r="DY43" s="53">
        <v>10374.097963683242</v>
      </c>
      <c r="DZ43" s="53">
        <v>11728.24878427313</v>
      </c>
      <c r="EA43" s="53">
        <v>11012.486372267589</v>
      </c>
      <c r="EB43" s="53">
        <v>10758.199178179699</v>
      </c>
      <c r="EC43" s="53">
        <v>11054.943448000709</v>
      </c>
      <c r="ED43" s="53">
        <v>11127.222791870245</v>
      </c>
      <c r="EE43" s="53">
        <v>11763.101584905658</v>
      </c>
      <c r="EF43" s="53">
        <v>12044.906955177741</v>
      </c>
      <c r="EG43" s="53">
        <v>12409.014186549895</v>
      </c>
      <c r="EH43" s="53">
        <v>11660.930928305061</v>
      </c>
      <c r="EI43" s="53">
        <v>12428.959647133583</v>
      </c>
      <c r="EJ43" s="53">
        <v>13037.48499431454</v>
      </c>
      <c r="EK43" s="53">
        <v>13433.948990613173</v>
      </c>
      <c r="EL43" s="156">
        <v>13800.650448256776</v>
      </c>
      <c r="EM43" s="53">
        <v>14067.48105882185</v>
      </c>
      <c r="EN43" s="53">
        <v>13236.962317205869</v>
      </c>
      <c r="EO43" s="53">
        <v>14074.825125578505</v>
      </c>
      <c r="EP43" s="53">
        <v>14354.122088555681</v>
      </c>
      <c r="EQ43" s="53">
        <v>15317.064953550866</v>
      </c>
      <c r="ER43" s="53">
        <v>15326.949512161395</v>
      </c>
      <c r="ES43" s="53">
        <v>15017.747574150733</v>
      </c>
      <c r="ET43" s="53">
        <v>16244.729425463311</v>
      </c>
      <c r="EU43" s="53">
        <v>18090.092036922855</v>
      </c>
      <c r="EV43" s="53">
        <v>16159.98987655521</v>
      </c>
      <c r="EW43" s="53">
        <v>17177.363533200169</v>
      </c>
      <c r="EX43" s="53">
        <v>17416.696146593571</v>
      </c>
      <c r="EY43" s="53">
        <v>15272.040282009279</v>
      </c>
      <c r="EZ43" s="53">
        <v>17396.952425051015</v>
      </c>
      <c r="FA43" s="53">
        <v>17656.226969573607</v>
      </c>
      <c r="FB43" s="53">
        <v>16583.93774064838</v>
      </c>
      <c r="FC43" s="53">
        <v>16471.662072324969</v>
      </c>
      <c r="FD43" s="53">
        <v>15541.385917270391</v>
      </c>
      <c r="FE43" s="53">
        <v>15945.329290749534</v>
      </c>
      <c r="FF43" s="53">
        <v>16179.910710114842</v>
      </c>
      <c r="FG43" s="53">
        <v>16444.23690839254</v>
      </c>
      <c r="FH43" s="53">
        <v>17716.120042269031</v>
      </c>
      <c r="FI43" s="53">
        <v>17147.540183590325</v>
      </c>
      <c r="FJ43" s="53">
        <v>17217.38880335537</v>
      </c>
      <c r="FK43" s="53">
        <v>16533.909949943652</v>
      </c>
      <c r="FL43" s="53">
        <v>16606.300339609454</v>
      </c>
      <c r="FM43" s="53">
        <v>15845.784964735041</v>
      </c>
      <c r="FN43" s="53">
        <v>15943.035658803223</v>
      </c>
      <c r="FO43" s="53">
        <v>14653.521977553841</v>
      </c>
      <c r="FP43" s="53">
        <v>13910.470242136797</v>
      </c>
      <c r="FQ43" s="53">
        <v>11890.486826013261</v>
      </c>
      <c r="FR43" s="53">
        <v>13112.451603065678</v>
      </c>
      <c r="FS43" s="53">
        <v>13912.971113317919</v>
      </c>
      <c r="FT43" s="53">
        <v>13232.163603997013</v>
      </c>
      <c r="FU43" s="53">
        <v>13207.216000010594</v>
      </c>
      <c r="FV43" s="53">
        <v>12498.967592424367</v>
      </c>
      <c r="FW43" s="53">
        <v>12015.174954831251</v>
      </c>
      <c r="FX43" s="53">
        <v>12479.031413881105</v>
      </c>
      <c r="FY43" s="53">
        <v>13232.216261640095</v>
      </c>
      <c r="FZ43" s="53">
        <v>12885.574380602991</v>
      </c>
      <c r="GA43" s="53">
        <v>12853.032535755703</v>
      </c>
      <c r="GB43" s="53">
        <v>12474.03780387155</v>
      </c>
      <c r="GC43" s="53">
        <v>13117.374419430345</v>
      </c>
      <c r="GD43" s="53">
        <v>12833.244148247011</v>
      </c>
      <c r="GE43" s="53">
        <v>12825.599864996917</v>
      </c>
      <c r="GF43" s="53">
        <v>12134.883825407833</v>
      </c>
      <c r="GG43" s="53">
        <v>11613.699239742933</v>
      </c>
      <c r="GH43" s="53">
        <v>11798.216354598002</v>
      </c>
      <c r="GI43" s="53">
        <v>12030.099917992258</v>
      </c>
      <c r="GJ43" s="53">
        <v>12571.347529269433</v>
      </c>
      <c r="GK43" s="53">
        <v>12147.888389453816</v>
      </c>
      <c r="GL43" s="53">
        <v>11841.702433378834</v>
      </c>
      <c r="GM43" s="53">
        <v>11792.012074468086</v>
      </c>
      <c r="GN43" s="53">
        <v>11894.436387807538</v>
      </c>
      <c r="GO43" s="53">
        <v>11678.949899905174</v>
      </c>
      <c r="GP43" s="53">
        <v>10951.599771000998</v>
      </c>
      <c r="GQ43" s="53">
        <v>11334.09327069463</v>
      </c>
      <c r="GR43" s="53">
        <v>11123.931868435753</v>
      </c>
      <c r="GS43" s="53">
        <v>11403.263774788789</v>
      </c>
      <c r="GT43" s="53">
        <v>10589.267144328038</v>
      </c>
      <c r="GU43" s="53">
        <v>10594.057629897712</v>
      </c>
      <c r="GV43" s="53">
        <v>11092.712803822389</v>
      </c>
      <c r="GW43" s="53">
        <v>12310.083815813503</v>
      </c>
      <c r="GX43" s="53">
        <v>12332.926627065317</v>
      </c>
      <c r="GY43" s="53">
        <v>12809.192744398892</v>
      </c>
      <c r="GZ43" s="53">
        <v>12097.950638244205</v>
      </c>
      <c r="HA43" s="53">
        <v>13170.214904880722</v>
      </c>
      <c r="HB43" s="53">
        <v>13393.088256261202</v>
      </c>
      <c r="HC43" s="53">
        <v>13072.413844434222</v>
      </c>
      <c r="HD43" s="53">
        <v>13196.504428138489</v>
      </c>
    </row>
    <row r="44" spans="1:212" ht="13.2" x14ac:dyDescent="0.25">
      <c r="A44" s="158"/>
      <c r="B44" s="170"/>
      <c r="C44" s="158" t="s">
        <v>28</v>
      </c>
      <c r="E44" s="144" t="s">
        <v>110</v>
      </c>
      <c r="F44" s="146">
        <v>22.169817408</v>
      </c>
      <c r="G44" s="146">
        <v>22.168358227999999</v>
      </c>
      <c r="H44" s="146">
        <v>21.359431763</v>
      </c>
      <c r="I44" s="146">
        <v>21.358791929000002</v>
      </c>
      <c r="J44" s="146">
        <v>20.550891192999998</v>
      </c>
      <c r="K44" s="146">
        <v>20.549323544</v>
      </c>
      <c r="L44" s="146">
        <v>19.741959336000001</v>
      </c>
      <c r="M44" s="146">
        <v>19.727447279</v>
      </c>
      <c r="N44" s="146">
        <v>18.913521017000001</v>
      </c>
      <c r="O44" s="146">
        <v>18.907098315999999</v>
      </c>
      <c r="P44" s="146">
        <v>18.099341070999998</v>
      </c>
      <c r="Q44" s="146">
        <v>18.098696489000002</v>
      </c>
      <c r="R44" s="146">
        <v>17.29129816</v>
      </c>
      <c r="S44" s="146">
        <v>17.290645366500002</v>
      </c>
      <c r="T44" s="146">
        <v>16.483832133</v>
      </c>
      <c r="U44" s="146">
        <v>16.483289195000001</v>
      </c>
      <c r="V44" s="146">
        <v>15.675680591000001</v>
      </c>
      <c r="W44" s="146">
        <v>15.673475987</v>
      </c>
      <c r="X44" s="146">
        <v>14.859486691999999</v>
      </c>
      <c r="Y44" s="146">
        <v>14.860179753000001</v>
      </c>
      <c r="Z44" s="146">
        <v>14.052244752</v>
      </c>
      <c r="AA44" s="146">
        <v>14.021965035000001</v>
      </c>
      <c r="AB44" s="146">
        <v>13.37525158</v>
      </c>
      <c r="AC44" s="146">
        <v>13.374607653</v>
      </c>
      <c r="AD44" s="146">
        <v>12.724969275000001</v>
      </c>
      <c r="AE44" s="146">
        <v>12.723501414999999</v>
      </c>
      <c r="AF44" s="146">
        <v>12.077106659</v>
      </c>
      <c r="AG44" s="146">
        <v>12.072376687999999</v>
      </c>
      <c r="AH44" s="146">
        <v>11.426648041</v>
      </c>
      <c r="AI44" s="146">
        <v>11.421630329999999</v>
      </c>
      <c r="AJ44" s="146">
        <v>10.763660221</v>
      </c>
      <c r="AK44" s="146">
        <v>10.763659329999999</v>
      </c>
      <c r="AL44" s="146">
        <v>10.110877407</v>
      </c>
      <c r="AM44" s="146">
        <v>10.107706177999999</v>
      </c>
      <c r="AN44" s="146">
        <v>10.099172522</v>
      </c>
      <c r="AO44" s="146">
        <v>10.098388712</v>
      </c>
      <c r="AP44" s="146">
        <v>10.098038652000001</v>
      </c>
      <c r="AQ44" s="146">
        <v>10.097856847999999</v>
      </c>
      <c r="AR44" s="146">
        <v>10.094085780999999</v>
      </c>
      <c r="AS44" s="146">
        <v>10.093770135</v>
      </c>
      <c r="AT44" s="146">
        <v>10.091579869999999</v>
      </c>
      <c r="AU44" s="146">
        <v>10.091336827999999</v>
      </c>
      <c r="AV44" s="146">
        <v>10.090910640000001</v>
      </c>
      <c r="AW44" s="146">
        <v>10.091021895999999</v>
      </c>
      <c r="AX44" s="146">
        <v>10.084314110999999</v>
      </c>
      <c r="AY44" s="146">
        <v>10.079432936</v>
      </c>
      <c r="AZ44" s="146">
        <v>10.071218804999999</v>
      </c>
      <c r="BA44" s="146">
        <v>10.071023453</v>
      </c>
      <c r="BB44" s="146">
        <v>10.071023453</v>
      </c>
      <c r="BC44" s="146">
        <v>10.071023453</v>
      </c>
      <c r="BD44" s="146">
        <v>10.071023453</v>
      </c>
      <c r="BE44" s="146">
        <v>10.071023453</v>
      </c>
      <c r="BF44" s="146">
        <v>10.070363978</v>
      </c>
      <c r="BG44" s="146">
        <v>10.070363978</v>
      </c>
      <c r="BH44" s="146">
        <v>10.069626567</v>
      </c>
      <c r="BI44" s="146">
        <v>10.069300115000001</v>
      </c>
      <c r="BJ44" s="146">
        <v>10.060544051999999</v>
      </c>
      <c r="BK44" s="146">
        <v>10.060407275000001</v>
      </c>
      <c r="BL44" s="146">
        <v>10.047516674000001</v>
      </c>
      <c r="BM44" s="146">
        <v>10.047063909</v>
      </c>
      <c r="BN44" s="146">
        <v>10.047063909</v>
      </c>
      <c r="BO44" s="146">
        <v>10.047063909</v>
      </c>
      <c r="BP44" s="146">
        <v>10.047063909</v>
      </c>
      <c r="BQ44" s="146">
        <v>10.041269743000001</v>
      </c>
      <c r="BR44" s="146">
        <v>10.041269743000001</v>
      </c>
      <c r="BS44" s="146">
        <v>10.039046525</v>
      </c>
      <c r="BT44" s="146">
        <v>10.036089588999999</v>
      </c>
      <c r="BU44" s="146">
        <v>10.026094309000001</v>
      </c>
      <c r="BV44" s="146">
        <v>10.014889132999999</v>
      </c>
      <c r="BW44" s="146">
        <v>10.012350445000001</v>
      </c>
      <c r="BX44" s="146">
        <v>10.012350445000001</v>
      </c>
      <c r="BY44" s="146">
        <v>10.012350445000001</v>
      </c>
      <c r="BZ44" s="146">
        <v>10.008756169</v>
      </c>
      <c r="CA44" s="146">
        <v>10.006143413</v>
      </c>
      <c r="CB44" s="146">
        <v>10.006143413</v>
      </c>
      <c r="CC44" s="146">
        <v>10.006143413</v>
      </c>
      <c r="CD44" s="146">
        <v>10.000537307</v>
      </c>
      <c r="CE44" s="146">
        <v>9.9926507269999991</v>
      </c>
      <c r="CF44" s="146">
        <v>9.9926507269999991</v>
      </c>
      <c r="CG44" s="146">
        <v>9.9884088120000012</v>
      </c>
      <c r="CH44" s="146">
        <v>9.9753346710000006</v>
      </c>
      <c r="CI44" s="146">
        <v>9.9753346710000006</v>
      </c>
      <c r="CJ44" s="146">
        <v>9.9753346710000006</v>
      </c>
      <c r="CK44" s="146">
        <v>9.9752428589999997</v>
      </c>
      <c r="CL44" s="146">
        <v>9.9751899389999998</v>
      </c>
      <c r="CM44" s="146">
        <v>9.9750831820000005</v>
      </c>
      <c r="CN44" s="146">
        <v>9.9750151840000001</v>
      </c>
      <c r="CO44" s="146">
        <v>9.9750158139999989</v>
      </c>
      <c r="CP44" s="146">
        <v>9.9747487329999984</v>
      </c>
      <c r="CQ44" s="146">
        <v>9.9747487329999984</v>
      </c>
      <c r="CR44" s="146">
        <v>9.9747487329999984</v>
      </c>
      <c r="CS44" s="146">
        <v>9.9749985260000003</v>
      </c>
      <c r="CT44" s="146">
        <v>9.9749985260000003</v>
      </c>
      <c r="CU44" s="146">
        <v>9.9749900260000004</v>
      </c>
      <c r="CV44" s="146">
        <v>9.97499</v>
      </c>
      <c r="CW44" s="146">
        <v>9.9751130000000003</v>
      </c>
      <c r="CX44" s="146">
        <v>9.9751125569999992</v>
      </c>
      <c r="CY44" s="146">
        <v>9.9751125569999992</v>
      </c>
      <c r="CZ44" s="50">
        <v>9.9751125569999992</v>
      </c>
      <c r="DA44" s="146">
        <v>9.9751125569999992</v>
      </c>
      <c r="DB44" s="146">
        <v>9.9751125569999992</v>
      </c>
      <c r="DC44" s="146">
        <v>9.9751125569999992</v>
      </c>
      <c r="DD44" s="146">
        <v>9.9751125569999992</v>
      </c>
      <c r="DE44" s="146">
        <v>9.9751125569999992</v>
      </c>
      <c r="DF44" s="146">
        <v>9.9751125569999992</v>
      </c>
      <c r="DG44" s="146">
        <v>9.9751125569999992</v>
      </c>
      <c r="DH44" s="146">
        <v>9.9751125569999992</v>
      </c>
      <c r="DI44" s="146">
        <v>9.9751125569999992</v>
      </c>
      <c r="DJ44" s="146">
        <v>9.9751100600000004</v>
      </c>
      <c r="DK44" s="146">
        <v>9.9751100600000004</v>
      </c>
      <c r="DL44" s="146">
        <v>9.9751100000000008</v>
      </c>
      <c r="DM44" s="53">
        <v>9.9751100600000004</v>
      </c>
      <c r="DN44" s="53">
        <v>9.9751100600000004</v>
      </c>
      <c r="DO44" s="53">
        <v>9.9751100600000004</v>
      </c>
      <c r="DP44" s="53">
        <v>9.9751100600000004</v>
      </c>
      <c r="DQ44" s="53">
        <v>9.9751100600000004</v>
      </c>
      <c r="DR44" s="53">
        <v>9.9751100600000004</v>
      </c>
      <c r="DS44" s="53">
        <v>9.9751100600000004</v>
      </c>
      <c r="DT44" s="53">
        <v>9.9751100600000004</v>
      </c>
      <c r="DU44" s="53">
        <v>9.9751101559999835</v>
      </c>
      <c r="DV44" s="53">
        <v>9.9751101559999835</v>
      </c>
      <c r="DW44" s="53">
        <v>9.9751101559999835</v>
      </c>
      <c r="DX44" s="53">
        <v>9.9751101559999835</v>
      </c>
      <c r="DY44" s="53">
        <v>9.9751101559999835</v>
      </c>
      <c r="DZ44" s="53">
        <v>9.9751101559999835</v>
      </c>
      <c r="EA44" s="53">
        <v>9.9751101559999835</v>
      </c>
      <c r="EB44" s="53">
        <v>9.9751098599999999</v>
      </c>
      <c r="EC44" s="53">
        <v>9.975096572</v>
      </c>
      <c r="ED44" s="53">
        <v>9.9751101439999985</v>
      </c>
      <c r="EE44" s="53">
        <v>9.9751101439999985</v>
      </c>
      <c r="EF44" s="53">
        <v>9.9751101439999985</v>
      </c>
      <c r="EG44" s="53">
        <v>9.9751101439999985</v>
      </c>
      <c r="EH44" s="53">
        <v>9.9751101439999985</v>
      </c>
      <c r="EI44" s="53">
        <v>9.9751101439999985</v>
      </c>
      <c r="EJ44" s="53">
        <v>9.9751101439999985</v>
      </c>
      <c r="EK44" s="53">
        <v>9.9751101439999985</v>
      </c>
      <c r="EL44" s="156">
        <v>9.9751101439999985</v>
      </c>
      <c r="EM44" s="53">
        <v>9.9751101439999843</v>
      </c>
      <c r="EN44" s="53">
        <v>9.9751100629999989</v>
      </c>
      <c r="EO44" s="53">
        <v>9.9751100629999989</v>
      </c>
      <c r="EP44" s="53">
        <v>9.9751100629999989</v>
      </c>
      <c r="EQ44" s="53">
        <v>9.9752385510000003</v>
      </c>
      <c r="ER44" s="53">
        <v>9.9752385510000003</v>
      </c>
      <c r="ES44" s="53">
        <v>9.9752385510000003</v>
      </c>
      <c r="ET44" s="53">
        <v>9.9752385510000003</v>
      </c>
      <c r="EU44" s="53">
        <v>9.9752385510000003</v>
      </c>
      <c r="EV44" s="53">
        <v>9.9752385510000003</v>
      </c>
      <c r="EW44" s="53">
        <v>9.9752385510000003</v>
      </c>
      <c r="EX44" s="53">
        <v>9.9752385510000003</v>
      </c>
      <c r="EY44" s="53">
        <v>9.9752385510000003</v>
      </c>
      <c r="EZ44" s="53">
        <v>9.9752385510000003</v>
      </c>
      <c r="FA44" s="53">
        <v>9.9752385510000003</v>
      </c>
      <c r="FB44" s="53">
        <v>9.9752385510000003</v>
      </c>
      <c r="FC44" s="53">
        <v>9.9752385510000003</v>
      </c>
      <c r="FD44" s="53">
        <v>9.9752385510000003</v>
      </c>
      <c r="FE44" s="53">
        <v>9.9752385510000003</v>
      </c>
      <c r="FF44" s="53">
        <v>9.9752385510000003</v>
      </c>
      <c r="FG44" s="53">
        <v>9.9752385510000003</v>
      </c>
      <c r="FH44" s="53">
        <v>9.9752385510000003</v>
      </c>
      <c r="FI44" s="53">
        <v>9.9752385510000003</v>
      </c>
      <c r="FJ44" s="53">
        <v>9.9752385510000003</v>
      </c>
      <c r="FK44" s="53">
        <v>9.9752385510000003</v>
      </c>
      <c r="FL44" s="53">
        <v>9.9752385510000003</v>
      </c>
      <c r="FM44" s="53">
        <v>9.9752385510000003</v>
      </c>
      <c r="FN44" s="53">
        <v>9.9752385510000003</v>
      </c>
      <c r="FO44" s="53">
        <v>9.9752385510000003</v>
      </c>
      <c r="FP44" s="53">
        <v>9.9752385510000003</v>
      </c>
      <c r="FQ44" s="53">
        <v>9.9752385510000003</v>
      </c>
      <c r="FR44" s="53">
        <v>9.9752385510000003</v>
      </c>
      <c r="FS44" s="53">
        <v>9.9752385510000003</v>
      </c>
      <c r="FT44" s="53">
        <v>9.9752385510000003</v>
      </c>
      <c r="FU44" s="53">
        <v>9.9752385510000003</v>
      </c>
      <c r="FV44" s="53">
        <v>9.9752385510000003</v>
      </c>
      <c r="FW44" s="53">
        <v>9.9752385510000003</v>
      </c>
      <c r="FX44" s="53">
        <v>9.9752385510000003</v>
      </c>
      <c r="FY44" s="53">
        <v>9.9752385510000003</v>
      </c>
      <c r="FZ44" s="53">
        <v>9.9752385510000003</v>
      </c>
      <c r="GA44" s="53">
        <v>9.9752385510000003</v>
      </c>
      <c r="GB44" s="53">
        <v>9.9752385510000003</v>
      </c>
      <c r="GC44" s="53">
        <v>9.9752385510000003</v>
      </c>
      <c r="GD44" s="53">
        <v>9.9752385510000003</v>
      </c>
      <c r="GE44" s="53">
        <v>9.9752385510000003</v>
      </c>
      <c r="GF44" s="53">
        <v>9.9752385510000003</v>
      </c>
      <c r="GG44" s="53">
        <v>9.9752385510000003</v>
      </c>
      <c r="GH44" s="53">
        <v>9.9752385510000003</v>
      </c>
      <c r="GI44" s="53">
        <v>9.9752385510000003</v>
      </c>
      <c r="GJ44" s="53">
        <v>9.9752385510000003</v>
      </c>
      <c r="GK44" s="53">
        <v>9.9752385510000003</v>
      </c>
      <c r="GL44" s="53">
        <v>9.9760422149999997</v>
      </c>
      <c r="GM44" s="53">
        <v>9.9760422149999997</v>
      </c>
      <c r="GN44" s="53">
        <v>9.9760422149999997</v>
      </c>
      <c r="GO44" s="53">
        <v>9.9760422149999997</v>
      </c>
      <c r="GP44" s="53">
        <v>9.9760422149999997</v>
      </c>
      <c r="GQ44" s="53">
        <v>9.9760422149999997</v>
      </c>
      <c r="GR44" s="53">
        <v>9.9760422149999997</v>
      </c>
      <c r="GS44" s="53">
        <v>9.9760426840000012</v>
      </c>
      <c r="GT44" s="53">
        <v>9.9760426840000012</v>
      </c>
      <c r="GU44" s="53">
        <v>9.9760426840000012</v>
      </c>
      <c r="GV44" s="53">
        <v>9.9760426840000012</v>
      </c>
      <c r="GW44" s="53">
        <v>9.9760426840000012</v>
      </c>
      <c r="GX44" s="53">
        <v>9.9760426840000012</v>
      </c>
      <c r="GY44" s="53">
        <v>9.9760426840000012</v>
      </c>
      <c r="GZ44" s="53">
        <v>9.9760426840000012</v>
      </c>
      <c r="HA44" s="53">
        <v>9.9760426840000012</v>
      </c>
      <c r="HB44" s="53">
        <v>9.9760426840000012</v>
      </c>
      <c r="HC44" s="53">
        <v>9.9760426840000012</v>
      </c>
      <c r="HD44" s="53">
        <v>9.9760426840000012</v>
      </c>
    </row>
    <row r="45" spans="1:212" ht="12" x14ac:dyDescent="0.25">
      <c r="B45" s="158"/>
      <c r="C45" s="158"/>
      <c r="D45" s="158"/>
      <c r="E45" s="158"/>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DA45" s="146"/>
      <c r="DB45" s="146"/>
      <c r="DC45" s="146"/>
      <c r="DD45" s="146"/>
      <c r="DE45" s="146"/>
      <c r="DF45" s="146"/>
      <c r="DG45" s="146"/>
      <c r="DH45" s="146"/>
      <c r="DI45" s="146"/>
      <c r="DJ45" s="146"/>
      <c r="DK45" s="146"/>
      <c r="DL45" s="146"/>
      <c r="DM45" s="53"/>
      <c r="EE45" s="53"/>
      <c r="EF45" s="53"/>
      <c r="EG45" s="53"/>
      <c r="EH45" s="53"/>
      <c r="EI45" s="53"/>
      <c r="EJ45" s="53"/>
      <c r="EK45" s="53"/>
      <c r="EL45" s="156"/>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row>
    <row r="46" spans="1:212" ht="13.2" x14ac:dyDescent="0.25">
      <c r="A46" s="167">
        <v>5</v>
      </c>
      <c r="B46" s="154" t="s">
        <v>107</v>
      </c>
      <c r="E46" s="158"/>
      <c r="F46" s="146">
        <v>205.54944</v>
      </c>
      <c r="G46" s="146">
        <v>-6.7164849999999996</v>
      </c>
      <c r="H46" s="146">
        <v>118.534103</v>
      </c>
      <c r="I46" s="146">
        <v>-41.105131</v>
      </c>
      <c r="J46" s="146">
        <v>219.84851800000001</v>
      </c>
      <c r="K46" s="146">
        <v>-9.5209399999999995</v>
      </c>
      <c r="L46" s="146">
        <v>383.79702099999997</v>
      </c>
      <c r="M46" s="146">
        <v>-14.569487000000001</v>
      </c>
      <c r="N46" s="146">
        <v>-155.65189461000003</v>
      </c>
      <c r="O46" s="146">
        <v>139.2650855</v>
      </c>
      <c r="P46" s="146">
        <v>597.23520913999994</v>
      </c>
      <c r="Q46" s="146">
        <v>818.67362000000003</v>
      </c>
      <c r="R46" s="146">
        <v>1268.9250790000001</v>
      </c>
      <c r="S46" s="146">
        <v>1657.721933</v>
      </c>
      <c r="T46" s="146">
        <v>2156.2240889999998</v>
      </c>
      <c r="U46" s="146">
        <v>1964.3385880000001</v>
      </c>
      <c r="V46" s="146">
        <v>1251.4661189999999</v>
      </c>
      <c r="W46" s="146">
        <v>1255.517112</v>
      </c>
      <c r="X46" s="146">
        <v>1070.534592</v>
      </c>
      <c r="Y46" s="146">
        <v>1159.5125889999999</v>
      </c>
      <c r="Z46" s="146">
        <v>2244.3321700000001</v>
      </c>
      <c r="AA46" s="146">
        <v>2172.765574</v>
      </c>
      <c r="AB46" s="146">
        <v>1987.432626</v>
      </c>
      <c r="AC46" s="146">
        <v>1920.230327</v>
      </c>
      <c r="AD46" s="146">
        <v>2137.5556160000001</v>
      </c>
      <c r="AE46" s="146">
        <v>1802.5705190000001</v>
      </c>
      <c r="AF46" s="146">
        <v>2000.022579</v>
      </c>
      <c r="AG46" s="146">
        <v>1377.3166630000001</v>
      </c>
      <c r="AH46" s="146">
        <v>1263.0477149999999</v>
      </c>
      <c r="AI46" s="146">
        <v>1380.3865060000001</v>
      </c>
      <c r="AJ46" s="146">
        <v>1312.0524306791967</v>
      </c>
      <c r="AK46" s="146">
        <v>1745.1549926127325</v>
      </c>
      <c r="AL46" s="146">
        <v>1858.3576355861121</v>
      </c>
      <c r="AM46" s="146">
        <v>1805.0416747164363</v>
      </c>
      <c r="AN46" s="146">
        <v>950.60341287030508</v>
      </c>
      <c r="AO46" s="146">
        <v>1569.9073510506128</v>
      </c>
      <c r="AP46" s="146">
        <v>2273.0335815331432</v>
      </c>
      <c r="AQ46" s="146">
        <v>1804.5737568754157</v>
      </c>
      <c r="AR46" s="146">
        <v>1548.9289909985357</v>
      </c>
      <c r="AS46" s="146">
        <v>1568.7698748762637</v>
      </c>
      <c r="AT46" s="146">
        <v>1977.7889407825346</v>
      </c>
      <c r="AU46" s="146">
        <v>892.4457003585012</v>
      </c>
      <c r="AV46" s="146">
        <v>803.77980347934795</v>
      </c>
      <c r="AW46" s="146">
        <v>1109.9330079060921</v>
      </c>
      <c r="AX46" s="146">
        <v>2434.8450997276927</v>
      </c>
      <c r="AY46" s="146">
        <v>949.82518832974029</v>
      </c>
      <c r="AZ46" s="146">
        <v>1252.9947724683159</v>
      </c>
      <c r="BA46" s="146">
        <v>1764.5125332789546</v>
      </c>
      <c r="BB46" s="146">
        <v>2324.061507049239</v>
      </c>
      <c r="BC46" s="146">
        <v>2241.6728668078986</v>
      </c>
      <c r="BD46" s="146">
        <v>2470.3593980171568</v>
      </c>
      <c r="BE46" s="146">
        <v>2810.5325815631741</v>
      </c>
      <c r="BF46" s="146">
        <v>2634.8548350643487</v>
      </c>
      <c r="BG46" s="146">
        <v>2041.6385061972508</v>
      </c>
      <c r="BH46" s="146">
        <v>4191.2274224265429</v>
      </c>
      <c r="BI46" s="146">
        <v>3406.363928876915</v>
      </c>
      <c r="BJ46" s="146">
        <v>4091.9090839442779</v>
      </c>
      <c r="BK46" s="146">
        <v>4162.7293351045437</v>
      </c>
      <c r="BL46" s="146">
        <v>4480.9677009607831</v>
      </c>
      <c r="BM46" s="146">
        <v>4226.0541948361843</v>
      </c>
      <c r="BN46" s="146">
        <v>4153.2501491064304</v>
      </c>
      <c r="BO46" s="146">
        <v>3978.0845173314497</v>
      </c>
      <c r="BP46" s="146">
        <v>3898.0272931396321</v>
      </c>
      <c r="BQ46" s="146">
        <v>4223.3331719111184</v>
      </c>
      <c r="BR46" s="146">
        <v>3965.1807480065677</v>
      </c>
      <c r="BS46" s="146">
        <v>3917.9162910284672</v>
      </c>
      <c r="BT46" s="146">
        <v>4810.5453147524904</v>
      </c>
      <c r="BU46" s="146">
        <v>4853.7996849539986</v>
      </c>
      <c r="BV46" s="146">
        <v>4028.7556040088512</v>
      </c>
      <c r="BW46" s="146">
        <v>4077.0498095508606</v>
      </c>
      <c r="BX46" s="146">
        <v>3800.0525348351143</v>
      </c>
      <c r="BY46" s="146">
        <v>3687.8350633134469</v>
      </c>
      <c r="BZ46" s="146">
        <v>2581.77264544424</v>
      </c>
      <c r="CA46" s="146">
        <v>3089.2988206934242</v>
      </c>
      <c r="CB46" s="146">
        <v>3551.010304530857</v>
      </c>
      <c r="CC46" s="146">
        <v>2773.6888719647286</v>
      </c>
      <c r="CD46" s="146">
        <v>2331.710212663621</v>
      </c>
      <c r="CE46" s="146">
        <v>3569.1754185644349</v>
      </c>
      <c r="CF46" s="146">
        <v>2237.866439027865</v>
      </c>
      <c r="CG46" s="146">
        <v>3539.5100496912291</v>
      </c>
      <c r="CH46" s="146">
        <v>3974.0981120118831</v>
      </c>
      <c r="CI46" s="146">
        <v>3510.783354381917</v>
      </c>
      <c r="CJ46" s="146">
        <v>4259.2147626766136</v>
      </c>
      <c r="CK46" s="146">
        <v>2557.963240175498</v>
      </c>
      <c r="CL46" s="146">
        <v>3203.8591380878975</v>
      </c>
      <c r="CM46" s="146">
        <v>3242.7250897168901</v>
      </c>
      <c r="CN46" s="146">
        <v>4139.5180223176694</v>
      </c>
      <c r="CO46" s="146">
        <v>3747.87851133191</v>
      </c>
      <c r="CP46" s="146">
        <v>3549.5720889477902</v>
      </c>
      <c r="CQ46" s="146">
        <v>4074.12416926281</v>
      </c>
      <c r="CR46" s="146">
        <v>4341.4703290504394</v>
      </c>
      <c r="CS46" s="146">
        <v>3769.6586896501103</v>
      </c>
      <c r="CT46" s="146">
        <v>3360.3217268713597</v>
      </c>
      <c r="CU46" s="146">
        <v>3031.6514086685402</v>
      </c>
      <c r="CV46" s="146">
        <v>3114.3692480907803</v>
      </c>
      <c r="CW46" s="146">
        <v>2731.42129132233</v>
      </c>
      <c r="CX46" s="146">
        <v>2953.8326951389299</v>
      </c>
      <c r="CY46" s="146">
        <v>3255.1657080344871</v>
      </c>
      <c r="CZ46" s="50">
        <v>4655.034532751406</v>
      </c>
      <c r="DA46" s="146">
        <v>4304.6645774429535</v>
      </c>
      <c r="DB46" s="146">
        <v>3382.19435337607</v>
      </c>
      <c r="DC46" s="146">
        <v>3059.7373018877388</v>
      </c>
      <c r="DD46" s="146">
        <v>4282.8714731926702</v>
      </c>
      <c r="DE46" s="146">
        <v>2642.5516172566004</v>
      </c>
      <c r="DF46" s="146">
        <v>4323.9888539093899</v>
      </c>
      <c r="DG46" s="146">
        <v>5560.86373371023</v>
      </c>
      <c r="DH46" s="146">
        <v>5777.6934099526607</v>
      </c>
      <c r="DI46" s="146">
        <v>5568.6017704976102</v>
      </c>
      <c r="DJ46" s="146">
        <v>3257.7768209955598</v>
      </c>
      <c r="DK46" s="146">
        <v>3781.79146329687</v>
      </c>
      <c r="DL46" s="146">
        <v>3783.2604843211793</v>
      </c>
      <c r="DM46" s="53">
        <v>327.06807598077012</v>
      </c>
      <c r="DN46" s="53">
        <v>-1892.0440470987196</v>
      </c>
      <c r="DO46" s="53">
        <v>-2939.2091595093298</v>
      </c>
      <c r="DP46" s="53">
        <v>-3019.0821378671076</v>
      </c>
      <c r="DQ46" s="53">
        <v>-3299.4145520588268</v>
      </c>
      <c r="DR46" s="53">
        <v>-3651.2010511711414</v>
      </c>
      <c r="DS46" s="53">
        <v>-2805.1221586021334</v>
      </c>
      <c r="DT46" s="53">
        <v>-2400.1018122232667</v>
      </c>
      <c r="DU46" s="53">
        <v>-1312.3878202377086</v>
      </c>
      <c r="DV46" s="53">
        <v>-733.30874363366797</v>
      </c>
      <c r="DW46" s="53">
        <v>-925.14356302293925</v>
      </c>
      <c r="DX46" s="53">
        <v>-1387.9713751379609</v>
      </c>
      <c r="DY46" s="53">
        <v>-987.33489985519213</v>
      </c>
      <c r="DZ46" s="53">
        <v>-949.45448030638124</v>
      </c>
      <c r="EA46" s="53">
        <v>-168.95791478507732</v>
      </c>
      <c r="EB46" s="53">
        <v>726.82184846263772</v>
      </c>
      <c r="EC46" s="53">
        <v>986.77286360739993</v>
      </c>
      <c r="ED46" s="53">
        <v>4521.6682697843708</v>
      </c>
      <c r="EE46" s="53">
        <v>4316.02729488562</v>
      </c>
      <c r="EF46" s="53">
        <v>3079.6192526782997</v>
      </c>
      <c r="EG46" s="53">
        <v>2218.7410930690571</v>
      </c>
      <c r="EH46" s="53">
        <v>2085.882851339376</v>
      </c>
      <c r="EI46" s="53">
        <v>2075.4040477965223</v>
      </c>
      <c r="EJ46" s="53">
        <v>3445.5205955405158</v>
      </c>
      <c r="EK46" s="53">
        <v>1569.9645913079701</v>
      </c>
      <c r="EL46" s="156">
        <v>2069.5213062361099</v>
      </c>
      <c r="EM46" s="53">
        <v>1302.9593082019492</v>
      </c>
      <c r="EN46" s="53">
        <v>3517.4230186559294</v>
      </c>
      <c r="EO46" s="53">
        <v>4030.404951017259</v>
      </c>
      <c r="EP46" s="53">
        <v>2767.5691653947533</v>
      </c>
      <c r="EQ46" s="53">
        <v>4036.9502671994046</v>
      </c>
      <c r="ER46" s="53">
        <v>4940.833938348339</v>
      </c>
      <c r="ES46" s="53">
        <v>4016.9971804290476</v>
      </c>
      <c r="ET46" s="53">
        <v>4919.9290287113181</v>
      </c>
      <c r="EU46" s="53">
        <v>5477.2393645645998</v>
      </c>
      <c r="EV46" s="53">
        <v>6655.1979857637953</v>
      </c>
      <c r="EW46" s="53">
        <v>7427.4405258237539</v>
      </c>
      <c r="EX46" s="53">
        <v>6578.8095598583941</v>
      </c>
      <c r="EY46" s="53">
        <v>5543.331072554698</v>
      </c>
      <c r="EZ46" s="53">
        <v>5308.8862506618516</v>
      </c>
      <c r="FA46" s="53">
        <v>6431.7379867911241</v>
      </c>
      <c r="FB46" s="53">
        <v>6564.7823371011336</v>
      </c>
      <c r="FC46" s="53">
        <v>8463.8479202906801</v>
      </c>
      <c r="FD46" s="53">
        <v>8178.8774968160242</v>
      </c>
      <c r="FE46" s="53">
        <v>7971.1046198968861</v>
      </c>
      <c r="FF46" s="53">
        <v>8405.9502911702693</v>
      </c>
      <c r="FG46" s="53">
        <v>7063.4815576567707</v>
      </c>
      <c r="FH46" s="53">
        <v>6026.7571075439191</v>
      </c>
      <c r="FI46" s="53">
        <v>5139.8134644903794</v>
      </c>
      <c r="FJ46" s="53">
        <v>4921.3997693087194</v>
      </c>
      <c r="FK46" s="53">
        <v>5146.0224775647894</v>
      </c>
      <c r="FL46" s="53">
        <v>6017.2341767324378</v>
      </c>
      <c r="FM46" s="53">
        <v>4024.1903802768784</v>
      </c>
      <c r="FN46" s="53">
        <v>5779.5049150447958</v>
      </c>
      <c r="FO46" s="53">
        <v>5671.9473010892343</v>
      </c>
      <c r="FP46" s="53">
        <v>4820.3492357371024</v>
      </c>
      <c r="FQ46" s="53">
        <v>4791.6229323540083</v>
      </c>
      <c r="FR46" s="53">
        <v>4095.983028409305</v>
      </c>
      <c r="FS46" s="53">
        <v>5270.777732195339</v>
      </c>
      <c r="FT46" s="53">
        <v>6296.1036123983995</v>
      </c>
      <c r="FU46" s="53">
        <v>6231.5631673286507</v>
      </c>
      <c r="FV46" s="53">
        <v>6845.1899973335194</v>
      </c>
      <c r="FW46" s="53">
        <v>7733.8107844392398</v>
      </c>
      <c r="FX46" s="53">
        <v>9111.3700485399495</v>
      </c>
      <c r="FY46" s="53">
        <v>9322.0506372192303</v>
      </c>
      <c r="FZ46" s="53">
        <v>12483.251506992878</v>
      </c>
      <c r="GA46" s="53">
        <v>7653.8888172614998</v>
      </c>
      <c r="GB46" s="53">
        <v>7295.6308874798306</v>
      </c>
      <c r="GC46" s="53">
        <v>6719.9233809693087</v>
      </c>
      <c r="GD46" s="53">
        <v>8232.8776320692887</v>
      </c>
      <c r="GE46" s="53">
        <v>8262.9782748848193</v>
      </c>
      <c r="GF46" s="53">
        <v>8488.7925992997898</v>
      </c>
      <c r="GG46" s="53">
        <v>8924.6858246250104</v>
      </c>
      <c r="GH46" s="53">
        <v>6844.0950605909893</v>
      </c>
      <c r="GI46" s="53">
        <v>5645.1871555668658</v>
      </c>
      <c r="GJ46" s="53">
        <v>5727.8875746512658</v>
      </c>
      <c r="GK46" s="53">
        <v>8493.9489495776179</v>
      </c>
      <c r="GL46" s="53">
        <v>9817.3732638969541</v>
      </c>
      <c r="GM46" s="53">
        <v>8334.6278361874611</v>
      </c>
      <c r="GN46" s="53">
        <v>9455.1154881176062</v>
      </c>
      <c r="GO46" s="53">
        <v>7868.6837493356461</v>
      </c>
      <c r="GP46" s="53">
        <v>10115.289961070237</v>
      </c>
      <c r="GQ46" s="53">
        <v>8138.6307951949111</v>
      </c>
      <c r="GR46" s="53">
        <v>7454.1420504317311</v>
      </c>
      <c r="GS46" s="53">
        <v>11114.331388051334</v>
      </c>
      <c r="GT46" s="53">
        <v>6900.222831216447</v>
      </c>
      <c r="GU46" s="53">
        <v>7003.4424939253586</v>
      </c>
      <c r="GV46" s="53">
        <v>8329.8264205085961</v>
      </c>
      <c r="GW46" s="53">
        <v>4868.1992873894687</v>
      </c>
      <c r="GX46" s="53">
        <v>3698.5290207508897</v>
      </c>
      <c r="GY46" s="53">
        <v>12656.072857438898</v>
      </c>
      <c r="GZ46" s="53">
        <v>9298.8336683708985</v>
      </c>
      <c r="HA46" s="53">
        <v>6528.4686136432701</v>
      </c>
      <c r="HB46" s="53">
        <v>12401.298356350202</v>
      </c>
      <c r="HC46" s="53">
        <v>12420.009989877401</v>
      </c>
      <c r="HD46" s="53">
        <v>10093.554133222502</v>
      </c>
    </row>
    <row r="47" spans="1:212" ht="12" x14ac:dyDescent="0.25">
      <c r="A47" s="166" t="s">
        <v>29</v>
      </c>
      <c r="E47" s="158"/>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DA47" s="146"/>
      <c r="DB47" s="146"/>
      <c r="DC47" s="146"/>
      <c r="DD47" s="146"/>
      <c r="DE47" s="146"/>
      <c r="DF47" s="146"/>
      <c r="DG47" s="146"/>
      <c r="DH47" s="146"/>
      <c r="DI47" s="146"/>
      <c r="DJ47" s="146"/>
      <c r="DK47" s="146"/>
      <c r="DL47" s="146"/>
      <c r="DM47" s="53"/>
      <c r="EE47" s="53"/>
      <c r="EF47" s="53"/>
      <c r="EG47" s="53"/>
      <c r="EH47" s="53"/>
      <c r="EI47" s="53"/>
      <c r="EJ47" s="53"/>
      <c r="EK47" s="53"/>
      <c r="EL47" s="156"/>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row>
    <row r="48" spans="1:212" ht="12" x14ac:dyDescent="0.25">
      <c r="B48" s="158" t="s">
        <v>80</v>
      </c>
      <c r="C48" s="158"/>
      <c r="D48" s="158"/>
      <c r="E48" s="158"/>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50">
        <v>0</v>
      </c>
      <c r="DA48" s="146">
        <v>0</v>
      </c>
      <c r="DB48" s="146">
        <v>0</v>
      </c>
      <c r="DC48" s="146">
        <v>0</v>
      </c>
      <c r="DD48" s="146">
        <v>0</v>
      </c>
      <c r="DE48" s="146">
        <v>0</v>
      </c>
      <c r="DF48" s="146">
        <v>0</v>
      </c>
      <c r="DG48" s="146">
        <v>0</v>
      </c>
      <c r="DH48" s="146">
        <v>0</v>
      </c>
      <c r="DI48" s="146">
        <v>0</v>
      </c>
      <c r="DJ48" s="146">
        <v>0</v>
      </c>
      <c r="DK48" s="146">
        <v>0</v>
      </c>
      <c r="DL48" s="146">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156">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53">
        <v>0</v>
      </c>
      <c r="FX48" s="53">
        <v>0</v>
      </c>
      <c r="FY48" s="53">
        <v>0</v>
      </c>
      <c r="FZ48" s="53">
        <v>0</v>
      </c>
      <c r="GA48" s="53">
        <v>0</v>
      </c>
      <c r="GB48" s="53">
        <v>0</v>
      </c>
      <c r="GC48" s="53">
        <v>0</v>
      </c>
      <c r="GD48" s="53">
        <v>0</v>
      </c>
      <c r="GE48" s="53">
        <v>0</v>
      </c>
      <c r="GF48" s="53">
        <v>0</v>
      </c>
      <c r="GG48" s="53">
        <v>0</v>
      </c>
      <c r="GH48" s="53">
        <v>0</v>
      </c>
      <c r="GI48" s="53">
        <v>0</v>
      </c>
      <c r="GJ48" s="53">
        <v>0</v>
      </c>
      <c r="GK48" s="53">
        <v>0</v>
      </c>
      <c r="GL48" s="53">
        <v>0</v>
      </c>
      <c r="GM48" s="53">
        <v>0</v>
      </c>
      <c r="GN48" s="53">
        <v>0</v>
      </c>
      <c r="GO48" s="53">
        <v>0</v>
      </c>
      <c r="GP48" s="53">
        <v>0</v>
      </c>
      <c r="GQ48" s="53">
        <v>0</v>
      </c>
      <c r="GR48" s="53">
        <v>0</v>
      </c>
      <c r="GS48" s="53">
        <v>0</v>
      </c>
      <c r="GT48" s="53">
        <v>0</v>
      </c>
      <c r="GU48" s="53">
        <v>0</v>
      </c>
      <c r="GV48" s="53">
        <v>0</v>
      </c>
      <c r="GW48" s="53">
        <v>0</v>
      </c>
      <c r="GX48" s="53">
        <v>0</v>
      </c>
      <c r="GY48" s="53">
        <v>0</v>
      </c>
      <c r="GZ48" s="53">
        <v>0</v>
      </c>
      <c r="HA48" s="53">
        <v>0</v>
      </c>
      <c r="HB48" s="53">
        <v>0</v>
      </c>
      <c r="HC48" s="53">
        <v>0</v>
      </c>
      <c r="HD48" s="53">
        <v>0</v>
      </c>
    </row>
    <row r="49" spans="1:212" ht="12" x14ac:dyDescent="0.25">
      <c r="B49" s="158" t="s">
        <v>108</v>
      </c>
      <c r="C49" s="158"/>
      <c r="D49" s="158"/>
      <c r="E49" s="158"/>
      <c r="F49" s="146">
        <v>-219.06335100000001</v>
      </c>
      <c r="G49" s="146">
        <v>-344.20062899999999</v>
      </c>
      <c r="H49" s="146">
        <v>-390.27109799999999</v>
      </c>
      <c r="I49" s="146">
        <v>-464.21160200000003</v>
      </c>
      <c r="J49" s="146">
        <v>-681.74304700000005</v>
      </c>
      <c r="K49" s="146">
        <v>-620.90303400000005</v>
      </c>
      <c r="L49" s="146">
        <v>-435.03986300000003</v>
      </c>
      <c r="M49" s="146">
        <v>-331.56097499999998</v>
      </c>
      <c r="N49" s="146">
        <v>-544.01637160999996</v>
      </c>
      <c r="O49" s="146">
        <v>-364.29230150000001</v>
      </c>
      <c r="P49" s="146">
        <v>-573.62603686</v>
      </c>
      <c r="Q49" s="146">
        <v>-580.92437299999995</v>
      </c>
      <c r="R49" s="146">
        <v>-325.99345899999997</v>
      </c>
      <c r="S49" s="146">
        <v>-609.70408599999996</v>
      </c>
      <c r="T49" s="146">
        <v>-324.750156</v>
      </c>
      <c r="U49" s="146">
        <v>-260.31826699999999</v>
      </c>
      <c r="V49" s="146">
        <v>-515.38468999999998</v>
      </c>
      <c r="W49" s="146">
        <v>32.523167000000001</v>
      </c>
      <c r="X49" s="146">
        <v>-68.535123999999996</v>
      </c>
      <c r="Y49" s="146">
        <v>-17.837094</v>
      </c>
      <c r="Z49" s="146">
        <v>399.65462300000002</v>
      </c>
      <c r="AA49" s="146">
        <v>480.54746499999999</v>
      </c>
      <c r="AB49" s="146">
        <v>501.47831600000001</v>
      </c>
      <c r="AC49" s="146">
        <v>587.94994999999994</v>
      </c>
      <c r="AD49" s="146">
        <v>683.64038100000005</v>
      </c>
      <c r="AE49" s="146">
        <v>316.26227899999998</v>
      </c>
      <c r="AF49" s="146">
        <v>439.74190199999998</v>
      </c>
      <c r="AG49" s="146">
        <v>439.031004</v>
      </c>
      <c r="AH49" s="146">
        <v>288.49334599999997</v>
      </c>
      <c r="AI49" s="146">
        <v>1068.2026499999999</v>
      </c>
      <c r="AJ49" s="146">
        <v>999.42623028919695</v>
      </c>
      <c r="AK49" s="146">
        <v>972.16463818863713</v>
      </c>
      <c r="AL49" s="146">
        <v>1017.895759690963</v>
      </c>
      <c r="AM49" s="146">
        <v>889.12006143518636</v>
      </c>
      <c r="AN49" s="146">
        <v>449.29318345206002</v>
      </c>
      <c r="AO49" s="146">
        <v>414.12342700043052</v>
      </c>
      <c r="AP49" s="146">
        <v>1029.8714395956169</v>
      </c>
      <c r="AQ49" s="146">
        <v>781.89468857541556</v>
      </c>
      <c r="AR49" s="146">
        <v>1021.0154951202901</v>
      </c>
      <c r="AS49" s="146">
        <v>872.01819389995183</v>
      </c>
      <c r="AT49" s="146">
        <v>748.12449976608832</v>
      </c>
      <c r="AU49" s="146">
        <v>336.19916113734814</v>
      </c>
      <c r="AV49" s="146">
        <v>192.07006346969243</v>
      </c>
      <c r="AW49" s="146">
        <v>-710.40408910474264</v>
      </c>
      <c r="AX49" s="146">
        <v>-773.72440341981098</v>
      </c>
      <c r="AY49" s="146">
        <v>-782.692076474077</v>
      </c>
      <c r="AZ49" s="146">
        <v>-1007.673323342139</v>
      </c>
      <c r="BA49" s="146">
        <v>-465.00853023736857</v>
      </c>
      <c r="BB49" s="146">
        <v>-328.89726786339878</v>
      </c>
      <c r="BC49" s="146">
        <v>-365.65115691652858</v>
      </c>
      <c r="BD49" s="146">
        <v>-361.72242227335545</v>
      </c>
      <c r="BE49" s="146">
        <v>72.781170955915329</v>
      </c>
      <c r="BF49" s="146">
        <v>28.316662507053973</v>
      </c>
      <c r="BG49" s="146">
        <v>-19.020698975612401</v>
      </c>
      <c r="BH49" s="146">
        <v>481.1059093441134</v>
      </c>
      <c r="BI49" s="146">
        <v>970.46902349071217</v>
      </c>
      <c r="BJ49" s="146">
        <v>683.72068415089802</v>
      </c>
      <c r="BK49" s="146">
        <v>483.94851570472503</v>
      </c>
      <c r="BL49" s="146">
        <v>1006.6871301719151</v>
      </c>
      <c r="BM49" s="146">
        <v>776.65119731907555</v>
      </c>
      <c r="BN49" s="146">
        <v>1209.5006642771571</v>
      </c>
      <c r="BO49" s="146">
        <v>851.13584487400726</v>
      </c>
      <c r="BP49" s="146">
        <v>632.58996538289978</v>
      </c>
      <c r="BQ49" s="146">
        <v>482.05730584529402</v>
      </c>
      <c r="BR49" s="146">
        <v>484.26693831779659</v>
      </c>
      <c r="BS49" s="146">
        <v>351.46922691746698</v>
      </c>
      <c r="BT49" s="146">
        <v>654.48622041453893</v>
      </c>
      <c r="BU49" s="146">
        <v>937.53407486789797</v>
      </c>
      <c r="BV49" s="146">
        <v>782.74133956312107</v>
      </c>
      <c r="BW49" s="146">
        <v>989.93935533588001</v>
      </c>
      <c r="BX49" s="146">
        <v>752.72631303793503</v>
      </c>
      <c r="BY49" s="146">
        <v>483.94722721535703</v>
      </c>
      <c r="BZ49" s="146">
        <v>396.73591865697</v>
      </c>
      <c r="CA49" s="146">
        <v>459.052143457054</v>
      </c>
      <c r="CB49" s="146">
        <v>497.26868324025605</v>
      </c>
      <c r="CC49" s="146">
        <v>715.18944802027897</v>
      </c>
      <c r="CD49" s="146">
        <v>683.045190544511</v>
      </c>
      <c r="CE49" s="146">
        <v>1046.952248680785</v>
      </c>
      <c r="CF49" s="146">
        <v>846.94859744233497</v>
      </c>
      <c r="CG49" s="146">
        <v>908.48233099724905</v>
      </c>
      <c r="CH49" s="146">
        <v>521.03996259178302</v>
      </c>
      <c r="CI49" s="146">
        <v>773.02702005643698</v>
      </c>
      <c r="CJ49" s="146">
        <v>941.65409468051394</v>
      </c>
      <c r="CK49" s="146">
        <v>687.06518345618792</v>
      </c>
      <c r="CL49" s="146">
        <v>887.97438682091706</v>
      </c>
      <c r="CM49" s="146">
        <v>1205.8351361216801</v>
      </c>
      <c r="CN49" s="146">
        <v>1071.53623284787</v>
      </c>
      <c r="CO49" s="146">
        <v>1321.6184529971299</v>
      </c>
      <c r="CP49" s="146">
        <v>1299.43326172409</v>
      </c>
      <c r="CQ49" s="146">
        <v>1427.0233497040101</v>
      </c>
      <c r="CR49" s="146">
        <v>1791.0667509155799</v>
      </c>
      <c r="CS49" s="146">
        <v>1430.40268120772</v>
      </c>
      <c r="CT49" s="146">
        <v>1158.7137283726001</v>
      </c>
      <c r="CU49" s="146">
        <v>1206.93756373369</v>
      </c>
      <c r="CV49" s="146">
        <v>1240.80917869019</v>
      </c>
      <c r="CW49" s="146">
        <v>1463.19280106728</v>
      </c>
      <c r="CX49" s="146">
        <v>1363.2818202174999</v>
      </c>
      <c r="CY49" s="146">
        <v>975.34843476042704</v>
      </c>
      <c r="CZ49" s="50">
        <v>367.06118586997599</v>
      </c>
      <c r="DA49" s="146">
        <v>406.30811752335296</v>
      </c>
      <c r="DB49" s="146">
        <v>-239.49294271731003</v>
      </c>
      <c r="DC49" s="146">
        <v>-848.456691041711</v>
      </c>
      <c r="DD49" s="146">
        <v>-1226.8964184809302</v>
      </c>
      <c r="DE49" s="146">
        <v>-1698.7389237245598</v>
      </c>
      <c r="DF49" s="146">
        <v>-2602.42936090065</v>
      </c>
      <c r="DG49" s="146">
        <v>-1894.04022552387</v>
      </c>
      <c r="DH49" s="146">
        <v>-1754.1110206606998</v>
      </c>
      <c r="DI49" s="146">
        <v>-1704.1907679644203</v>
      </c>
      <c r="DJ49" s="146">
        <v>-1529.5181748770001</v>
      </c>
      <c r="DK49" s="146">
        <v>-2124.6866824901799</v>
      </c>
      <c r="DL49" s="146">
        <v>-1908.46306577054</v>
      </c>
      <c r="DM49" s="53">
        <v>-2402.0665686136299</v>
      </c>
      <c r="DN49" s="53">
        <v>-3241.8186349471298</v>
      </c>
      <c r="DO49" s="53">
        <v>-5069.9065719800792</v>
      </c>
      <c r="DP49" s="53">
        <v>-3737.2317783773001</v>
      </c>
      <c r="DQ49" s="53">
        <v>-3813.6741546062599</v>
      </c>
      <c r="DR49" s="53">
        <v>-4079.9343923603997</v>
      </c>
      <c r="DS49" s="53">
        <v>-3407.9485288206602</v>
      </c>
      <c r="DT49" s="53">
        <v>-3007.4042017403281</v>
      </c>
      <c r="DU49" s="53">
        <v>-2316.7179206257088</v>
      </c>
      <c r="DV49" s="53">
        <v>-2116.5644323357278</v>
      </c>
      <c r="DW49" s="53">
        <v>-2365.5648743254892</v>
      </c>
      <c r="DX49" s="53">
        <v>-2556.005808392551</v>
      </c>
      <c r="DY49" s="53">
        <v>-2299.6660009503221</v>
      </c>
      <c r="DZ49" s="53">
        <v>-2495.4308956301411</v>
      </c>
      <c r="EA49" s="53">
        <v>-2218.7873141571472</v>
      </c>
      <c r="EB49" s="53">
        <v>-1531.5564148610822</v>
      </c>
      <c r="EC49" s="53">
        <v>-1978.0308531884302</v>
      </c>
      <c r="ED49" s="53">
        <v>-1547.5683262153602</v>
      </c>
      <c r="EE49" s="53">
        <v>-1226.5406153635001</v>
      </c>
      <c r="EF49" s="53">
        <v>-1311.78007894697</v>
      </c>
      <c r="EG49" s="53">
        <v>-678.89253475253292</v>
      </c>
      <c r="EH49" s="53">
        <v>-572.78740961038397</v>
      </c>
      <c r="EI49" s="53">
        <v>-702.32879829297792</v>
      </c>
      <c r="EJ49" s="53">
        <v>-961.62176452165409</v>
      </c>
      <c r="EK49" s="53">
        <v>-838.5292041678</v>
      </c>
      <c r="EL49" s="156">
        <v>-621.34723280386993</v>
      </c>
      <c r="EM49" s="53">
        <v>-931.55432187604094</v>
      </c>
      <c r="EN49" s="53">
        <v>-511.86741718167002</v>
      </c>
      <c r="EO49" s="53">
        <v>-200.44705425500101</v>
      </c>
      <c r="EP49" s="53">
        <v>-602.5361594260271</v>
      </c>
      <c r="EQ49" s="53">
        <v>-266.50378726900504</v>
      </c>
      <c r="ER49" s="53">
        <v>-144.348864132741</v>
      </c>
      <c r="ES49" s="53">
        <v>-856.1782363935929</v>
      </c>
      <c r="ET49" s="53">
        <v>-207.76561456240202</v>
      </c>
      <c r="EU49" s="53">
        <v>-611.20277574349996</v>
      </c>
      <c r="EV49" s="53">
        <v>-556.14179150096504</v>
      </c>
      <c r="EW49" s="53">
        <v>-273.67937055290599</v>
      </c>
      <c r="EX49" s="53">
        <v>-424.71281800561599</v>
      </c>
      <c r="EY49" s="53">
        <v>-316.76360647386201</v>
      </c>
      <c r="EZ49" s="53">
        <v>89.945541733601985</v>
      </c>
      <c r="FA49" s="53">
        <v>290.63977812798299</v>
      </c>
      <c r="FB49" s="53">
        <v>635.31279564246404</v>
      </c>
      <c r="FC49" s="53">
        <v>1223.3505369591699</v>
      </c>
      <c r="FD49" s="53">
        <v>534.55230259018401</v>
      </c>
      <c r="FE49" s="53">
        <v>614.402991513036</v>
      </c>
      <c r="FF49" s="53">
        <v>864.75633965979</v>
      </c>
      <c r="FG49" s="53">
        <v>970.83983166831104</v>
      </c>
      <c r="FH49" s="53">
        <v>1112.0066979582498</v>
      </c>
      <c r="FI49" s="53">
        <v>1038.549644921809</v>
      </c>
      <c r="FJ49" s="53">
        <v>934.47354146028999</v>
      </c>
      <c r="FK49" s="53">
        <v>1194.0079608777198</v>
      </c>
      <c r="FL49" s="53">
        <v>323.86946055638805</v>
      </c>
      <c r="FM49" s="53">
        <v>-317.39471072206203</v>
      </c>
      <c r="FN49" s="53">
        <v>168.62267020043603</v>
      </c>
      <c r="FO49" s="53">
        <v>528.86851753983399</v>
      </c>
      <c r="FP49" s="53">
        <v>172.41199122116302</v>
      </c>
      <c r="FQ49" s="53">
        <v>315.69991751430899</v>
      </c>
      <c r="FR49" s="53">
        <v>-15.705369166625001</v>
      </c>
      <c r="FS49" s="53">
        <v>886.81923393731904</v>
      </c>
      <c r="FT49" s="53">
        <v>1969.9066946380399</v>
      </c>
      <c r="FU49" s="53">
        <v>1472.5449198924102</v>
      </c>
      <c r="FV49" s="53">
        <v>2210.4738022258298</v>
      </c>
      <c r="FW49" s="53">
        <v>2556.4300763954197</v>
      </c>
      <c r="FX49" s="53">
        <v>2741.2187247752399</v>
      </c>
      <c r="FY49" s="53">
        <v>3211.6417961935904</v>
      </c>
      <c r="FZ49" s="53">
        <v>2936.38349953753</v>
      </c>
      <c r="GA49" s="53">
        <v>3227.6059805841001</v>
      </c>
      <c r="GB49" s="53">
        <v>3119.9734394368302</v>
      </c>
      <c r="GC49" s="53">
        <v>3946.5864211229896</v>
      </c>
      <c r="GD49" s="53">
        <v>3943.5738507826295</v>
      </c>
      <c r="GE49" s="53">
        <v>3299.1538422918502</v>
      </c>
      <c r="GF49" s="53">
        <v>2893.3471637160496</v>
      </c>
      <c r="GG49" s="53">
        <v>2251.27528154117</v>
      </c>
      <c r="GH49" s="53">
        <v>1302.7770700134599</v>
      </c>
      <c r="GI49" s="53">
        <v>1871.4302538739271</v>
      </c>
      <c r="GJ49" s="53">
        <v>1318.2963054041988</v>
      </c>
      <c r="GK49" s="53">
        <v>3217.2433522024248</v>
      </c>
      <c r="GL49" s="53">
        <v>1388.348336083473</v>
      </c>
      <c r="GM49" s="53">
        <v>2368.317430018139</v>
      </c>
      <c r="GN49" s="53">
        <v>2503.5835454720991</v>
      </c>
      <c r="GO49" s="53">
        <v>4229.687108949247</v>
      </c>
      <c r="GP49" s="53">
        <v>3800.5695605067904</v>
      </c>
      <c r="GQ49" s="53">
        <v>2210.1092277826278</v>
      </c>
      <c r="GR49" s="53">
        <v>834.05654588740697</v>
      </c>
      <c r="GS49" s="53">
        <v>2488.3850248502977</v>
      </c>
      <c r="GT49" s="53">
        <v>0</v>
      </c>
      <c r="GU49" s="53">
        <v>0</v>
      </c>
      <c r="GV49" s="53">
        <v>0</v>
      </c>
      <c r="GW49" s="53">
        <v>0</v>
      </c>
      <c r="GX49" s="53">
        <v>0</v>
      </c>
      <c r="GY49" s="53">
        <v>0</v>
      </c>
      <c r="GZ49" s="53">
        <v>0</v>
      </c>
      <c r="HA49" s="53">
        <v>0</v>
      </c>
      <c r="HB49" s="53">
        <v>0</v>
      </c>
      <c r="HC49" s="53">
        <v>0</v>
      </c>
      <c r="HD49" s="53">
        <v>0</v>
      </c>
    </row>
    <row r="50" spans="1:212" ht="12" x14ac:dyDescent="0.25">
      <c r="C50" s="171" t="s">
        <v>30</v>
      </c>
      <c r="F50" s="146">
        <v>-198.98989499999999</v>
      </c>
      <c r="G50" s="146">
        <v>-298.74972600000001</v>
      </c>
      <c r="H50" s="146">
        <v>-365.129346</v>
      </c>
      <c r="I50" s="146">
        <v>-443.18937</v>
      </c>
      <c r="J50" s="146">
        <v>-660.79912200000001</v>
      </c>
      <c r="K50" s="146">
        <v>-639.76370699999995</v>
      </c>
      <c r="L50" s="146">
        <v>-477.23736500000001</v>
      </c>
      <c r="M50" s="146">
        <v>-406.86138199999999</v>
      </c>
      <c r="N50" s="146">
        <v>-610.60114999999996</v>
      </c>
      <c r="O50" s="146">
        <v>-487.36445338999999</v>
      </c>
      <c r="P50" s="146">
        <v>-559.73545799999999</v>
      </c>
      <c r="Q50" s="146">
        <v>-554.846227</v>
      </c>
      <c r="R50" s="146">
        <v>-400.13724400000001</v>
      </c>
      <c r="S50" s="146">
        <v>-572.22473500000001</v>
      </c>
      <c r="T50" s="146">
        <v>-386.90745099999998</v>
      </c>
      <c r="U50" s="146">
        <v>-416.44970999999998</v>
      </c>
      <c r="V50" s="146">
        <v>-538.572903</v>
      </c>
      <c r="W50" s="146">
        <v>-154.31482800000001</v>
      </c>
      <c r="X50" s="146">
        <v>-153.65189899999999</v>
      </c>
      <c r="Y50" s="146">
        <v>-157.06596400000001</v>
      </c>
      <c r="Z50" s="146">
        <v>76.314096000000006</v>
      </c>
      <c r="AA50" s="146">
        <v>128.84481600000001</v>
      </c>
      <c r="AB50" s="146">
        <v>138.92083099999999</v>
      </c>
      <c r="AC50" s="146">
        <v>163.41230400000001</v>
      </c>
      <c r="AD50" s="146">
        <v>260.61496599999998</v>
      </c>
      <c r="AE50" s="146">
        <v>59.175750999999998</v>
      </c>
      <c r="AF50" s="146">
        <v>147.45563899999999</v>
      </c>
      <c r="AG50" s="146">
        <v>118.120915</v>
      </c>
      <c r="AH50" s="146">
        <v>25.377889</v>
      </c>
      <c r="AI50" s="146">
        <v>501.16125399999999</v>
      </c>
      <c r="AJ50" s="146">
        <v>424.25031394570931</v>
      </c>
      <c r="AK50" s="146">
        <v>402.86827483939982</v>
      </c>
      <c r="AL50" s="146">
        <v>439.02175822532672</v>
      </c>
      <c r="AM50" s="146">
        <v>359.09282989105679</v>
      </c>
      <c r="AN50" s="146">
        <v>69.607056074781511</v>
      </c>
      <c r="AO50" s="146">
        <v>36.475205750372254</v>
      </c>
      <c r="AP50" s="146">
        <v>470.23413278572696</v>
      </c>
      <c r="AQ50" s="146">
        <v>313.6437237150148</v>
      </c>
      <c r="AR50" s="146">
        <v>449.07483507863498</v>
      </c>
      <c r="AS50" s="146">
        <v>371.70530337557835</v>
      </c>
      <c r="AT50" s="146">
        <v>281.58388802771628</v>
      </c>
      <c r="AU50" s="146">
        <v>50.175902273289978</v>
      </c>
      <c r="AV50" s="146">
        <v>-55.874328622154628</v>
      </c>
      <c r="AW50" s="146">
        <v>-704.69544106184037</v>
      </c>
      <c r="AX50" s="146">
        <v>-729.3548747324138</v>
      </c>
      <c r="AY50" s="146">
        <v>-760.96728010390473</v>
      </c>
      <c r="AZ50" s="146">
        <v>-966.83403938360141</v>
      </c>
      <c r="BA50" s="146">
        <v>-552.08550269182911</v>
      </c>
      <c r="BB50" s="146">
        <v>-453.81023355303932</v>
      </c>
      <c r="BC50" s="146">
        <v>-449.12530002018235</v>
      </c>
      <c r="BD50" s="146">
        <v>-424.9071492478771</v>
      </c>
      <c r="BE50" s="146">
        <v>-20.216482433717069</v>
      </c>
      <c r="BF50" s="146">
        <v>-67.425562494434956</v>
      </c>
      <c r="BG50" s="146">
        <v>24.75897915770555</v>
      </c>
      <c r="BH50" s="146">
        <v>432.47097440456582</v>
      </c>
      <c r="BI50" s="146">
        <v>856.84681891156504</v>
      </c>
      <c r="BJ50" s="146">
        <v>616.893242218723</v>
      </c>
      <c r="BK50" s="146">
        <v>431.74670013188461</v>
      </c>
      <c r="BL50" s="146">
        <v>862.98229024824309</v>
      </c>
      <c r="BM50" s="146">
        <v>671.51650594545436</v>
      </c>
      <c r="BN50" s="146">
        <v>1013.126425034324</v>
      </c>
      <c r="BO50" s="146">
        <v>660.20663414706439</v>
      </c>
      <c r="BP50" s="146">
        <v>506.19875430355546</v>
      </c>
      <c r="BQ50" s="146">
        <v>354.37329373325099</v>
      </c>
      <c r="BR50" s="146">
        <v>346.60166023052079</v>
      </c>
      <c r="BS50" s="146">
        <v>194.84992097835905</v>
      </c>
      <c r="BT50" s="146">
        <v>515.93045211962396</v>
      </c>
      <c r="BU50" s="146">
        <v>747.80713328957506</v>
      </c>
      <c r="BV50" s="146">
        <v>740.39148231363697</v>
      </c>
      <c r="BW50" s="146">
        <v>953.59895310267802</v>
      </c>
      <c r="BX50" s="146">
        <v>745.09930590568604</v>
      </c>
      <c r="BY50" s="146">
        <v>517.884387858276</v>
      </c>
      <c r="BZ50" s="146">
        <v>353.20697832301596</v>
      </c>
      <c r="CA50" s="146">
        <v>445.1110746452361</v>
      </c>
      <c r="CB50" s="146">
        <v>487.08934025076007</v>
      </c>
      <c r="CC50" s="146">
        <v>678.919704631032</v>
      </c>
      <c r="CD50" s="146">
        <v>636.17893866602799</v>
      </c>
      <c r="CE50" s="146">
        <v>423.64397117594802</v>
      </c>
      <c r="CF50" s="146">
        <v>782.47006549395394</v>
      </c>
      <c r="CG50" s="146">
        <v>829.10484223378205</v>
      </c>
      <c r="CH50" s="146">
        <v>445.364320945874</v>
      </c>
      <c r="CI50" s="146">
        <v>703.86247114447406</v>
      </c>
      <c r="CJ50" s="146">
        <v>950.25290274812289</v>
      </c>
      <c r="CK50" s="146">
        <v>677.37809895069506</v>
      </c>
      <c r="CL50" s="146">
        <v>856.14998798019303</v>
      </c>
      <c r="CM50" s="146">
        <v>1231.1732764287301</v>
      </c>
      <c r="CN50" s="146">
        <v>1055.78688370389</v>
      </c>
      <c r="CO50" s="146">
        <v>1312.2777830432501</v>
      </c>
      <c r="CP50" s="146">
        <v>1298.68353185044</v>
      </c>
      <c r="CQ50" s="146">
        <v>1461.3951050713999</v>
      </c>
      <c r="CR50" s="146">
        <v>1795.1725718484302</v>
      </c>
      <c r="CS50" s="146">
        <v>1415.2489559168403</v>
      </c>
      <c r="CT50" s="146">
        <v>1193.5313133930699</v>
      </c>
      <c r="CU50" s="146">
        <v>1224.95115043893</v>
      </c>
      <c r="CV50" s="146">
        <v>1291.80565268339</v>
      </c>
      <c r="CW50" s="146">
        <v>1565.7080131154</v>
      </c>
      <c r="CX50" s="146">
        <v>1458.9309133734803</v>
      </c>
      <c r="CY50" s="146">
        <v>1069.4552130448101</v>
      </c>
      <c r="CZ50" s="50">
        <v>346.71340939276303</v>
      </c>
      <c r="DA50" s="146">
        <v>429.71755912066402</v>
      </c>
      <c r="DB50" s="146">
        <v>-291.58413867210402</v>
      </c>
      <c r="DC50" s="146">
        <v>-957.76039893279699</v>
      </c>
      <c r="DD50" s="146">
        <v>-1417.6022070521099</v>
      </c>
      <c r="DE50" s="146">
        <v>-1983.8982544884898</v>
      </c>
      <c r="DF50" s="146">
        <v>-3038.3326836169599</v>
      </c>
      <c r="DG50" s="146">
        <v>-2250.8777199073302</v>
      </c>
      <c r="DH50" s="146">
        <v>-2091.0885535113698</v>
      </c>
      <c r="DI50" s="146">
        <v>-2020.8068283239297</v>
      </c>
      <c r="DJ50" s="146">
        <v>-1784.5869928133302</v>
      </c>
      <c r="DK50" s="146">
        <v>-2395.9459378517399</v>
      </c>
      <c r="DL50" s="146">
        <v>-2099.9502825449003</v>
      </c>
      <c r="DM50" s="53">
        <v>-2532.44040331214</v>
      </c>
      <c r="DN50" s="53">
        <v>-3230.7227052191897</v>
      </c>
      <c r="DO50" s="53">
        <v>-5107.0753418841196</v>
      </c>
      <c r="DP50" s="53">
        <v>-3762.4443783994702</v>
      </c>
      <c r="DQ50" s="53">
        <v>-3815.1536439280198</v>
      </c>
      <c r="DR50" s="53">
        <v>-4070.9976911585995</v>
      </c>
      <c r="DS50" s="53">
        <v>-3416.4747499760592</v>
      </c>
      <c r="DT50" s="53">
        <v>-3085.3606351787394</v>
      </c>
      <c r="DU50" s="53">
        <v>-2380.11833509707</v>
      </c>
      <c r="DV50" s="53">
        <v>-2200.3812900084777</v>
      </c>
      <c r="DW50" s="53">
        <v>-2498.0711545110289</v>
      </c>
      <c r="DX50" s="53">
        <v>-2815.0593923771512</v>
      </c>
      <c r="DY50" s="53">
        <v>-2484.8135583303524</v>
      </c>
      <c r="DZ50" s="53">
        <v>-2771.9745610665614</v>
      </c>
      <c r="EA50" s="53">
        <v>-2279.8668304539065</v>
      </c>
      <c r="EB50" s="53">
        <v>-1610.1378458341926</v>
      </c>
      <c r="EC50" s="53">
        <v>-2064.4016286849101</v>
      </c>
      <c r="ED50" s="53">
        <v>-1605.37319704642</v>
      </c>
      <c r="EE50" s="53">
        <v>-1211.0515268080298</v>
      </c>
      <c r="EF50" s="53">
        <v>-1324.62552719924</v>
      </c>
      <c r="EG50" s="53">
        <v>-630.76524863220686</v>
      </c>
      <c r="EH50" s="53">
        <v>-536.20031498236699</v>
      </c>
      <c r="EI50" s="53">
        <v>-705.41814832699708</v>
      </c>
      <c r="EJ50" s="53">
        <v>-1002.74021158347</v>
      </c>
      <c r="EK50" s="53">
        <v>-905.60407637852393</v>
      </c>
      <c r="EL50" s="156">
        <v>-608.06171316577195</v>
      </c>
      <c r="EM50" s="53">
        <v>-1080.6001365439702</v>
      </c>
      <c r="EN50" s="53">
        <v>-567.95182336376388</v>
      </c>
      <c r="EO50" s="53">
        <v>-209.87209370142602</v>
      </c>
      <c r="EP50" s="53">
        <v>-777.14281726627109</v>
      </c>
      <c r="EQ50" s="53">
        <v>-380.13360057890998</v>
      </c>
      <c r="ER50" s="53">
        <v>-272.73517780908202</v>
      </c>
      <c r="ES50" s="53">
        <v>-1139.4358566594003</v>
      </c>
      <c r="ET50" s="53">
        <v>-401.04814906279097</v>
      </c>
      <c r="EU50" s="53">
        <v>-886.65786808540201</v>
      </c>
      <c r="EV50" s="53">
        <v>-766.46260160719703</v>
      </c>
      <c r="EW50" s="53">
        <v>-334.039373830432</v>
      </c>
      <c r="EX50" s="53">
        <v>-517.98693939255111</v>
      </c>
      <c r="EY50" s="53">
        <v>-377.63456213997102</v>
      </c>
      <c r="EZ50" s="53">
        <v>96.071204970468699</v>
      </c>
      <c r="FA50" s="53">
        <v>398.79433580742995</v>
      </c>
      <c r="FB50" s="53">
        <v>783.66331418217896</v>
      </c>
      <c r="FC50" s="53">
        <v>1410.6236442685399</v>
      </c>
      <c r="FD50" s="53">
        <v>579.38444115216498</v>
      </c>
      <c r="FE50" s="53">
        <v>765.07784169049501</v>
      </c>
      <c r="FF50" s="53">
        <v>1108.22044154483</v>
      </c>
      <c r="FG50" s="53">
        <v>1216.7435120789498</v>
      </c>
      <c r="FH50" s="53">
        <v>1422.2266512515303</v>
      </c>
      <c r="FI50" s="53">
        <v>1306.7411728843701</v>
      </c>
      <c r="FJ50" s="53">
        <v>1145.25106355458</v>
      </c>
      <c r="FK50" s="53">
        <v>1417.23256411125</v>
      </c>
      <c r="FL50" s="53">
        <v>363.35707233879003</v>
      </c>
      <c r="FM50" s="53">
        <v>-462.86875087253304</v>
      </c>
      <c r="FN50" s="53">
        <v>79.6748733959394</v>
      </c>
      <c r="FO50" s="53">
        <v>538.98894529000904</v>
      </c>
      <c r="FP50" s="53">
        <v>84.613790021125496</v>
      </c>
      <c r="FQ50" s="53">
        <v>178.15093254865602</v>
      </c>
      <c r="FR50" s="53">
        <v>-217.98855908843601</v>
      </c>
      <c r="FS50" s="53">
        <v>769.21182073201101</v>
      </c>
      <c r="FT50" s="53">
        <v>1922.7953811325499</v>
      </c>
      <c r="FU50" s="53">
        <v>1397.7572130809299</v>
      </c>
      <c r="FV50" s="53">
        <v>2216.3909870050497</v>
      </c>
      <c r="FW50" s="53">
        <v>2524.2024052640299</v>
      </c>
      <c r="FX50" s="53">
        <v>2667.6792670764298</v>
      </c>
      <c r="FY50" s="53">
        <v>3095.07860716089</v>
      </c>
      <c r="FZ50" s="53">
        <v>2792.5529488206398</v>
      </c>
      <c r="GA50" s="53">
        <v>3118.8199700346099</v>
      </c>
      <c r="GB50" s="53">
        <v>3030.0356893158701</v>
      </c>
      <c r="GC50" s="53">
        <v>3883.4566112964103</v>
      </c>
      <c r="GD50" s="53">
        <v>3868.7607204725077</v>
      </c>
      <c r="GE50" s="53">
        <v>3224.1689303041703</v>
      </c>
      <c r="GF50" s="53">
        <v>2824.4739036267638</v>
      </c>
      <c r="GG50" s="53">
        <v>2155.4441561293497</v>
      </c>
      <c r="GH50" s="53">
        <v>1248.6384362181802</v>
      </c>
      <c r="GI50" s="53">
        <v>1752.0872071543261</v>
      </c>
      <c r="GJ50" s="53">
        <v>1201.8927298781744</v>
      </c>
      <c r="GK50" s="53">
        <v>3076.5534785584696</v>
      </c>
      <c r="GL50" s="53">
        <v>1337.0627983133879</v>
      </c>
      <c r="GM50" s="53">
        <v>2331.6346013373441</v>
      </c>
      <c r="GN50" s="53">
        <v>2488.447539807984</v>
      </c>
      <c r="GO50" s="53">
        <v>4194.0684663131642</v>
      </c>
      <c r="GP50" s="53">
        <v>3717.2143164096797</v>
      </c>
      <c r="GQ50" s="53">
        <v>2111.545593187454</v>
      </c>
      <c r="GR50" s="53">
        <v>936.22849864105308</v>
      </c>
      <c r="GS50" s="53">
        <v>2589.7374396068949</v>
      </c>
      <c r="GT50" s="53">
        <v>0</v>
      </c>
      <c r="GU50" s="53">
        <v>0</v>
      </c>
      <c r="GV50" s="53">
        <v>0</v>
      </c>
      <c r="GW50" s="53">
        <v>0</v>
      </c>
      <c r="GX50" s="53">
        <v>0</v>
      </c>
      <c r="GY50" s="53">
        <v>0</v>
      </c>
      <c r="GZ50" s="53">
        <v>0</v>
      </c>
      <c r="HA50" s="53">
        <v>0</v>
      </c>
      <c r="HB50" s="53">
        <v>0</v>
      </c>
      <c r="HC50" s="53">
        <v>0</v>
      </c>
      <c r="HD50" s="53">
        <v>0</v>
      </c>
    </row>
    <row r="51" spans="1:212" ht="12" x14ac:dyDescent="0.25">
      <c r="B51" s="158" t="s">
        <v>31</v>
      </c>
      <c r="F51" s="146">
        <v>424.61279100000002</v>
      </c>
      <c r="G51" s="146">
        <v>337.48414400000001</v>
      </c>
      <c r="H51" s="146">
        <v>508.80520100000001</v>
      </c>
      <c r="I51" s="146">
        <v>423.106471</v>
      </c>
      <c r="J51" s="146">
        <v>901.59156499999995</v>
      </c>
      <c r="K51" s="146">
        <v>611.38209400000005</v>
      </c>
      <c r="L51" s="146">
        <v>818.83688400000005</v>
      </c>
      <c r="M51" s="146">
        <v>316.991488</v>
      </c>
      <c r="N51" s="146">
        <v>388.36447700000002</v>
      </c>
      <c r="O51" s="146">
        <v>503.55738700000001</v>
      </c>
      <c r="P51" s="146">
        <v>1170.8612459999999</v>
      </c>
      <c r="Q51" s="146">
        <v>1399.5979930000001</v>
      </c>
      <c r="R51" s="146">
        <v>1594.9185379999999</v>
      </c>
      <c r="S51" s="146">
        <v>2267.426019</v>
      </c>
      <c r="T51" s="146">
        <v>2480.9742449999999</v>
      </c>
      <c r="U51" s="146">
        <v>2224.6568550000002</v>
      </c>
      <c r="V51" s="146">
        <v>1766.850809</v>
      </c>
      <c r="W51" s="146">
        <v>1222.9939449999999</v>
      </c>
      <c r="X51" s="146">
        <v>1139.069716</v>
      </c>
      <c r="Y51" s="146">
        <v>1177.3496829999999</v>
      </c>
      <c r="Z51" s="146">
        <v>1844.677547</v>
      </c>
      <c r="AA51" s="146">
        <v>1692.2181089999999</v>
      </c>
      <c r="AB51" s="146">
        <v>1485.9543100000001</v>
      </c>
      <c r="AC51" s="146">
        <v>1332.280377</v>
      </c>
      <c r="AD51" s="146">
        <v>1453.9152349999999</v>
      </c>
      <c r="AE51" s="146">
        <v>1486.3082400000001</v>
      </c>
      <c r="AF51" s="146">
        <v>1560.280677</v>
      </c>
      <c r="AG51" s="146">
        <v>938.28565900000001</v>
      </c>
      <c r="AH51" s="146">
        <v>974.55436899999995</v>
      </c>
      <c r="AI51" s="146">
        <v>312.18385599999999</v>
      </c>
      <c r="AJ51" s="146">
        <v>312.62620039000001</v>
      </c>
      <c r="AK51" s="146">
        <v>772.99035442409524</v>
      </c>
      <c r="AL51" s="146">
        <v>840.46187589514909</v>
      </c>
      <c r="AM51" s="146">
        <v>915.92161328125007</v>
      </c>
      <c r="AN51" s="146">
        <v>501.310229418245</v>
      </c>
      <c r="AO51" s="146">
        <v>1155.7839240501821</v>
      </c>
      <c r="AP51" s="146">
        <v>1243.162141937526</v>
      </c>
      <c r="AQ51" s="146">
        <v>1022.6790683</v>
      </c>
      <c r="AR51" s="146">
        <v>527.91349587824573</v>
      </c>
      <c r="AS51" s="146">
        <v>696.75168097631172</v>
      </c>
      <c r="AT51" s="146">
        <v>1229.6644410164461</v>
      </c>
      <c r="AU51" s="146">
        <v>556.24653922115306</v>
      </c>
      <c r="AV51" s="146">
        <v>611.70974000965543</v>
      </c>
      <c r="AW51" s="146">
        <v>1820.3370970108349</v>
      </c>
      <c r="AX51" s="146">
        <v>3208.5695031475038</v>
      </c>
      <c r="AY51" s="146">
        <v>1732.5172648038172</v>
      </c>
      <c r="AZ51" s="146">
        <v>2260.6680958104548</v>
      </c>
      <c r="BA51" s="146">
        <v>2229.521063516323</v>
      </c>
      <c r="BB51" s="146">
        <v>2652.9587749126381</v>
      </c>
      <c r="BC51" s="146">
        <v>2607.3240237244272</v>
      </c>
      <c r="BD51" s="146">
        <v>2832.081820290512</v>
      </c>
      <c r="BE51" s="146">
        <v>2737.751410607259</v>
      </c>
      <c r="BF51" s="146">
        <v>2606.5381725572947</v>
      </c>
      <c r="BG51" s="146">
        <v>2060.659205172863</v>
      </c>
      <c r="BH51" s="146">
        <v>3710.1215130824294</v>
      </c>
      <c r="BI51" s="146">
        <v>2435.8949053862029</v>
      </c>
      <c r="BJ51" s="146">
        <v>3408.1883997933796</v>
      </c>
      <c r="BK51" s="146">
        <v>3678.7808193998185</v>
      </c>
      <c r="BL51" s="146">
        <v>3474.2805707888674</v>
      </c>
      <c r="BM51" s="146">
        <v>3449.4029975171084</v>
      </c>
      <c r="BN51" s="146">
        <v>2943.7494848292731</v>
      </c>
      <c r="BO51" s="146">
        <v>3126.9486724574422</v>
      </c>
      <c r="BP51" s="146">
        <v>3265.4373277567324</v>
      </c>
      <c r="BQ51" s="146">
        <v>3741.2758660658242</v>
      </c>
      <c r="BR51" s="146">
        <v>3480.9138096887709</v>
      </c>
      <c r="BS51" s="146">
        <v>3566.4470641110001</v>
      </c>
      <c r="BT51" s="146">
        <v>4156.0590943379511</v>
      </c>
      <c r="BU51" s="146">
        <v>3916.2656100861</v>
      </c>
      <c r="BV51" s="146">
        <v>3246.0142644457301</v>
      </c>
      <c r="BW51" s="146">
        <v>3087.1104542149801</v>
      </c>
      <c r="BX51" s="146">
        <v>3047.3262217971796</v>
      </c>
      <c r="BY51" s="146">
        <v>3203.8878360980902</v>
      </c>
      <c r="BZ51" s="146">
        <v>2185.0367267872703</v>
      </c>
      <c r="CA51" s="146">
        <v>2630.24667723637</v>
      </c>
      <c r="CB51" s="146">
        <v>3053.741621290601</v>
      </c>
      <c r="CC51" s="146">
        <v>2058.49942394445</v>
      </c>
      <c r="CD51" s="146">
        <v>1648.6650221191101</v>
      </c>
      <c r="CE51" s="146">
        <v>2522.2231698836499</v>
      </c>
      <c r="CF51" s="146">
        <v>1390.9178415855301</v>
      </c>
      <c r="CG51" s="146">
        <v>2631.0277186939802</v>
      </c>
      <c r="CH51" s="146">
        <v>3453.0581494201001</v>
      </c>
      <c r="CI51" s="146">
        <v>2737.7563343254801</v>
      </c>
      <c r="CJ51" s="146">
        <v>3317.5606679961002</v>
      </c>
      <c r="CK51" s="146">
        <v>1870.8980567193098</v>
      </c>
      <c r="CL51" s="146">
        <v>2315.8847512669799</v>
      </c>
      <c r="CM51" s="146">
        <v>2036.88995359521</v>
      </c>
      <c r="CN51" s="146">
        <v>3067.9817894697999</v>
      </c>
      <c r="CO51" s="146">
        <v>2426.2600583347803</v>
      </c>
      <c r="CP51" s="146">
        <v>2250.1388272237</v>
      </c>
      <c r="CQ51" s="146">
        <v>2647.1008195588001</v>
      </c>
      <c r="CR51" s="146">
        <v>2550.4035781348603</v>
      </c>
      <c r="CS51" s="146">
        <v>2339.2560084423899</v>
      </c>
      <c r="CT51" s="146">
        <v>2201.6079984987596</v>
      </c>
      <c r="CU51" s="146">
        <v>1824.7138449348499</v>
      </c>
      <c r="CV51" s="146">
        <v>1873.56006940059</v>
      </c>
      <c r="CW51" s="146">
        <v>1268.22849025505</v>
      </c>
      <c r="CX51" s="146">
        <v>1590.5508749214298</v>
      </c>
      <c r="CY51" s="146">
        <v>2279.8172732740604</v>
      </c>
      <c r="CZ51" s="50">
        <v>4287.9733468814293</v>
      </c>
      <c r="DA51" s="146">
        <v>3898.3564599196006</v>
      </c>
      <c r="DB51" s="146">
        <v>3621.6872960933802</v>
      </c>
      <c r="DC51" s="146">
        <v>3908.1939929294495</v>
      </c>
      <c r="DD51" s="146">
        <v>5509.7678916736004</v>
      </c>
      <c r="DE51" s="146">
        <v>4341.2905409811601</v>
      </c>
      <c r="DF51" s="146">
        <v>6926.4182148100399</v>
      </c>
      <c r="DG51" s="146">
        <v>7454.9039592341005</v>
      </c>
      <c r="DH51" s="146">
        <v>7531.8044306133606</v>
      </c>
      <c r="DI51" s="146">
        <v>7272.7925384620303</v>
      </c>
      <c r="DJ51" s="146">
        <v>4787.2949958725594</v>
      </c>
      <c r="DK51" s="146">
        <v>5906.4781457870504</v>
      </c>
      <c r="DL51" s="146">
        <v>5691.7235500917195</v>
      </c>
      <c r="DM51" s="53">
        <v>2729.1346445944</v>
      </c>
      <c r="DN51" s="53">
        <v>1349.7745878484102</v>
      </c>
      <c r="DO51" s="53">
        <v>2130.6974124707499</v>
      </c>
      <c r="DP51" s="53">
        <v>718.14964051019297</v>
      </c>
      <c r="DQ51" s="53">
        <v>514.25960254743302</v>
      </c>
      <c r="DR51" s="53">
        <v>428.73334118925806</v>
      </c>
      <c r="DS51" s="53">
        <v>602.8263702185269</v>
      </c>
      <c r="DT51" s="53">
        <v>607.30238951706099</v>
      </c>
      <c r="DU51" s="53">
        <v>1004.330100388</v>
      </c>
      <c r="DV51" s="53">
        <v>1383.2556887020601</v>
      </c>
      <c r="DW51" s="53">
        <v>1440.4213113025498</v>
      </c>
      <c r="DX51" s="53">
        <v>1168.0344332545901</v>
      </c>
      <c r="DY51" s="53">
        <v>1312.33110109513</v>
      </c>
      <c r="DZ51" s="53">
        <v>1545.97641532376</v>
      </c>
      <c r="EA51" s="53">
        <v>2049.8293993720699</v>
      </c>
      <c r="EB51" s="53">
        <v>2258.3782633237201</v>
      </c>
      <c r="EC51" s="53">
        <v>2964.80371679583</v>
      </c>
      <c r="ED51" s="53">
        <v>6069.2365959997305</v>
      </c>
      <c r="EE51" s="53">
        <v>5542.5679102491194</v>
      </c>
      <c r="EF51" s="53">
        <v>4391.39933162527</v>
      </c>
      <c r="EG51" s="53">
        <v>2897.6336278215899</v>
      </c>
      <c r="EH51" s="53">
        <v>2658.6702609497602</v>
      </c>
      <c r="EI51" s="53">
        <v>2777.7328460895001</v>
      </c>
      <c r="EJ51" s="53">
        <v>4407.1423600621702</v>
      </c>
      <c r="EK51" s="53">
        <v>2408.4937954757702</v>
      </c>
      <c r="EL51" s="156">
        <v>2690.8685390399801</v>
      </c>
      <c r="EM51" s="53">
        <v>2234.51363007799</v>
      </c>
      <c r="EN51" s="53">
        <v>4029.2904358375999</v>
      </c>
      <c r="EO51" s="53">
        <v>4230.8520052722606</v>
      </c>
      <c r="EP51" s="53">
        <v>3370.1053248207804</v>
      </c>
      <c r="EQ51" s="53">
        <v>4303.4540544684096</v>
      </c>
      <c r="ER51" s="53">
        <v>5085.1828024810802</v>
      </c>
      <c r="ES51" s="53">
        <v>4873.1754168226407</v>
      </c>
      <c r="ET51" s="53">
        <v>5127.6946432737195</v>
      </c>
      <c r="EU51" s="53">
        <v>6088.4421403080996</v>
      </c>
      <c r="EV51" s="53">
        <v>7211.3397772647604</v>
      </c>
      <c r="EW51" s="53">
        <v>7701.1198963766601</v>
      </c>
      <c r="EX51" s="53">
        <v>7003.5223778640102</v>
      </c>
      <c r="EY51" s="53">
        <v>5860.0946790285598</v>
      </c>
      <c r="EZ51" s="53">
        <v>5218.9407089282504</v>
      </c>
      <c r="FA51" s="53">
        <v>6141.0982086631411</v>
      </c>
      <c r="FB51" s="53">
        <v>5929.4695414586695</v>
      </c>
      <c r="FC51" s="53">
        <v>7240.4973833315107</v>
      </c>
      <c r="FD51" s="53">
        <v>7644.3251942258394</v>
      </c>
      <c r="FE51" s="53">
        <v>7356.7016283838502</v>
      </c>
      <c r="FF51" s="53">
        <v>7541.1939515104796</v>
      </c>
      <c r="FG51" s="53">
        <v>6092.6417259884593</v>
      </c>
      <c r="FH51" s="53">
        <v>4914.7504095856693</v>
      </c>
      <c r="FI51" s="53">
        <v>4101.2638195685704</v>
      </c>
      <c r="FJ51" s="53">
        <v>3986.9262278484302</v>
      </c>
      <c r="FK51" s="53">
        <v>3952.0145166870698</v>
      </c>
      <c r="FL51" s="53">
        <v>5693.36471617605</v>
      </c>
      <c r="FM51" s="53">
        <v>4341.5850909989404</v>
      </c>
      <c r="FN51" s="53">
        <v>5610.8822448443607</v>
      </c>
      <c r="FO51" s="53">
        <v>5143.0787835494002</v>
      </c>
      <c r="FP51" s="53">
        <v>4647.9372445159397</v>
      </c>
      <c r="FQ51" s="53">
        <v>4475.9230148397</v>
      </c>
      <c r="FR51" s="53">
        <v>4111.6883975759301</v>
      </c>
      <c r="FS51" s="53">
        <v>4383.95849825802</v>
      </c>
      <c r="FT51" s="53">
        <v>4326.1969177603596</v>
      </c>
      <c r="FU51" s="53">
        <v>4759.01824743624</v>
      </c>
      <c r="FV51" s="53">
        <v>4634.7161951076896</v>
      </c>
      <c r="FW51" s="53">
        <v>5177.3807080438201</v>
      </c>
      <c r="FX51" s="53">
        <v>6370.1513237647096</v>
      </c>
      <c r="FY51" s="53">
        <v>6110.4088410256418</v>
      </c>
      <c r="FZ51" s="53">
        <v>9546.8680074553486</v>
      </c>
      <c r="GA51" s="53">
        <v>4426.2828366773992</v>
      </c>
      <c r="GB51" s="53">
        <v>4175.6574480430008</v>
      </c>
      <c r="GC51" s="53">
        <v>2773.3369598463196</v>
      </c>
      <c r="GD51" s="53">
        <v>4289.3037812866596</v>
      </c>
      <c r="GE51" s="53">
        <v>4963.82443259297</v>
      </c>
      <c r="GF51" s="53">
        <v>5595.4454355837406</v>
      </c>
      <c r="GG51" s="53">
        <v>6673.410543083839</v>
      </c>
      <c r="GH51" s="53">
        <v>5541.3179905775287</v>
      </c>
      <c r="GI51" s="53">
        <v>3773.7569016929388</v>
      </c>
      <c r="GJ51" s="53">
        <v>4409.5912692470674</v>
      </c>
      <c r="GK51" s="53">
        <v>5276.705597375194</v>
      </c>
      <c r="GL51" s="53">
        <v>8429.0249278134797</v>
      </c>
      <c r="GM51" s="53">
        <v>5966.310406169323</v>
      </c>
      <c r="GN51" s="53">
        <v>6951.531942645508</v>
      </c>
      <c r="GO51" s="53">
        <v>3638.9966403863987</v>
      </c>
      <c r="GP51" s="53">
        <v>6314.7204005634449</v>
      </c>
      <c r="GQ51" s="53">
        <v>5928.5215674122828</v>
      </c>
      <c r="GR51" s="53">
        <v>6620.0855045443241</v>
      </c>
      <c r="GS51" s="53">
        <v>8625.9463632010356</v>
      </c>
      <c r="GT51" s="53">
        <v>6900.222831216447</v>
      </c>
      <c r="GU51" s="53">
        <v>7003.4424939253586</v>
      </c>
      <c r="GV51" s="53">
        <v>8329.8264205085961</v>
      </c>
      <c r="GW51" s="53">
        <v>4868.1992873894687</v>
      </c>
      <c r="GX51" s="53">
        <v>3698.5290207508897</v>
      </c>
      <c r="GY51" s="53">
        <v>12656.072857438898</v>
      </c>
      <c r="GZ51" s="53">
        <v>9298.8336683708985</v>
      </c>
      <c r="HA51" s="53">
        <v>6528.4686136432701</v>
      </c>
      <c r="HB51" s="53">
        <v>12401.298356350202</v>
      </c>
      <c r="HC51" s="53">
        <v>12420.009989877401</v>
      </c>
      <c r="HD51" s="53">
        <v>10093.554133222502</v>
      </c>
    </row>
    <row r="52" spans="1:212" ht="12" x14ac:dyDescent="0.25">
      <c r="A52" s="167"/>
      <c r="C52" s="171" t="s">
        <v>30</v>
      </c>
      <c r="D52" s="158"/>
      <c r="E52" s="158"/>
      <c r="F52" s="146">
        <v>424.61279100000002</v>
      </c>
      <c r="G52" s="146">
        <v>337.48414400000001</v>
      </c>
      <c r="H52" s="146">
        <v>508.80520100000001</v>
      </c>
      <c r="I52" s="146">
        <v>423.106471</v>
      </c>
      <c r="J52" s="146">
        <v>901.59156499999995</v>
      </c>
      <c r="K52" s="146">
        <v>611.38209400000005</v>
      </c>
      <c r="L52" s="146">
        <v>818.83688400000005</v>
      </c>
      <c r="M52" s="146">
        <v>316.991488</v>
      </c>
      <c r="N52" s="146">
        <v>343.02866899999998</v>
      </c>
      <c r="O52" s="146">
        <v>503.55738700000001</v>
      </c>
      <c r="P52" s="146">
        <v>1170.8612459999999</v>
      </c>
      <c r="Q52" s="146">
        <v>1399.5979930000001</v>
      </c>
      <c r="R52" s="146">
        <v>1594.9185379999999</v>
      </c>
      <c r="S52" s="146">
        <v>2212.3536130000002</v>
      </c>
      <c r="T52" s="146">
        <v>2426.0853430000002</v>
      </c>
      <c r="U52" s="146">
        <v>2171.7519440000001</v>
      </c>
      <c r="V52" s="146">
        <v>1766.850809</v>
      </c>
      <c r="W52" s="146">
        <v>1222.9939449999999</v>
      </c>
      <c r="X52" s="146">
        <v>1139.069716</v>
      </c>
      <c r="Y52" s="146">
        <v>1177.3496829999999</v>
      </c>
      <c r="Z52" s="146">
        <v>1844.677547</v>
      </c>
      <c r="AA52" s="146">
        <v>1692.2181089999999</v>
      </c>
      <c r="AB52" s="146">
        <v>1485.9543100000001</v>
      </c>
      <c r="AC52" s="146">
        <v>1332.280377</v>
      </c>
      <c r="AD52" s="146">
        <v>1453.9152349999999</v>
      </c>
      <c r="AE52" s="146">
        <v>1486.3082400000001</v>
      </c>
      <c r="AF52" s="146">
        <v>1560.280677</v>
      </c>
      <c r="AG52" s="146">
        <v>938.28565900000001</v>
      </c>
      <c r="AH52" s="146">
        <v>974.55436899999995</v>
      </c>
      <c r="AI52" s="146">
        <v>312.18385599999999</v>
      </c>
      <c r="AJ52" s="146">
        <v>312.62620039000001</v>
      </c>
      <c r="AK52" s="146">
        <v>772.99035442409547</v>
      </c>
      <c r="AL52" s="146">
        <v>840.46187589514898</v>
      </c>
      <c r="AM52" s="146">
        <v>915.92161328124996</v>
      </c>
      <c r="AN52" s="146">
        <v>501.310229418245</v>
      </c>
      <c r="AO52" s="146">
        <v>1155.7839240501821</v>
      </c>
      <c r="AP52" s="146">
        <v>1243.162141937526</v>
      </c>
      <c r="AQ52" s="146">
        <v>1022.6790683</v>
      </c>
      <c r="AR52" s="146">
        <v>527.91349587824573</v>
      </c>
      <c r="AS52" s="146">
        <v>696.75168097631172</v>
      </c>
      <c r="AT52" s="146">
        <v>1229.6644410164461</v>
      </c>
      <c r="AU52" s="146">
        <v>556.24653922115306</v>
      </c>
      <c r="AV52" s="146">
        <v>611.70974000965543</v>
      </c>
      <c r="AW52" s="146">
        <v>1820.3370970108349</v>
      </c>
      <c r="AX52" s="146">
        <v>3208.5695031475038</v>
      </c>
      <c r="AY52" s="146">
        <v>1732.5172648038172</v>
      </c>
      <c r="AZ52" s="146">
        <v>2260.6680958104548</v>
      </c>
      <c r="BA52" s="146">
        <v>2229.521063516323</v>
      </c>
      <c r="BB52" s="146">
        <v>2652.9587749126381</v>
      </c>
      <c r="BC52" s="146">
        <v>2607.3240237244272</v>
      </c>
      <c r="BD52" s="146">
        <v>2832.081820290512</v>
      </c>
      <c r="BE52" s="146">
        <v>2737.751410607259</v>
      </c>
      <c r="BF52" s="146">
        <v>2606.5381725572947</v>
      </c>
      <c r="BG52" s="146">
        <v>2060.659205172863</v>
      </c>
      <c r="BH52" s="146">
        <v>3710.1215130824294</v>
      </c>
      <c r="BI52" s="146">
        <v>2357.6035863526577</v>
      </c>
      <c r="BJ52" s="146">
        <v>3027.4534787033763</v>
      </c>
      <c r="BK52" s="146">
        <v>3398.3996563298178</v>
      </c>
      <c r="BL52" s="146">
        <v>2864.5916237388669</v>
      </c>
      <c r="BM52" s="146">
        <v>3449.4029975171084</v>
      </c>
      <c r="BN52" s="146">
        <v>2943.7494848292731</v>
      </c>
      <c r="BO52" s="146">
        <v>3126.9486724574422</v>
      </c>
      <c r="BP52" s="146">
        <v>3265.4373277567324</v>
      </c>
      <c r="BQ52" s="146">
        <v>3139.9419983575031</v>
      </c>
      <c r="BR52" s="146">
        <v>2575.3766647496009</v>
      </c>
      <c r="BS52" s="146">
        <v>2744.372969521</v>
      </c>
      <c r="BT52" s="146">
        <v>3152.9292758579509</v>
      </c>
      <c r="BU52" s="146">
        <v>3177.8224680461003</v>
      </c>
      <c r="BV52" s="146">
        <v>2450.6905241857298</v>
      </c>
      <c r="BW52" s="146">
        <v>2127.9150059849803</v>
      </c>
      <c r="BX52" s="146">
        <v>2505.5428235771801</v>
      </c>
      <c r="BY52" s="146">
        <v>2421.6923728980901</v>
      </c>
      <c r="BZ52" s="146">
        <v>1971.94589871727</v>
      </c>
      <c r="CA52" s="146">
        <v>2367.3660014263701</v>
      </c>
      <c r="CB52" s="146">
        <v>2011.4160812806001</v>
      </c>
      <c r="CC52" s="146">
        <v>1341.54592995445</v>
      </c>
      <c r="CD52" s="146">
        <v>1217.0416529437498</v>
      </c>
      <c r="CE52" s="146">
        <v>1984.24931739866</v>
      </c>
      <c r="CF52" s="146">
        <v>877.054874896397</v>
      </c>
      <c r="CG52" s="146">
        <v>2157.9683048854299</v>
      </c>
      <c r="CH52" s="146">
        <v>2611.6258947397705</v>
      </c>
      <c r="CI52" s="146">
        <v>2140.1412626409101</v>
      </c>
      <c r="CJ52" s="146">
        <v>1761.3349457930501</v>
      </c>
      <c r="CK52" s="146">
        <v>1336.5832761218501</v>
      </c>
      <c r="CL52" s="146">
        <v>2024.0101197317499</v>
      </c>
      <c r="CM52" s="146">
        <v>1961.7875510081901</v>
      </c>
      <c r="CN52" s="146">
        <v>2498.47835742913</v>
      </c>
      <c r="CO52" s="146">
        <v>1729.09744639564</v>
      </c>
      <c r="CP52" s="146">
        <v>1625.58465190586</v>
      </c>
      <c r="CQ52" s="146">
        <v>2001.8978474041501</v>
      </c>
      <c r="CR52" s="146">
        <v>2317.91771446657</v>
      </c>
      <c r="CS52" s="146">
        <v>1735.64946047646</v>
      </c>
      <c r="CT52" s="146">
        <v>1968.90649420823</v>
      </c>
      <c r="CU52" s="146">
        <v>1581.1681348848504</v>
      </c>
      <c r="CV52" s="146">
        <v>1669.0148033655601</v>
      </c>
      <c r="CW52" s="146">
        <v>899.44256715274707</v>
      </c>
      <c r="CX52" s="146">
        <v>958.18075504380397</v>
      </c>
      <c r="CY52" s="146">
        <v>1338.2336675016802</v>
      </c>
      <c r="CZ52" s="50">
        <v>3851.7941681576399</v>
      </c>
      <c r="DA52" s="146">
        <v>3266.1219570106996</v>
      </c>
      <c r="DB52" s="146">
        <v>2939.6746123152598</v>
      </c>
      <c r="DC52" s="146">
        <v>3380.3658572060299</v>
      </c>
      <c r="DD52" s="146">
        <v>4090.3832308381802</v>
      </c>
      <c r="DE52" s="146">
        <v>3190.8938234757202</v>
      </c>
      <c r="DF52" s="146">
        <v>5215.8630497411095</v>
      </c>
      <c r="DG52" s="146">
        <v>5802.7544663335211</v>
      </c>
      <c r="DH52" s="146">
        <v>5978.3537078749805</v>
      </c>
      <c r="DI52" s="146">
        <v>5608.1862971875598</v>
      </c>
      <c r="DJ52" s="146">
        <v>4371.9207526436303</v>
      </c>
      <c r="DK52" s="146">
        <v>5407.4186746628602</v>
      </c>
      <c r="DL52" s="146">
        <v>5159.8287184739102</v>
      </c>
      <c r="DM52" s="53">
        <v>2264.46174273306</v>
      </c>
      <c r="DN52" s="53">
        <v>820.80371871369505</v>
      </c>
      <c r="DO52" s="53">
        <v>1486.18453749435</v>
      </c>
      <c r="DP52" s="53">
        <v>577.18033587197897</v>
      </c>
      <c r="DQ52" s="53">
        <v>328.04055421590704</v>
      </c>
      <c r="DR52" s="53">
        <v>228.63801650925905</v>
      </c>
      <c r="DS52" s="53">
        <v>252.31810738738901</v>
      </c>
      <c r="DT52" s="53">
        <v>436.20318855269505</v>
      </c>
      <c r="DU52" s="53">
        <v>379.35442944812502</v>
      </c>
      <c r="DV52" s="53">
        <v>849.77227300296499</v>
      </c>
      <c r="DW52" s="53">
        <v>901.84709983192317</v>
      </c>
      <c r="DX52" s="53">
        <v>575.11986530510001</v>
      </c>
      <c r="DY52" s="53">
        <v>548.90868476630294</v>
      </c>
      <c r="DZ52" s="53">
        <v>1054.68364620391</v>
      </c>
      <c r="EA52" s="53">
        <v>1505.3917053457601</v>
      </c>
      <c r="EB52" s="53">
        <v>1500.3949608418798</v>
      </c>
      <c r="EC52" s="53">
        <v>2325.1828095781198</v>
      </c>
      <c r="ED52" s="53">
        <v>3690.5211621004901</v>
      </c>
      <c r="EE52" s="53">
        <v>3392.3967533441401</v>
      </c>
      <c r="EF52" s="53">
        <v>3105.8924331233102</v>
      </c>
      <c r="EG52" s="53">
        <v>1522.6234085778299</v>
      </c>
      <c r="EH52" s="53">
        <v>1395.0146202590699</v>
      </c>
      <c r="EI52" s="53">
        <v>1635.33737627713</v>
      </c>
      <c r="EJ52" s="53">
        <v>2395.3504641136001</v>
      </c>
      <c r="EK52" s="53">
        <v>1439.1844503455798</v>
      </c>
      <c r="EL52" s="156">
        <v>1552.6823989628001</v>
      </c>
      <c r="EM52" s="53">
        <v>1798.6201905785999</v>
      </c>
      <c r="EN52" s="53">
        <v>1965.57571739635</v>
      </c>
      <c r="EO52" s="53">
        <v>2942.9485472496399</v>
      </c>
      <c r="EP52" s="53">
        <v>2840.2362842821399</v>
      </c>
      <c r="EQ52" s="53">
        <v>2438.5894316374597</v>
      </c>
      <c r="ER52" s="53">
        <v>3815.6125543973303</v>
      </c>
      <c r="ES52" s="53">
        <v>3321.4266968571401</v>
      </c>
      <c r="ET52" s="53">
        <v>3816.24536783037</v>
      </c>
      <c r="EU52" s="53">
        <v>4361.4571878589604</v>
      </c>
      <c r="EV52" s="53">
        <v>6667.7846151997801</v>
      </c>
      <c r="EW52" s="53">
        <v>7533.6440378166599</v>
      </c>
      <c r="EX52" s="53">
        <v>6767.6902006140099</v>
      </c>
      <c r="EY52" s="53">
        <v>5860.0946790285598</v>
      </c>
      <c r="EZ52" s="53">
        <v>4532.0320256382502</v>
      </c>
      <c r="FA52" s="53">
        <v>5246.6601159131405</v>
      </c>
      <c r="FB52" s="53">
        <v>5900.18021471867</v>
      </c>
      <c r="FC52" s="53">
        <v>6423.34558601151</v>
      </c>
      <c r="FD52" s="53">
        <v>6152.0143073246709</v>
      </c>
      <c r="FE52" s="53">
        <v>6657.6851489503406</v>
      </c>
      <c r="FF52" s="53">
        <v>4999.0755054966494</v>
      </c>
      <c r="FG52" s="53">
        <v>4353.17472880891</v>
      </c>
      <c r="FH52" s="53">
        <v>3784.2737089392999</v>
      </c>
      <c r="FI52" s="53">
        <v>3004.7057792903111</v>
      </c>
      <c r="FJ52" s="53">
        <v>3153.655906610471</v>
      </c>
      <c r="FK52" s="53">
        <v>3632.1713509655101</v>
      </c>
      <c r="FL52" s="53">
        <v>4859.5102416805003</v>
      </c>
      <c r="FM52" s="53">
        <v>3706.2611200159404</v>
      </c>
      <c r="FN52" s="53">
        <v>2671.6945745543399</v>
      </c>
      <c r="FO52" s="53">
        <v>2865.6632056503504</v>
      </c>
      <c r="FP52" s="53">
        <v>3657.0460626305198</v>
      </c>
      <c r="FQ52" s="53">
        <v>3497.9218101197303</v>
      </c>
      <c r="FR52" s="53">
        <v>2380.5236954379302</v>
      </c>
      <c r="FS52" s="53">
        <v>2351.8160454444601</v>
      </c>
      <c r="FT52" s="53">
        <v>3251.1962123788203</v>
      </c>
      <c r="FU52" s="53">
        <v>3219.0680565975399</v>
      </c>
      <c r="FV52" s="53">
        <v>3291.6833941489595</v>
      </c>
      <c r="FW52" s="53">
        <v>4734.6520124814497</v>
      </c>
      <c r="FX52" s="53">
        <v>4120.7777361390899</v>
      </c>
      <c r="FY52" s="53">
        <v>4151.8876032603694</v>
      </c>
      <c r="FZ52" s="53">
        <v>4050.3385161319598</v>
      </c>
      <c r="GA52" s="53">
        <v>3558.5720091000799</v>
      </c>
      <c r="GB52" s="53">
        <v>3411.7892082273006</v>
      </c>
      <c r="GC52" s="53">
        <v>2445.4206993210601</v>
      </c>
      <c r="GD52" s="53">
        <v>2397.0247573134002</v>
      </c>
      <c r="GE52" s="53">
        <v>2674.4220372988402</v>
      </c>
      <c r="GF52" s="53">
        <v>4617.9671225392904</v>
      </c>
      <c r="GG52" s="53">
        <v>5407.3088013379702</v>
      </c>
      <c r="GH52" s="53">
        <v>3710.1620221088801</v>
      </c>
      <c r="GI52" s="53">
        <v>1681.3705831735119</v>
      </c>
      <c r="GJ52" s="53">
        <v>1226.4539970254841</v>
      </c>
      <c r="GK52" s="53">
        <v>676.45765042118705</v>
      </c>
      <c r="GL52" s="53">
        <v>3421.2351454163572</v>
      </c>
      <c r="GM52" s="53">
        <v>489.04297687559199</v>
      </c>
      <c r="GN52" s="53">
        <v>1145.5319655665869</v>
      </c>
      <c r="GO52" s="53">
        <v>1279.7289704530549</v>
      </c>
      <c r="GP52" s="53">
        <v>2246.3290417678018</v>
      </c>
      <c r="GQ52" s="53">
        <v>714.45134933095096</v>
      </c>
      <c r="GR52" s="53">
        <v>230.489141169936</v>
      </c>
      <c r="GS52" s="53">
        <v>313.07407447131902</v>
      </c>
      <c r="GT52" s="53">
        <v>113.508034847489</v>
      </c>
      <c r="GU52" s="53">
        <v>611.89060082564697</v>
      </c>
      <c r="GV52" s="53">
        <v>1640.1312202173601</v>
      </c>
      <c r="GW52" s="53">
        <v>975.65061687705008</v>
      </c>
      <c r="GX52" s="53">
        <v>62.782149488724997</v>
      </c>
      <c r="GY52" s="53">
        <v>1866.905733375213</v>
      </c>
      <c r="GZ52" s="53">
        <v>945.90502659728099</v>
      </c>
      <c r="HA52" s="53">
        <v>1080.8851564209549</v>
      </c>
      <c r="HB52" s="53">
        <v>2804.5693840164722</v>
      </c>
      <c r="HC52" s="53">
        <v>1564.1521523026131</v>
      </c>
      <c r="HD52" s="53">
        <v>671.01764261092001</v>
      </c>
    </row>
    <row r="53" spans="1:212" ht="36" customHeight="1" x14ac:dyDescent="0.25">
      <c r="A53" s="154" t="s">
        <v>115</v>
      </c>
      <c r="B53" s="145"/>
      <c r="C53" s="158"/>
      <c r="D53" s="158"/>
      <c r="E53" s="158"/>
      <c r="F53" s="146">
        <v>35522.447081524799</v>
      </c>
      <c r="G53" s="146">
        <v>35148.449382494407</v>
      </c>
      <c r="H53" s="146">
        <v>35312.217128246994</v>
      </c>
      <c r="I53" s="146">
        <v>37170.381077963902</v>
      </c>
      <c r="J53" s="146">
        <v>40770.299407080551</v>
      </c>
      <c r="K53" s="146">
        <v>41823.673722645995</v>
      </c>
      <c r="L53" s="146">
        <v>35796.293619888798</v>
      </c>
      <c r="M53" s="146">
        <v>34858.86350147835</v>
      </c>
      <c r="N53" s="146">
        <v>35193.631521844756</v>
      </c>
      <c r="O53" s="146">
        <v>36789.344266315806</v>
      </c>
      <c r="P53" s="146">
        <v>38572.897696899752</v>
      </c>
      <c r="Q53" s="146">
        <v>40727.378661266142</v>
      </c>
      <c r="R53" s="146">
        <v>41201.388310804636</v>
      </c>
      <c r="S53" s="146">
        <v>41416.726764729581</v>
      </c>
      <c r="T53" s="146">
        <v>42601.025601225447</v>
      </c>
      <c r="U53" s="146">
        <v>43219.776789077492</v>
      </c>
      <c r="V53" s="146">
        <v>45799.685875288102</v>
      </c>
      <c r="W53" s="146">
        <v>48179.074719461925</v>
      </c>
      <c r="X53" s="146">
        <v>45652.458308489702</v>
      </c>
      <c r="Y53" s="146">
        <v>41991.986243229403</v>
      </c>
      <c r="Z53" s="146">
        <v>43306.668848133544</v>
      </c>
      <c r="AA53" s="146">
        <v>43568.837171413696</v>
      </c>
      <c r="AB53" s="146">
        <v>43513.231747683531</v>
      </c>
      <c r="AC53" s="146">
        <v>43081.932796693647</v>
      </c>
      <c r="AD53" s="146">
        <v>41605.264109700242</v>
      </c>
      <c r="AE53" s="146">
        <v>43037.136082992103</v>
      </c>
      <c r="AF53" s="146">
        <v>43604.60854986823</v>
      </c>
      <c r="AG53" s="146">
        <v>40851.874962588001</v>
      </c>
      <c r="AH53" s="146">
        <v>40976.86927516717</v>
      </c>
      <c r="AI53" s="146">
        <v>40443.869483858201</v>
      </c>
      <c r="AJ53" s="146">
        <v>38307.882023483035</v>
      </c>
      <c r="AK53" s="146">
        <v>39527.118408262031</v>
      </c>
      <c r="AL53" s="146">
        <v>39964.116534874607</v>
      </c>
      <c r="AM53" s="146">
        <v>41096.915905643211</v>
      </c>
      <c r="AN53" s="146">
        <v>41070.110449376611</v>
      </c>
      <c r="AO53" s="146">
        <v>43699.750393644783</v>
      </c>
      <c r="AP53" s="146">
        <v>43205.551256482431</v>
      </c>
      <c r="AQ53" s="146">
        <v>43660.747313418513</v>
      </c>
      <c r="AR53" s="146">
        <v>43985.435815506069</v>
      </c>
      <c r="AS53" s="146">
        <v>44343.600983448399</v>
      </c>
      <c r="AT53" s="146">
        <v>45115.009359351374</v>
      </c>
      <c r="AU53" s="146">
        <v>42805.459142798296</v>
      </c>
      <c r="AV53" s="146">
        <v>40668.539882658166</v>
      </c>
      <c r="AW53" s="146">
        <v>41228.297819994332</v>
      </c>
      <c r="AX53" s="146">
        <v>41707.51573507888</v>
      </c>
      <c r="AY53" s="146">
        <v>40392.014898639856</v>
      </c>
      <c r="AZ53" s="146">
        <v>41649.653237909486</v>
      </c>
      <c r="BA53" s="146">
        <v>41581.711969610726</v>
      </c>
      <c r="BB53" s="146">
        <v>41449.057772216242</v>
      </c>
      <c r="BC53" s="146">
        <v>41989.153940105622</v>
      </c>
      <c r="BD53" s="146">
        <v>44781.098440915906</v>
      </c>
      <c r="BE53" s="146">
        <v>44349.939915610892</v>
      </c>
      <c r="BF53" s="146">
        <v>45781.139728609945</v>
      </c>
      <c r="BG53" s="146">
        <v>46059.572172087188</v>
      </c>
      <c r="BH53" s="146">
        <v>46102.324835707921</v>
      </c>
      <c r="BI53" s="146">
        <v>45813.144038927843</v>
      </c>
      <c r="BJ53" s="146">
        <v>46436.327829444774</v>
      </c>
      <c r="BK53" s="146">
        <v>45006.656865640922</v>
      </c>
      <c r="BL53" s="146">
        <v>45508.92461627326</v>
      </c>
      <c r="BM53" s="146">
        <v>45665.995520679659</v>
      </c>
      <c r="BN53" s="146">
        <v>44701.999904750017</v>
      </c>
      <c r="BO53" s="146">
        <v>45319.451117427947</v>
      </c>
      <c r="BP53" s="146">
        <v>45925.684374978628</v>
      </c>
      <c r="BQ53" s="146">
        <v>46830.081846926696</v>
      </c>
      <c r="BR53" s="146">
        <v>49244.874218656572</v>
      </c>
      <c r="BS53" s="146">
        <v>49740.092072510211</v>
      </c>
      <c r="BT53" s="146">
        <v>48731.384720154623</v>
      </c>
      <c r="BU53" s="146">
        <v>50221.667575167885</v>
      </c>
      <c r="BV53" s="146">
        <v>48773.810818071259</v>
      </c>
      <c r="BW53" s="146">
        <v>49856.289883585654</v>
      </c>
      <c r="BX53" s="146">
        <v>48470.24582306845</v>
      </c>
      <c r="BY53" s="146">
        <v>48118.402208855296</v>
      </c>
      <c r="BZ53" s="146">
        <v>45690.313993860502</v>
      </c>
      <c r="CA53" s="146">
        <v>45760.688775373776</v>
      </c>
      <c r="CB53" s="146">
        <v>47276.973192528989</v>
      </c>
      <c r="CC53" s="146">
        <v>46790.269064876207</v>
      </c>
      <c r="CD53" s="146">
        <v>47555.322601059852</v>
      </c>
      <c r="CE53" s="146">
        <v>48095.508988462956</v>
      </c>
      <c r="CF53" s="146">
        <v>49063.236073574393</v>
      </c>
      <c r="CG53" s="146">
        <v>48457.00626398981</v>
      </c>
      <c r="CH53" s="146">
        <v>48734.945645382148</v>
      </c>
      <c r="CI53" s="146">
        <v>51265.507567490356</v>
      </c>
      <c r="CJ53" s="146">
        <v>53619.922740256749</v>
      </c>
      <c r="CK53" s="146">
        <v>48851.442403665118</v>
      </c>
      <c r="CL53" s="146">
        <v>50721.34191025656</v>
      </c>
      <c r="CM53" s="146">
        <v>51053.424610113667</v>
      </c>
      <c r="CN53" s="146">
        <v>51443.422124496909</v>
      </c>
      <c r="CO53" s="146">
        <v>52535.397398312452</v>
      </c>
      <c r="CP53" s="146">
        <v>53806.498401057834</v>
      </c>
      <c r="CQ53" s="146">
        <v>53316.864430844151</v>
      </c>
      <c r="CR53" s="146">
        <v>54112.965514812247</v>
      </c>
      <c r="CS53" s="146">
        <v>53661.223818453749</v>
      </c>
      <c r="CT53" s="146">
        <v>52922.578576939253</v>
      </c>
      <c r="CU53" s="146">
        <v>54845.110896056765</v>
      </c>
      <c r="CV53" s="146">
        <v>53708.903504930699</v>
      </c>
      <c r="CW53" s="146">
        <v>52824.528804525995</v>
      </c>
      <c r="CX53" s="146">
        <v>53484.175393663325</v>
      </c>
      <c r="CY53" s="146">
        <v>50886.301365513798</v>
      </c>
      <c r="CZ53" s="50">
        <v>52734.955385594316</v>
      </c>
      <c r="DA53" s="146">
        <v>56296.849476957817</v>
      </c>
      <c r="DB53" s="146">
        <v>57462.170373270696</v>
      </c>
      <c r="DC53" s="146">
        <v>57177.620915098509</v>
      </c>
      <c r="DD53" s="146">
        <v>58937.533122581277</v>
      </c>
      <c r="DE53" s="146">
        <v>59319.734273272981</v>
      </c>
      <c r="DF53" s="146">
        <v>59374.444369987221</v>
      </c>
      <c r="DG53" s="146">
        <v>59779.122523999948</v>
      </c>
      <c r="DH53" s="146">
        <v>59302.119245468704</v>
      </c>
      <c r="DI53" s="146">
        <v>59032.938294103682</v>
      </c>
      <c r="DJ53" s="146">
        <v>54840.889551373308</v>
      </c>
      <c r="DK53" s="146">
        <v>52565.229102596626</v>
      </c>
      <c r="DL53" s="146">
        <v>52020.733625420988</v>
      </c>
      <c r="DM53" s="53">
        <v>48252.11209255916</v>
      </c>
      <c r="DN53" s="53">
        <v>49737.554900581767</v>
      </c>
      <c r="DO53" s="53">
        <v>48973.933033318965</v>
      </c>
      <c r="DP53" s="53">
        <v>45356.218902063258</v>
      </c>
      <c r="DQ53" s="53">
        <v>44738.783287019003</v>
      </c>
      <c r="DR53" s="53">
        <v>45438.326341961809</v>
      </c>
      <c r="DS53" s="53">
        <v>46946.858019591047</v>
      </c>
      <c r="DT53" s="53">
        <v>51503.783400103304</v>
      </c>
      <c r="DU53" s="53">
        <v>50910.95606521138</v>
      </c>
      <c r="DV53" s="53">
        <v>50653.448622499629</v>
      </c>
      <c r="DW53" s="53">
        <v>62041.668700796959</v>
      </c>
      <c r="DX53" s="53">
        <v>63252.190271700907</v>
      </c>
      <c r="DY53" s="53">
        <v>64202.876216373603</v>
      </c>
      <c r="DZ53" s="53">
        <v>66958.798714050514</v>
      </c>
      <c r="EA53" s="53">
        <v>64138.380198095772</v>
      </c>
      <c r="EB53" s="53">
        <v>64295.469975503554</v>
      </c>
      <c r="EC53" s="53">
        <v>65279.279215852213</v>
      </c>
      <c r="ED53" s="53">
        <v>69092.383414941753</v>
      </c>
      <c r="EE53" s="53">
        <v>70948.476896232009</v>
      </c>
      <c r="EF53" s="53">
        <v>71305.31834385742</v>
      </c>
      <c r="EG53" s="53">
        <v>71114.433951092768</v>
      </c>
      <c r="EH53" s="53">
        <v>72236.264852050488</v>
      </c>
      <c r="EI53" s="53">
        <v>72714.855848427396</v>
      </c>
      <c r="EJ53" s="53">
        <v>77590.490537471822</v>
      </c>
      <c r="EK53" s="53">
        <v>76642.124203298095</v>
      </c>
      <c r="EL53" s="156">
        <v>76053.497832373541</v>
      </c>
      <c r="EM53" s="53">
        <v>77869.226255803253</v>
      </c>
      <c r="EN53" s="53">
        <v>82127.203449254404</v>
      </c>
      <c r="EO53" s="53">
        <v>85423.192617785884</v>
      </c>
      <c r="EP53" s="53">
        <v>85728.959900017377</v>
      </c>
      <c r="EQ53" s="53">
        <v>90735.250120117402</v>
      </c>
      <c r="ER53" s="53">
        <v>91096.283643245726</v>
      </c>
      <c r="ES53" s="53">
        <v>90782.705799528121</v>
      </c>
      <c r="ET53" s="53">
        <v>94240.189635988092</v>
      </c>
      <c r="EU53" s="53">
        <v>98048.396134018243</v>
      </c>
      <c r="EV53" s="53">
        <v>94342.318397866926</v>
      </c>
      <c r="EW53" s="53">
        <v>98172.403693389657</v>
      </c>
      <c r="EX53" s="53">
        <v>96953.090961667855</v>
      </c>
      <c r="EY53" s="53">
        <v>93540.397653112683</v>
      </c>
      <c r="EZ53" s="53">
        <v>96833.192293794928</v>
      </c>
      <c r="FA53" s="53">
        <v>99970.685163612477</v>
      </c>
      <c r="FB53" s="53">
        <v>98672.436868056844</v>
      </c>
      <c r="FC53" s="53">
        <v>101529.14737173069</v>
      </c>
      <c r="FD53" s="53">
        <v>100429.9235153828</v>
      </c>
      <c r="FE53" s="53">
        <v>101173.50467579764</v>
      </c>
      <c r="FF53" s="53">
        <v>101454.22985930507</v>
      </c>
      <c r="FG53" s="53">
        <v>103155.59605374017</v>
      </c>
      <c r="FH53" s="53">
        <v>105083.80024247908</v>
      </c>
      <c r="FI53" s="53">
        <v>105057.74710127535</v>
      </c>
      <c r="FJ53" s="53">
        <v>105627.76545047152</v>
      </c>
      <c r="FK53" s="53">
        <v>105165.7902203311</v>
      </c>
      <c r="FL53" s="53">
        <v>105989.1444778977</v>
      </c>
      <c r="FM53" s="53">
        <v>102326.24191958406</v>
      </c>
      <c r="FN53" s="53">
        <v>103830.0574212193</v>
      </c>
      <c r="FO53" s="53">
        <v>103126.2964714132</v>
      </c>
      <c r="FP53" s="53">
        <v>102642.56747991311</v>
      </c>
      <c r="FQ53" s="53">
        <v>102053.616274281</v>
      </c>
      <c r="FR53" s="53">
        <v>103374.01147447752</v>
      </c>
      <c r="FS53" s="53">
        <v>104920.36097924491</v>
      </c>
      <c r="FT53" s="53">
        <v>108354.02676303931</v>
      </c>
      <c r="FU53" s="53">
        <v>108358.66106215442</v>
      </c>
      <c r="FV53" s="53">
        <v>109559.20047121776</v>
      </c>
      <c r="FW53" s="53">
        <v>108803.6855753453</v>
      </c>
      <c r="FX53" s="53">
        <v>109032.88198249116</v>
      </c>
      <c r="FY53" s="53">
        <v>111978.56536108229</v>
      </c>
      <c r="FZ53" s="53">
        <v>115350.85207360846</v>
      </c>
      <c r="GA53" s="53">
        <v>111673.52098156627</v>
      </c>
      <c r="GB53" s="53">
        <v>113608.12321547048</v>
      </c>
      <c r="GC53" s="53">
        <v>115963.80601565166</v>
      </c>
      <c r="GD53" s="53">
        <v>115273.68967138085</v>
      </c>
      <c r="GE53" s="53">
        <v>114501.64032796027</v>
      </c>
      <c r="GF53" s="53">
        <v>111461.07361378662</v>
      </c>
      <c r="GG53" s="53">
        <v>112545.49282253131</v>
      </c>
      <c r="GH53" s="53">
        <v>112811.42736786952</v>
      </c>
      <c r="GI53" s="53">
        <v>109087.86352267933</v>
      </c>
      <c r="GJ53" s="53">
        <v>112010.65740089293</v>
      </c>
      <c r="GK53" s="53">
        <v>118202.11949061183</v>
      </c>
      <c r="GL53" s="53">
        <v>124617.27248323042</v>
      </c>
      <c r="GM53" s="53">
        <v>125745.88968830844</v>
      </c>
      <c r="GN53" s="53">
        <v>128507.52190988993</v>
      </c>
      <c r="GO53" s="53">
        <v>127289.49015289985</v>
      </c>
      <c r="GP53" s="53">
        <v>129760.47508931189</v>
      </c>
      <c r="GQ53" s="53">
        <v>131214.86208097773</v>
      </c>
      <c r="GR53" s="53">
        <v>131038.66578046339</v>
      </c>
      <c r="GS53" s="53">
        <v>135121.13349048694</v>
      </c>
      <c r="GT53" s="53">
        <v>128712.54951143978</v>
      </c>
      <c r="GU53" s="53">
        <v>130486.49635771209</v>
      </c>
      <c r="GV53" s="53">
        <v>135180.88280081633</v>
      </c>
      <c r="GW53" s="53">
        <v>134342.7973268744</v>
      </c>
      <c r="GX53" s="53">
        <v>138017.78122560028</v>
      </c>
      <c r="GY53" s="53">
        <v>144976.46118349375</v>
      </c>
      <c r="GZ53" s="53">
        <v>139957.47920760955</v>
      </c>
      <c r="HA53" s="53">
        <v>143466.66705582791</v>
      </c>
      <c r="HB53" s="53">
        <v>149048.32867523812</v>
      </c>
      <c r="HC53" s="53">
        <v>147319.65630373225</v>
      </c>
      <c r="HD53" s="53">
        <v>146730.01808728647</v>
      </c>
    </row>
    <row r="54" spans="1:212" ht="13.2" x14ac:dyDescent="0.25">
      <c r="A54" s="154" t="s">
        <v>116</v>
      </c>
      <c r="B54" s="145"/>
      <c r="C54" s="158"/>
      <c r="D54" s="158"/>
      <c r="E54" s="158"/>
      <c r="F54" s="146">
        <v>35741.510432524796</v>
      </c>
      <c r="G54" s="146">
        <v>35492.650011494406</v>
      </c>
      <c r="H54" s="146">
        <v>35702.488226246991</v>
      </c>
      <c r="I54" s="146">
        <v>37634.592679963906</v>
      </c>
      <c r="J54" s="146">
        <v>41452.042454080554</v>
      </c>
      <c r="K54" s="146">
        <v>42444.576756645998</v>
      </c>
      <c r="L54" s="146">
        <v>36231.333482888796</v>
      </c>
      <c r="M54" s="146">
        <v>35190.424476478351</v>
      </c>
      <c r="N54" s="146">
        <v>35737.647893454756</v>
      </c>
      <c r="O54" s="146">
        <v>37153.636567815804</v>
      </c>
      <c r="P54" s="146">
        <v>39146.52373375975</v>
      </c>
      <c r="Q54" s="146">
        <v>41308.303034266144</v>
      </c>
      <c r="R54" s="146">
        <v>41527.381769804633</v>
      </c>
      <c r="S54" s="146">
        <v>42026.430850729579</v>
      </c>
      <c r="T54" s="146">
        <v>42925.775757225449</v>
      </c>
      <c r="U54" s="146">
        <v>43480.095056077495</v>
      </c>
      <c r="V54" s="146">
        <v>46315.070565288101</v>
      </c>
      <c r="W54" s="146">
        <v>48146.551552461926</v>
      </c>
      <c r="X54" s="146">
        <v>45720.993432489704</v>
      </c>
      <c r="Y54" s="146">
        <v>42009.823337229405</v>
      </c>
      <c r="Z54" s="146">
        <v>42907.014225133542</v>
      </c>
      <c r="AA54" s="146">
        <v>43088.289706413692</v>
      </c>
      <c r="AB54" s="146">
        <v>43011.75343168353</v>
      </c>
      <c r="AC54" s="146">
        <v>42493.982846693645</v>
      </c>
      <c r="AD54" s="146">
        <v>40921.623728700244</v>
      </c>
      <c r="AE54" s="146">
        <v>42720.873803992101</v>
      </c>
      <c r="AF54" s="146">
        <v>43164.866647868228</v>
      </c>
      <c r="AG54" s="146">
        <v>40412.843958588004</v>
      </c>
      <c r="AH54" s="146">
        <v>40688.375929167167</v>
      </c>
      <c r="AI54" s="146">
        <v>39375.666833858202</v>
      </c>
      <c r="AJ54" s="146">
        <v>37308.45579319384</v>
      </c>
      <c r="AK54" s="146">
        <v>38554.953770073393</v>
      </c>
      <c r="AL54" s="146">
        <v>38946.220775183647</v>
      </c>
      <c r="AM54" s="146">
        <v>40207.795844208027</v>
      </c>
      <c r="AN54" s="146">
        <v>40620.817265924554</v>
      </c>
      <c r="AO54" s="146">
        <v>43285.626966644355</v>
      </c>
      <c r="AP54" s="146">
        <v>42175.679816886812</v>
      </c>
      <c r="AQ54" s="146">
        <v>42878.852624843101</v>
      </c>
      <c r="AR54" s="146">
        <v>42964.420320385776</v>
      </c>
      <c r="AS54" s="146">
        <v>43471.582789548447</v>
      </c>
      <c r="AT54" s="146">
        <v>44366.884859585283</v>
      </c>
      <c r="AU54" s="146">
        <v>42469.259981660951</v>
      </c>
      <c r="AV54" s="146">
        <v>40476.469819188475</v>
      </c>
      <c r="AW54" s="146">
        <v>41938.701909099073</v>
      </c>
      <c r="AX54" s="146">
        <v>42481.240138498688</v>
      </c>
      <c r="AY54" s="146">
        <v>41174.706975113935</v>
      </c>
      <c r="AZ54" s="146">
        <v>42657.326561251626</v>
      </c>
      <c r="BA54" s="146">
        <v>42046.720499848096</v>
      </c>
      <c r="BB54" s="146">
        <v>41777.955040079643</v>
      </c>
      <c r="BC54" s="146">
        <v>42354.805097022152</v>
      </c>
      <c r="BD54" s="146">
        <v>45142.820863189263</v>
      </c>
      <c r="BE54" s="146">
        <v>44277.158744654975</v>
      </c>
      <c r="BF54" s="146">
        <v>45752.823066102894</v>
      </c>
      <c r="BG54" s="146">
        <v>46078.5928710628</v>
      </c>
      <c r="BH54" s="146">
        <v>45621.218926363807</v>
      </c>
      <c r="BI54" s="146">
        <v>44842.675015437133</v>
      </c>
      <c r="BJ54" s="146">
        <v>45752.607145293878</v>
      </c>
      <c r="BK54" s="146">
        <v>44522.708349936198</v>
      </c>
      <c r="BL54" s="146">
        <v>44502.237486101345</v>
      </c>
      <c r="BM54" s="146">
        <v>44889.344323360579</v>
      </c>
      <c r="BN54" s="146">
        <v>43492.499240472862</v>
      </c>
      <c r="BO54" s="146">
        <v>44468.31527255394</v>
      </c>
      <c r="BP54" s="146">
        <v>45293.094409595731</v>
      </c>
      <c r="BQ54" s="146">
        <v>46348.024541081402</v>
      </c>
      <c r="BR54" s="146">
        <v>48760.607280338772</v>
      </c>
      <c r="BS54" s="146">
        <v>49388.622845592741</v>
      </c>
      <c r="BT54" s="146">
        <v>48076.898499740084</v>
      </c>
      <c r="BU54" s="146">
        <v>49284.133500299984</v>
      </c>
      <c r="BV54" s="146">
        <v>47991.069478508136</v>
      </c>
      <c r="BW54" s="146">
        <v>48866.350528249772</v>
      </c>
      <c r="BX54" s="146">
        <v>47717.519510030514</v>
      </c>
      <c r="BY54" s="146">
        <v>47634.454981639938</v>
      </c>
      <c r="BZ54" s="146">
        <v>45293.578075203535</v>
      </c>
      <c r="CA54" s="146">
        <v>45301.636631916721</v>
      </c>
      <c r="CB54" s="146">
        <v>46779.704509288735</v>
      </c>
      <c r="CC54" s="146">
        <v>46075.079616855932</v>
      </c>
      <c r="CD54" s="146">
        <v>46515.307451142064</v>
      </c>
      <c r="CE54" s="146">
        <v>46245.994866959401</v>
      </c>
      <c r="CF54" s="146">
        <v>48233.432253856692</v>
      </c>
      <c r="CG54" s="146">
        <v>46783.470883106806</v>
      </c>
      <c r="CH54" s="146">
        <v>47759.395148189513</v>
      </c>
      <c r="CI54" s="146">
        <v>49268.337553178942</v>
      </c>
      <c r="CJ54" s="146">
        <v>51643.703708512658</v>
      </c>
      <c r="CK54" s="146">
        <v>47481.305940278406</v>
      </c>
      <c r="CL54" s="146">
        <v>48469.823889151012</v>
      </c>
      <c r="CM54" s="146">
        <v>49483.214350879345</v>
      </c>
      <c r="CN54" s="146">
        <v>49750.799000690742</v>
      </c>
      <c r="CO54" s="146">
        <v>50811.738577180389</v>
      </c>
      <c r="CP54" s="146">
        <v>52180.327510734533</v>
      </c>
      <c r="CQ54" s="146">
        <v>51783.650801998316</v>
      </c>
      <c r="CR54" s="146">
        <v>51754.62259026328</v>
      </c>
      <c r="CS54" s="146">
        <v>51983.514685494643</v>
      </c>
      <c r="CT54" s="146">
        <v>51076.139771683454</v>
      </c>
      <c r="CU54" s="146">
        <v>53314.764491840047</v>
      </c>
      <c r="CV54" s="146">
        <v>51787.610301168199</v>
      </c>
      <c r="CW54" s="146">
        <v>51161.098974538545</v>
      </c>
      <c r="CX54" s="146">
        <v>51957.421048193748</v>
      </c>
      <c r="CY54" s="146">
        <v>49384.809203213139</v>
      </c>
      <c r="CZ54" s="50">
        <v>51820.931673706626</v>
      </c>
      <c r="DA54" s="146">
        <v>55449.738488690055</v>
      </c>
      <c r="DB54" s="146">
        <v>57148.143674423794</v>
      </c>
      <c r="DC54" s="146">
        <v>57938.792641420681</v>
      </c>
      <c r="DD54" s="146">
        <v>59258.606863069755</v>
      </c>
      <c r="DE54" s="146">
        <v>60747.916997288201</v>
      </c>
      <c r="DF54" s="146">
        <v>61352.852709222607</v>
      </c>
      <c r="DG54" s="146">
        <v>61416.172973785506</v>
      </c>
      <c r="DH54" s="146">
        <v>60641.859079415422</v>
      </c>
      <c r="DI54" s="146">
        <v>60613.693096646042</v>
      </c>
      <c r="DJ54" s="146">
        <v>56206.478781827151</v>
      </c>
      <c r="DK54" s="146">
        <v>53885.467218027523</v>
      </c>
      <c r="DL54" s="146">
        <v>53140.470475680071</v>
      </c>
      <c r="DM54" s="53">
        <v>50201.036413454909</v>
      </c>
      <c r="DN54" s="53">
        <v>52436.074383176521</v>
      </c>
      <c r="DO54" s="53">
        <v>53905.706764623937</v>
      </c>
      <c r="DP54" s="53">
        <v>49132.366892243619</v>
      </c>
      <c r="DQ54" s="53">
        <v>48637.388533393503</v>
      </c>
      <c r="DR54" s="53">
        <v>49287.640462973213</v>
      </c>
      <c r="DS54" s="53">
        <v>49855.397805641645</v>
      </c>
      <c r="DT54" s="53">
        <v>54387.627838582834</v>
      </c>
      <c r="DU54" s="53">
        <v>52643.184773101464</v>
      </c>
      <c r="DV54" s="53">
        <v>52517.6386346621</v>
      </c>
      <c r="DW54" s="53">
        <v>64202.746455348941</v>
      </c>
      <c r="DX54" s="53">
        <v>65745.216051560579</v>
      </c>
      <c r="DY54" s="53">
        <v>66173.706707861944</v>
      </c>
      <c r="DZ54" s="53">
        <v>68731.527835847868</v>
      </c>
      <c r="EA54" s="53">
        <v>66357.167512252927</v>
      </c>
      <c r="EB54" s="53">
        <v>65240.282326003558</v>
      </c>
      <c r="EC54" s="53">
        <v>66675.442686770286</v>
      </c>
      <c r="ED54" s="53">
        <v>69276.628416364532</v>
      </c>
      <c r="EE54" s="53">
        <v>71132.176202991279</v>
      </c>
      <c r="EF54" s="53">
        <v>71812.051323512205</v>
      </c>
      <c r="EG54" s="53">
        <v>71157.68266510297</v>
      </c>
      <c r="EH54" s="53">
        <v>72702.717088382866</v>
      </c>
      <c r="EI54" s="53">
        <v>73258.185687533725</v>
      </c>
      <c r="EJ54" s="53">
        <v>77115.778208564851</v>
      </c>
      <c r="EK54" s="53">
        <v>77001.158681001471</v>
      </c>
      <c r="EL54" s="156">
        <v>75965.362772045701</v>
      </c>
      <c r="EM54" s="53">
        <v>78800.780577679296</v>
      </c>
      <c r="EN54" s="53">
        <v>82035.708626157866</v>
      </c>
      <c r="EO54" s="53">
        <v>85296.564971819244</v>
      </c>
      <c r="EP54" s="53">
        <v>85507.327486110138</v>
      </c>
      <c r="EQ54" s="53">
        <v>90515.866381861561</v>
      </c>
      <c r="ER54" s="53">
        <v>90333.83705014555</v>
      </c>
      <c r="ES54" s="53">
        <v>91167.151140189861</v>
      </c>
      <c r="ET54" s="53">
        <v>93653.16882589864</v>
      </c>
      <c r="EU54" s="53">
        <v>98057.618117197067</v>
      </c>
      <c r="EV54" s="53">
        <v>93107.009721665934</v>
      </c>
      <c r="EW54" s="53">
        <v>97571.640438461342</v>
      </c>
      <c r="EX54" s="53">
        <v>96931.800911860875</v>
      </c>
      <c r="EY54" s="53">
        <v>93857.161259586544</v>
      </c>
      <c r="EZ54" s="53">
        <v>96382.882101010779</v>
      </c>
      <c r="FA54" s="53">
        <v>98937.032495795589</v>
      </c>
      <c r="FB54" s="53">
        <v>96786.909519179855</v>
      </c>
      <c r="FC54" s="53">
        <v>98707.974946068643</v>
      </c>
      <c r="FD54" s="53">
        <v>98380.848979898205</v>
      </c>
      <c r="FE54" s="53">
        <v>99265.915407697015</v>
      </c>
      <c r="FF54" s="53">
        <v>98987.296864127988</v>
      </c>
      <c r="FG54" s="53">
        <v>100943.59948790281</v>
      </c>
      <c r="FH54" s="53">
        <v>103157.09543881394</v>
      </c>
      <c r="FI54" s="53">
        <v>103854.07438847328</v>
      </c>
      <c r="FJ54" s="53">
        <v>104210.42375556912</v>
      </c>
      <c r="FK54" s="53">
        <v>103971.78860697857</v>
      </c>
      <c r="FL54" s="53">
        <v>104749.29684825207</v>
      </c>
      <c r="FM54" s="53">
        <v>101760.9370123484</v>
      </c>
      <c r="FN54" s="53">
        <v>103392.50227759116</v>
      </c>
      <c r="FO54" s="53">
        <v>101237.88757175543</v>
      </c>
      <c r="FP54" s="53">
        <v>101337.22734293366</v>
      </c>
      <c r="FQ54" s="53">
        <v>100782.33894817148</v>
      </c>
      <c r="FR54" s="53">
        <v>102832.21341556896</v>
      </c>
      <c r="FS54" s="53">
        <v>103417.89042059028</v>
      </c>
      <c r="FT54" s="53">
        <v>104999.88860731709</v>
      </c>
      <c r="FU54" s="53">
        <v>106014.86427568563</v>
      </c>
      <c r="FV54" s="53">
        <v>106845.29196527709</v>
      </c>
      <c r="FW54" s="53">
        <v>106247.25549894987</v>
      </c>
      <c r="FX54" s="53">
        <v>105858.05156632277</v>
      </c>
      <c r="FY54" s="53">
        <v>108124.96076510019</v>
      </c>
      <c r="FZ54" s="53">
        <v>110883.92213004835</v>
      </c>
      <c r="GA54" s="53">
        <v>107265.11504836557</v>
      </c>
      <c r="GB54" s="53">
        <v>109934.50738026085</v>
      </c>
      <c r="GC54" s="53">
        <v>111781.49286446655</v>
      </c>
      <c r="GD54" s="53">
        <v>110747.66084962002</v>
      </c>
      <c r="GE54" s="53">
        <v>110416.53891409848</v>
      </c>
      <c r="GF54" s="53">
        <v>107248.20593381206</v>
      </c>
      <c r="GG54" s="53">
        <v>109774.18260720208</v>
      </c>
      <c r="GH54" s="53">
        <v>111156.71026467746</v>
      </c>
      <c r="GI54" s="53">
        <v>107216.4332688054</v>
      </c>
      <c r="GJ54" s="53">
        <v>108997.95230337844</v>
      </c>
      <c r="GK54" s="53">
        <v>113859.57597507493</v>
      </c>
      <c r="GL54" s="53">
        <v>122383.19663459926</v>
      </c>
      <c r="GM54" s="53">
        <v>123228.1254914453</v>
      </c>
      <c r="GN54" s="53">
        <v>125449.7720306651</v>
      </c>
      <c r="GO54" s="53">
        <v>122936.49769064</v>
      </c>
      <c r="GP54" s="53">
        <v>125620.10369392851</v>
      </c>
      <c r="GQ54" s="53">
        <v>128022.04625527569</v>
      </c>
      <c r="GR54" s="53">
        <v>129699.92485957599</v>
      </c>
      <c r="GS54" s="53">
        <v>131322.32042905496</v>
      </c>
      <c r="GT54" s="53">
        <v>127733.3394204853</v>
      </c>
      <c r="GU54" s="53">
        <v>130416.87007442545</v>
      </c>
      <c r="GV54" s="53">
        <v>135180.88280107372</v>
      </c>
      <c r="GW54" s="53">
        <v>134342.7973268744</v>
      </c>
      <c r="GX54" s="53">
        <v>138017.78122560028</v>
      </c>
      <c r="GY54" s="53">
        <v>144976.46118349375</v>
      </c>
      <c r="GZ54" s="53">
        <v>139957.47920760955</v>
      </c>
      <c r="HA54" s="53">
        <v>143466.66705582791</v>
      </c>
      <c r="HB54" s="53">
        <v>149048.32867523812</v>
      </c>
      <c r="HC54" s="53">
        <v>147319.65630373225</v>
      </c>
      <c r="HD54" s="53">
        <v>146730.01808728647</v>
      </c>
    </row>
    <row r="55" spans="1:212" ht="25.5" customHeight="1" x14ac:dyDescent="0.2">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DA55" s="146"/>
      <c r="DB55" s="146"/>
      <c r="DC55" s="146"/>
      <c r="DD55" s="146"/>
      <c r="DE55" s="146"/>
      <c r="DF55" s="146"/>
      <c r="DG55" s="146"/>
      <c r="DH55" s="146"/>
      <c r="DI55" s="146"/>
      <c r="DJ55" s="146"/>
      <c r="DK55" s="146"/>
      <c r="DL55" s="146"/>
      <c r="DM55" s="53"/>
      <c r="EE55" s="53"/>
      <c r="EF55" s="53"/>
      <c r="EG55" s="53"/>
      <c r="EH55" s="53"/>
      <c r="EI55" s="53"/>
      <c r="EJ55" s="53"/>
      <c r="EK55" s="53"/>
      <c r="EL55" s="156"/>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row>
    <row r="56" spans="1:212" ht="15.75" hidden="1" customHeight="1" x14ac:dyDescent="0.2">
      <c r="A56" s="145"/>
      <c r="B56" s="145"/>
      <c r="C56" s="145"/>
      <c r="D56" s="145"/>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DA56" s="146"/>
      <c r="DB56" s="146"/>
      <c r="DC56" s="146"/>
      <c r="DD56" s="146"/>
      <c r="DE56" s="146"/>
      <c r="DF56" s="146"/>
      <c r="DG56" s="146"/>
      <c r="DH56" s="146"/>
      <c r="DI56" s="146"/>
      <c r="DJ56" s="146"/>
      <c r="DK56" s="146"/>
      <c r="DL56" s="146"/>
      <c r="DM56" s="53"/>
      <c r="EE56" s="53"/>
      <c r="EF56" s="53"/>
      <c r="EG56" s="53"/>
      <c r="EH56" s="53"/>
      <c r="EI56" s="53"/>
      <c r="EJ56" s="53"/>
      <c r="EK56" s="53"/>
      <c r="EL56" s="156"/>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row>
    <row r="57" spans="1:212" ht="30.75" hidden="1" customHeight="1" x14ac:dyDescent="0.25">
      <c r="A57" s="165"/>
      <c r="B57" s="154"/>
      <c r="C57" s="158"/>
      <c r="D57" s="158"/>
      <c r="E57" s="158"/>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DA57" s="146"/>
      <c r="DB57" s="146"/>
      <c r="DC57" s="146"/>
      <c r="DD57" s="146"/>
      <c r="DE57" s="146"/>
      <c r="DF57" s="146"/>
      <c r="DG57" s="146"/>
      <c r="DH57" s="146"/>
      <c r="DI57" s="146"/>
      <c r="DJ57" s="146"/>
      <c r="DK57" s="146"/>
      <c r="DL57" s="146"/>
      <c r="DM57" s="53">
        <v>-2847.2220809999999</v>
      </c>
      <c r="EE57" s="53"/>
      <c r="EF57" s="53"/>
      <c r="EG57" s="53"/>
      <c r="EH57" s="53"/>
      <c r="EI57" s="53"/>
      <c r="EJ57" s="53"/>
      <c r="EK57" s="53"/>
      <c r="EL57" s="156"/>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v>-15575.460445893001</v>
      </c>
      <c r="FL57" s="53"/>
      <c r="FM57" s="53"/>
      <c r="FN57" s="53"/>
      <c r="FO57" s="53"/>
      <c r="FP57" s="53"/>
      <c r="FQ57" s="53"/>
      <c r="FR57" s="53"/>
      <c r="FS57" s="53">
        <v>-15356.156276483398</v>
      </c>
      <c r="FZ57" s="145">
        <v>-15663.729360660102</v>
      </c>
      <c r="GS57" s="145">
        <v>-14156.165209024901</v>
      </c>
      <c r="GY57" s="145">
        <v>-14363.511017995499</v>
      </c>
      <c r="GZ57" s="145">
        <v>-14217.0717736346</v>
      </c>
      <c r="HA57" s="145">
        <v>-14176.129590436101</v>
      </c>
      <c r="HB57" s="145">
        <v>-14120.796837895601</v>
      </c>
      <c r="HC57" s="145">
        <v>-14130.5256735071</v>
      </c>
      <c r="HD57" s="145">
        <v>-14145.422953037203</v>
      </c>
    </row>
    <row r="58" spans="1:212" ht="12" hidden="1" x14ac:dyDescent="0.25">
      <c r="A58" s="165"/>
      <c r="B58" s="158"/>
      <c r="C58" s="158"/>
      <c r="D58" s="158"/>
      <c r="E58" s="158"/>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DA58" s="146"/>
      <c r="DB58" s="146"/>
      <c r="DC58" s="146"/>
      <c r="DD58" s="146"/>
      <c r="DE58" s="146"/>
      <c r="DF58" s="146"/>
      <c r="DG58" s="146"/>
      <c r="DH58" s="146"/>
      <c r="DI58" s="146"/>
      <c r="DJ58" s="146"/>
      <c r="DK58" s="146"/>
      <c r="DL58" s="146"/>
      <c r="DM58" s="53">
        <v>0</v>
      </c>
      <c r="EE58" s="53"/>
      <c r="EF58" s="53"/>
      <c r="EG58" s="53"/>
      <c r="EH58" s="53"/>
      <c r="EI58" s="53"/>
      <c r="EJ58" s="53"/>
      <c r="EK58" s="53"/>
      <c r="EL58" s="156"/>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v>0</v>
      </c>
      <c r="FL58" s="53"/>
      <c r="FM58" s="53"/>
      <c r="FN58" s="53"/>
      <c r="FO58" s="53"/>
      <c r="FP58" s="53"/>
      <c r="FQ58" s="53"/>
      <c r="FR58" s="53"/>
      <c r="FS58" s="53">
        <v>0</v>
      </c>
      <c r="FZ58" s="145">
        <v>0</v>
      </c>
      <c r="GS58" s="145">
        <v>0</v>
      </c>
      <c r="GY58" s="145">
        <v>0</v>
      </c>
      <c r="GZ58" s="145">
        <v>0</v>
      </c>
      <c r="HA58" s="145">
        <v>0</v>
      </c>
      <c r="HB58" s="145">
        <v>0</v>
      </c>
      <c r="HC58" s="145">
        <v>0</v>
      </c>
      <c r="HD58" s="145">
        <v>0</v>
      </c>
    </row>
    <row r="59" spans="1:212" ht="12" hidden="1" x14ac:dyDescent="0.25">
      <c r="A59" s="165"/>
      <c r="C59" s="158"/>
      <c r="D59" s="158"/>
      <c r="E59" s="158"/>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DA59" s="146"/>
      <c r="DB59" s="146"/>
      <c r="DC59" s="146"/>
      <c r="DD59" s="146"/>
      <c r="DE59" s="146"/>
      <c r="DF59" s="146"/>
      <c r="DG59" s="146"/>
      <c r="DH59" s="146"/>
      <c r="DI59" s="146"/>
      <c r="DJ59" s="146"/>
      <c r="DK59" s="146"/>
      <c r="DL59" s="146"/>
      <c r="DM59" s="53">
        <v>0</v>
      </c>
      <c r="EE59" s="53"/>
      <c r="EF59" s="53"/>
      <c r="EG59" s="53"/>
      <c r="EH59" s="53"/>
      <c r="EI59" s="53"/>
      <c r="EJ59" s="53"/>
      <c r="EK59" s="53"/>
      <c r="EL59" s="156"/>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v>0</v>
      </c>
      <c r="FL59" s="53"/>
      <c r="FM59" s="53"/>
      <c r="FN59" s="53"/>
      <c r="FO59" s="53"/>
      <c r="FP59" s="53"/>
      <c r="FQ59" s="53"/>
      <c r="FR59" s="53"/>
      <c r="FS59" s="53">
        <v>0</v>
      </c>
      <c r="FZ59" s="145">
        <v>0</v>
      </c>
      <c r="GS59" s="145">
        <v>0</v>
      </c>
      <c r="GY59" s="145">
        <v>0</v>
      </c>
      <c r="GZ59" s="145">
        <v>0</v>
      </c>
      <c r="HA59" s="145">
        <v>0</v>
      </c>
      <c r="HB59" s="145">
        <v>0</v>
      </c>
      <c r="HC59" s="145">
        <v>0</v>
      </c>
      <c r="HD59" s="145">
        <v>0</v>
      </c>
    </row>
    <row r="60" spans="1:212" ht="12" hidden="1" x14ac:dyDescent="0.25">
      <c r="A60" s="165"/>
      <c r="C60" s="158"/>
      <c r="D60" s="158"/>
      <c r="E60" s="158"/>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DA60" s="146"/>
      <c r="DB60" s="146"/>
      <c r="DC60" s="146"/>
      <c r="DD60" s="146"/>
      <c r="DE60" s="146"/>
      <c r="DF60" s="146"/>
      <c r="DG60" s="146"/>
      <c r="DH60" s="146"/>
      <c r="DI60" s="146"/>
      <c r="DJ60" s="146"/>
      <c r="DK60" s="146"/>
      <c r="DL60" s="146"/>
      <c r="DM60" s="53">
        <v>0</v>
      </c>
      <c r="EE60" s="53"/>
      <c r="EF60" s="53"/>
      <c r="EG60" s="53"/>
      <c r="EH60" s="53"/>
      <c r="EI60" s="53"/>
      <c r="EJ60" s="53"/>
      <c r="EK60" s="53"/>
      <c r="EL60" s="156"/>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v>0</v>
      </c>
      <c r="FL60" s="53"/>
      <c r="FM60" s="53"/>
      <c r="FN60" s="53"/>
      <c r="FO60" s="53"/>
      <c r="FP60" s="53"/>
      <c r="FQ60" s="53"/>
      <c r="FR60" s="53"/>
      <c r="FS60" s="53">
        <v>0</v>
      </c>
      <c r="FZ60" s="145">
        <v>0</v>
      </c>
      <c r="GS60" s="145">
        <v>0</v>
      </c>
      <c r="GY60" s="145">
        <v>0</v>
      </c>
      <c r="GZ60" s="145">
        <v>0</v>
      </c>
      <c r="HA60" s="145">
        <v>0</v>
      </c>
      <c r="HB60" s="145">
        <v>0</v>
      </c>
      <c r="HC60" s="145">
        <v>0</v>
      </c>
      <c r="HD60" s="145">
        <v>0</v>
      </c>
    </row>
    <row r="61" spans="1:212" ht="12" hidden="1" x14ac:dyDescent="0.25">
      <c r="A61" s="165"/>
      <c r="C61" s="158"/>
      <c r="D61" s="158"/>
      <c r="E61" s="158"/>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DA61" s="146"/>
      <c r="DB61" s="146"/>
      <c r="DC61" s="146"/>
      <c r="DD61" s="146"/>
      <c r="DE61" s="146"/>
      <c r="DF61" s="146"/>
      <c r="DG61" s="146"/>
      <c r="DH61" s="146"/>
      <c r="DI61" s="146"/>
      <c r="DJ61" s="146"/>
      <c r="DK61" s="146"/>
      <c r="DL61" s="146"/>
      <c r="DM61" s="53">
        <v>-7454.715265021362</v>
      </c>
      <c r="EE61" s="53"/>
      <c r="EF61" s="53"/>
      <c r="EG61" s="53"/>
      <c r="EH61" s="53"/>
      <c r="EI61" s="53"/>
      <c r="EJ61" s="53"/>
      <c r="EK61" s="53"/>
      <c r="EL61" s="156"/>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v>-6651.0620435631754</v>
      </c>
      <c r="FL61" s="53"/>
      <c r="FM61" s="53"/>
      <c r="FN61" s="53"/>
      <c r="FO61" s="53"/>
      <c r="FP61" s="53"/>
      <c r="FQ61" s="53"/>
      <c r="FR61" s="53"/>
      <c r="FS61" s="53">
        <v>-7894.9295790839396</v>
      </c>
      <c r="FZ61" s="145">
        <v>-6215.296075022281</v>
      </c>
      <c r="GS61" s="145">
        <v>-13801.082767923837</v>
      </c>
      <c r="GY61" s="145">
        <v>-17424.029398509498</v>
      </c>
      <c r="GZ61" s="145">
        <v>-13495.052998892432</v>
      </c>
      <c r="HA61" s="145">
        <v>-12867.448569875831</v>
      </c>
      <c r="HB61" s="145">
        <v>-17068.358848219734</v>
      </c>
      <c r="HC61" s="145">
        <v>-15887.026653256024</v>
      </c>
      <c r="HD61" s="145">
        <v>-13896.075446512217</v>
      </c>
    </row>
    <row r="62" spans="1:212" ht="12" hidden="1" x14ac:dyDescent="0.25">
      <c r="A62" s="165"/>
      <c r="B62" s="158"/>
      <c r="C62" s="158"/>
      <c r="D62" s="158"/>
      <c r="E62" s="158"/>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DA62" s="146"/>
      <c r="DB62" s="146"/>
      <c r="DC62" s="146"/>
      <c r="DD62" s="146"/>
      <c r="DE62" s="146"/>
      <c r="DF62" s="146"/>
      <c r="DG62" s="146"/>
      <c r="DH62" s="146"/>
      <c r="DI62" s="146"/>
      <c r="DJ62" s="146"/>
      <c r="DK62" s="146"/>
      <c r="DL62" s="146"/>
      <c r="DM62" s="53">
        <v>-15785.260936771403</v>
      </c>
      <c r="EE62" s="53"/>
      <c r="EF62" s="53"/>
      <c r="EG62" s="53"/>
      <c r="EH62" s="53"/>
      <c r="EI62" s="53"/>
      <c r="EJ62" s="53"/>
      <c r="EK62" s="53"/>
      <c r="EL62" s="156"/>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v>-33639.331339834403</v>
      </c>
      <c r="FL62" s="53"/>
      <c r="FM62" s="53"/>
      <c r="FN62" s="53"/>
      <c r="FO62" s="53"/>
      <c r="FP62" s="53"/>
      <c r="FQ62" s="53"/>
      <c r="FR62" s="53"/>
      <c r="FS62" s="53">
        <v>-36212.007941026794</v>
      </c>
      <c r="FZ62" s="145">
        <v>-46586.436476548013</v>
      </c>
      <c r="GS62" s="145">
        <v>-67897.048761141108</v>
      </c>
      <c r="GY62" s="145">
        <v>-74052.449999391421</v>
      </c>
      <c r="GZ62" s="145">
        <v>-74277.170966220758</v>
      </c>
      <c r="HA62" s="145">
        <v>-76835.847811160769</v>
      </c>
      <c r="HB62" s="145">
        <v>-78052.605638058725</v>
      </c>
      <c r="HC62" s="145">
        <v>-77958.464794196014</v>
      </c>
      <c r="HD62" s="145">
        <v>-78623.101968665345</v>
      </c>
    </row>
    <row r="63" spans="1:212" ht="12" hidden="1" x14ac:dyDescent="0.25">
      <c r="A63" s="165"/>
      <c r="B63" s="158"/>
      <c r="C63" s="158"/>
      <c r="D63" s="158"/>
      <c r="E63" s="158"/>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DA63" s="146"/>
      <c r="DB63" s="146"/>
      <c r="DC63" s="146"/>
      <c r="DD63" s="146"/>
      <c r="DE63" s="146"/>
      <c r="DF63" s="146"/>
      <c r="DG63" s="146"/>
      <c r="DH63" s="146"/>
      <c r="DI63" s="146"/>
      <c r="DJ63" s="146"/>
      <c r="DK63" s="146"/>
      <c r="DL63" s="146"/>
      <c r="DM63" s="53">
        <v>124.93346399146</v>
      </c>
      <c r="EE63" s="53"/>
      <c r="EF63" s="53"/>
      <c r="EG63" s="53"/>
      <c r="EH63" s="53"/>
      <c r="EI63" s="53"/>
      <c r="EJ63" s="53"/>
      <c r="EK63" s="53"/>
      <c r="EL63" s="156"/>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v>0</v>
      </c>
      <c r="FL63" s="53"/>
      <c r="FM63" s="53"/>
      <c r="FN63" s="53"/>
      <c r="FO63" s="53"/>
      <c r="FP63" s="53"/>
      <c r="FQ63" s="53"/>
      <c r="FR63" s="53"/>
      <c r="FS63" s="53">
        <v>906.71629743161998</v>
      </c>
      <c r="FZ63" s="145">
        <v>1510.4818446345701</v>
      </c>
      <c r="GS63" s="145">
        <v>1162.8218867970359</v>
      </c>
      <c r="GY63" s="145">
        <v>-8.1714745610952376E-7</v>
      </c>
      <c r="GZ63" s="145">
        <v>8.6372971534729004E-8</v>
      </c>
      <c r="HA63" s="145">
        <v>-1.8681300282478332E-6</v>
      </c>
      <c r="HB63" s="145">
        <v>8.6340391635894777E-7</v>
      </c>
      <c r="HC63" s="145">
        <v>7.2825497388839718E-7</v>
      </c>
      <c r="HD63" s="145">
        <v>7.8300991654396057E-7</v>
      </c>
    </row>
    <row r="64" spans="1:212" ht="12" x14ac:dyDescent="0.25">
      <c r="A64" s="165"/>
      <c r="B64" s="158"/>
      <c r="C64" s="158"/>
      <c r="D64" s="158"/>
      <c r="E64" s="158"/>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DA64" s="146"/>
      <c r="DB64" s="146"/>
      <c r="DC64" s="146"/>
      <c r="DD64" s="146"/>
      <c r="DE64" s="146"/>
      <c r="DF64" s="146"/>
      <c r="DG64" s="146"/>
      <c r="DH64" s="146"/>
      <c r="DI64" s="146"/>
      <c r="DJ64" s="146"/>
      <c r="DK64" s="146"/>
      <c r="DL64" s="146"/>
      <c r="DM64" s="53"/>
      <c r="EE64" s="53"/>
      <c r="EF64" s="53"/>
      <c r="EG64" s="53"/>
      <c r="EH64" s="53"/>
      <c r="EI64" s="53"/>
      <c r="EJ64" s="53"/>
      <c r="EK64" s="53"/>
      <c r="EL64" s="156"/>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row>
    <row r="65" spans="1:212" ht="21.75" customHeight="1" x14ac:dyDescent="0.2">
      <c r="A65" s="162" t="s">
        <v>117</v>
      </c>
      <c r="D65" s="160"/>
      <c r="E65" s="145" t="s">
        <v>75</v>
      </c>
      <c r="F65" s="146">
        <v>-22633.547363919999</v>
      </c>
      <c r="G65" s="146">
        <v>-22444.413612</v>
      </c>
      <c r="H65" s="146">
        <v>-21799.885320000001</v>
      </c>
      <c r="I65" s="146">
        <v>-23683.273852999999</v>
      </c>
      <c r="J65" s="146">
        <v>-28103.256507000002</v>
      </c>
      <c r="K65" s="146">
        <v>-28902.074306999999</v>
      </c>
      <c r="L65" s="146">
        <v>-22603.611728999997</v>
      </c>
      <c r="M65" s="146">
        <v>-21070.204386000001</v>
      </c>
      <c r="N65" s="146">
        <v>-22053.352241000001</v>
      </c>
      <c r="O65" s="146">
        <v>-23764.1709845</v>
      </c>
      <c r="P65" s="146">
        <v>-25754.678938309997</v>
      </c>
      <c r="Q65" s="146">
        <v>-27334.151537550002</v>
      </c>
      <c r="R65" s="146">
        <v>-27972.397907719998</v>
      </c>
      <c r="S65" s="146">
        <v>-28503.023800030001</v>
      </c>
      <c r="T65" s="146">
        <v>-29443.570156130001</v>
      </c>
      <c r="U65" s="146">
        <v>-30289.450952120002</v>
      </c>
      <c r="V65" s="146">
        <v>-33133.701478999996</v>
      </c>
      <c r="W65" s="146">
        <v>-34514.54769508</v>
      </c>
      <c r="X65" s="146">
        <v>-32001.479603599502</v>
      </c>
      <c r="Y65" s="146">
        <v>-28426.70259347219</v>
      </c>
      <c r="Z65" s="146">
        <v>-29799.960509489792</v>
      </c>
      <c r="AA65" s="146">
        <v>-29827.091008257274</v>
      </c>
      <c r="AB65" s="146">
        <v>-29762.740623140893</v>
      </c>
      <c r="AC65" s="146">
        <v>-29274.080497846888</v>
      </c>
      <c r="AD65" s="146">
        <v>-27752.554665983385</v>
      </c>
      <c r="AE65" s="146">
        <v>-29072.7162616198</v>
      </c>
      <c r="AF65" s="146">
        <v>-29236.817879342823</v>
      </c>
      <c r="AG65" s="146">
        <v>-26740.344560497681</v>
      </c>
      <c r="AH65" s="146">
        <v>-27103.20432270737</v>
      </c>
      <c r="AI65" s="146">
        <v>-25886.405917494361</v>
      </c>
      <c r="AJ65" s="146">
        <v>-23940.260148134079</v>
      </c>
      <c r="AK65" s="146">
        <v>-24995.963184537213</v>
      </c>
      <c r="AL65" s="146">
        <v>-25270.425529242268</v>
      </c>
      <c r="AM65" s="146">
        <v>-26197.221246899255</v>
      </c>
      <c r="AN65" s="146">
        <v>-26177.383660313873</v>
      </c>
      <c r="AO65" s="146">
        <v>-28527.314183973198</v>
      </c>
      <c r="AP65" s="146">
        <v>-27487.993930790471</v>
      </c>
      <c r="AQ65" s="146">
        <v>-28042.498124580216</v>
      </c>
      <c r="AR65" s="146">
        <v>-27928.807914619902</v>
      </c>
      <c r="AS65" s="146">
        <v>-28522.394231966366</v>
      </c>
      <c r="AT65" s="146">
        <v>-29391.54631164996</v>
      </c>
      <c r="AU65" s="146">
        <v>-26792.982500555852</v>
      </c>
      <c r="AV65" s="146">
        <v>-24451.406901099333</v>
      </c>
      <c r="AW65" s="146">
        <v>-25964.505921703505</v>
      </c>
      <c r="AX65" s="146">
        <v>-26608.464591917505</v>
      </c>
      <c r="AY65" s="146">
        <v>-25156.905162665764</v>
      </c>
      <c r="AZ65" s="146">
        <v>-25999.447228691319</v>
      </c>
      <c r="BA65" s="146">
        <v>-25642.650945897418</v>
      </c>
      <c r="BB65" s="146">
        <v>-25541.792357598333</v>
      </c>
      <c r="BC65" s="146">
        <v>-25943.330128507423</v>
      </c>
      <c r="BD65" s="146">
        <v>-28074.913092757281</v>
      </c>
      <c r="BE65" s="146">
        <v>-27238.575968537887</v>
      </c>
      <c r="BF65" s="146">
        <v>-28423.722536666151</v>
      </c>
      <c r="BG65" s="146">
        <v>-28126.567728569964</v>
      </c>
      <c r="BH65" s="146">
        <v>-27838.421954990765</v>
      </c>
      <c r="BI65" s="146">
        <v>-27057.901730419548</v>
      </c>
      <c r="BJ65" s="146">
        <v>-27576.117913416041</v>
      </c>
      <c r="BK65" s="146">
        <v>-27133.952155314302</v>
      </c>
      <c r="BL65" s="146">
        <v>-26953.148350815223</v>
      </c>
      <c r="BM65" s="146">
        <v>-27307.693921150163</v>
      </c>
      <c r="BN65" s="146">
        <v>-25990.685087073733</v>
      </c>
      <c r="BO65" s="146">
        <v>-26585.596171247202</v>
      </c>
      <c r="BP65" s="146">
        <v>-27274.412340925392</v>
      </c>
      <c r="BQ65" s="146">
        <v>-27884.339714153761</v>
      </c>
      <c r="BR65" s="146">
        <v>-29680.643465630514</v>
      </c>
      <c r="BS65" s="146">
        <v>-30280.76413826807</v>
      </c>
      <c r="BT65" s="146">
        <v>-29392.329376101174</v>
      </c>
      <c r="BU65" s="146">
        <v>-30401.494622202987</v>
      </c>
      <c r="BV65" s="146">
        <v>-29381.658934890467</v>
      </c>
      <c r="BW65" s="146">
        <v>-30025.586144746718</v>
      </c>
      <c r="BX65" s="146">
        <v>-29358.229098141608</v>
      </c>
      <c r="BY65" s="146">
        <v>-29010.457256978432</v>
      </c>
      <c r="BZ65" s="146">
        <v>-26986.691584573473</v>
      </c>
      <c r="CA65" s="146">
        <v>-26783.257696827466</v>
      </c>
      <c r="CB65" s="146">
        <v>-28064.655792583093</v>
      </c>
      <c r="CC65" s="146">
        <v>-27547.406204392602</v>
      </c>
      <c r="CD65" s="146">
        <v>-27886.826430510424</v>
      </c>
      <c r="CE65" s="146">
        <v>-27366.646912674598</v>
      </c>
      <c r="CF65" s="146">
        <v>-28629.517584778023</v>
      </c>
      <c r="CG65" s="146">
        <v>-27385.802944035058</v>
      </c>
      <c r="CH65" s="146">
        <v>-28123.016761167193</v>
      </c>
      <c r="CI65" s="146">
        <v>-28695.993238889288</v>
      </c>
      <c r="CJ65" s="146">
        <v>-30800.083043653482</v>
      </c>
      <c r="CK65" s="146">
        <v>-27116.237176077782</v>
      </c>
      <c r="CL65" s="146">
        <v>-27825.926507289289</v>
      </c>
      <c r="CM65" s="146">
        <v>-28904.863373838551</v>
      </c>
      <c r="CN65" s="146">
        <v>-29428.08020158076</v>
      </c>
      <c r="CO65" s="146">
        <v>-30346.883741360369</v>
      </c>
      <c r="CP65" s="146">
        <v>-30966.089236292482</v>
      </c>
      <c r="CQ65" s="146">
        <v>-30765.290298162006</v>
      </c>
      <c r="CR65" s="146">
        <v>-30804.175359062501</v>
      </c>
      <c r="CS65" s="146">
        <v>-30629.708386377701</v>
      </c>
      <c r="CT65" s="146">
        <v>-29670.75141341484</v>
      </c>
      <c r="CU65" s="146">
        <v>-31618.704192609326</v>
      </c>
      <c r="CV65" s="146">
        <v>-30535.994706718906</v>
      </c>
      <c r="CW65" s="146">
        <v>-29999.706934127567</v>
      </c>
      <c r="CX65" s="146">
        <v>-30292.864104715394</v>
      </c>
      <c r="CY65" s="146">
        <v>-27376.449768765891</v>
      </c>
      <c r="CZ65" s="50">
        <v>-28743.781269375089</v>
      </c>
      <c r="DA65" s="146">
        <v>-31741.226424883665</v>
      </c>
      <c r="DB65" s="146">
        <v>-33014.13986761358</v>
      </c>
      <c r="DC65" s="146">
        <v>-33272.135986140085</v>
      </c>
      <c r="DD65" s="146">
        <v>-33136.160309410312</v>
      </c>
      <c r="DE65" s="146">
        <v>-33692.60037103654</v>
      </c>
      <c r="DF65" s="146">
        <v>-34252.36927072439</v>
      </c>
      <c r="DG65" s="146">
        <v>-35437.359546510779</v>
      </c>
      <c r="DH65" s="146">
        <v>-34759.676232038306</v>
      </c>
      <c r="DI65" s="146">
        <v>-34269.123571511875</v>
      </c>
      <c r="DJ65" s="146">
        <v>-29923.30573927594</v>
      </c>
      <c r="DK65" s="146">
        <v>-28737.253491929343</v>
      </c>
      <c r="DL65" s="146">
        <v>-27417.185857668359</v>
      </c>
      <c r="DM65" s="53">
        <v>-25962.264818801305</v>
      </c>
      <c r="DN65" s="53">
        <v>-25948.729949844572</v>
      </c>
      <c r="DO65" s="53">
        <v>-25883.985299013799</v>
      </c>
      <c r="DP65" s="53">
        <v>-21276.792025235405</v>
      </c>
      <c r="DQ65" s="53">
        <v>-20787.991116581092</v>
      </c>
      <c r="DR65" s="53">
        <v>-21015.90039222948</v>
      </c>
      <c r="DS65" s="53">
        <v>-21912.822583343983</v>
      </c>
      <c r="DT65" s="53">
        <v>-24324.447111454247</v>
      </c>
      <c r="DU65" s="53">
        <v>-22876.808542474744</v>
      </c>
      <c r="DV65" s="53">
        <v>-22553.430061058254</v>
      </c>
      <c r="DW65" s="53">
        <v>-33842.813444713174</v>
      </c>
      <c r="DX65" s="53">
        <v>-33719.789357729154</v>
      </c>
      <c r="DY65" s="53">
        <v>-33593.249908462109</v>
      </c>
      <c r="DZ65" s="53">
        <v>-34204.068655143041</v>
      </c>
      <c r="EA65" s="53">
        <v>-33432.243840974748</v>
      </c>
      <c r="EB65" s="53">
        <v>-32565.226893441904</v>
      </c>
      <c r="EC65" s="53">
        <v>-33686.714662683917</v>
      </c>
      <c r="ED65" s="53">
        <v>-36206.699228040554</v>
      </c>
      <c r="EE65" s="53">
        <v>-37502.725676154645</v>
      </c>
      <c r="EF65" s="53">
        <v>-37451.516168644092</v>
      </c>
      <c r="EG65" s="53">
        <v>-36361.881307236028</v>
      </c>
      <c r="EH65" s="53">
        <v>-37930.748773863808</v>
      </c>
      <c r="EI65" s="53">
        <v>-37732.208177523789</v>
      </c>
      <c r="EJ65" s="53">
        <v>-39655.03737711857</v>
      </c>
      <c r="EK65" s="53">
        <v>-38883.785713043741</v>
      </c>
      <c r="EL65" s="156">
        <v>-38576.217407636235</v>
      </c>
      <c r="EM65" s="53">
        <v>-40435.210105822349</v>
      </c>
      <c r="EN65" s="53">
        <v>-44053.777911376121</v>
      </c>
      <c r="EO65" s="53">
        <v>-46410.678627817579</v>
      </c>
      <c r="EP65" s="53">
        <v>-44368.486863990081</v>
      </c>
      <c r="EQ65" s="53">
        <v>-47713.992670125306</v>
      </c>
      <c r="ER65" s="53">
        <v>-47635.330851413324</v>
      </c>
      <c r="ES65" s="53">
        <v>-48616.428955636817</v>
      </c>
      <c r="ET65" s="53">
        <v>-49020.766899252063</v>
      </c>
      <c r="EU65" s="53">
        <v>-51188.576900183063</v>
      </c>
      <c r="EV65" s="53">
        <v>-48681.532267515438</v>
      </c>
      <c r="EW65" s="53">
        <v>-51758.918725857751</v>
      </c>
      <c r="EX65" s="53">
        <v>-51367.757734657782</v>
      </c>
      <c r="EY65" s="53">
        <v>-50236.034338507634</v>
      </c>
      <c r="EZ65" s="53">
        <v>-50284.734583260411</v>
      </c>
      <c r="FA65" s="53">
        <v>-52093.280203499664</v>
      </c>
      <c r="FB65" s="53">
        <v>-51074.977852911041</v>
      </c>
      <c r="FC65" s="53">
        <v>-52548.741414893128</v>
      </c>
      <c r="FD65" s="53">
        <v>-53529.687336960924</v>
      </c>
      <c r="FE65" s="53">
        <v>-53500.521547841403</v>
      </c>
      <c r="FF65" s="53">
        <v>-52693.668392837688</v>
      </c>
      <c r="FG65" s="53">
        <v>-53917.595527459685</v>
      </c>
      <c r="FH65" s="53">
        <v>-54232.003361143928</v>
      </c>
      <c r="FI65" s="53">
        <v>-55441.480774256488</v>
      </c>
      <c r="FJ65" s="53">
        <v>-55754.107871672044</v>
      </c>
      <c r="FK65" s="53">
        <v>-55865.85382929058</v>
      </c>
      <c r="FL65" s="53">
        <v>-56078.329074031106</v>
      </c>
      <c r="FM65" s="53">
        <v>-54423.03327769514</v>
      </c>
      <c r="FN65" s="53">
        <v>-55852.710593959346</v>
      </c>
      <c r="FO65" s="53">
        <v>-54846.669994345364</v>
      </c>
      <c r="FP65" s="53">
        <v>-56504.562510251555</v>
      </c>
      <c r="FQ65" s="53">
        <v>-57820.998195221335</v>
      </c>
      <c r="FR65" s="53">
        <v>-58198.833453242129</v>
      </c>
      <c r="FS65" s="53">
        <v>-58556.377499162503</v>
      </c>
      <c r="FT65" s="53">
        <v>-60325.88531553161</v>
      </c>
      <c r="FU65" s="53">
        <v>-61548.939027314249</v>
      </c>
      <c r="FV65" s="53">
        <v>-63246.99419226087</v>
      </c>
      <c r="FW65" s="53">
        <v>-63185.156268566774</v>
      </c>
      <c r="FX65" s="53">
        <v>-62365.090078288027</v>
      </c>
      <c r="FY65" s="53">
        <v>-63536.253944013384</v>
      </c>
      <c r="FZ65" s="53">
        <v>-66954.980067595825</v>
      </c>
      <c r="GA65" s="53">
        <v>-63197.430304423673</v>
      </c>
      <c r="GB65" s="53">
        <v>-66480.077789180898</v>
      </c>
      <c r="GC65" s="53">
        <v>-67333.308765960581</v>
      </c>
      <c r="GD65" s="53">
        <v>-66915.182482301039</v>
      </c>
      <c r="GE65" s="53">
        <v>-66961.071876365604</v>
      </c>
      <c r="GF65" s="53">
        <v>-65432.936819098388</v>
      </c>
      <c r="GG65" s="53">
        <v>-68610.843068089744</v>
      </c>
      <c r="GH65" s="53">
        <v>-70314.442719359504</v>
      </c>
      <c r="GI65" s="53">
        <v>-68037.991570967366</v>
      </c>
      <c r="GJ65" s="53">
        <v>-69899.7594287424</v>
      </c>
      <c r="GK65" s="53">
        <v>-75810.66594192601</v>
      </c>
      <c r="GL65" s="53">
        <v>-85258.748457406997</v>
      </c>
      <c r="GM65" s="53">
        <v>-85778.45801153651</v>
      </c>
      <c r="GN65" s="53">
        <v>-88324.281746493129</v>
      </c>
      <c r="GO65" s="53">
        <v>-85810.197428776024</v>
      </c>
      <c r="GP65" s="53">
        <v>-89339.899626914077</v>
      </c>
      <c r="GQ65" s="53">
        <v>-91085.957017459514</v>
      </c>
      <c r="GR65" s="53">
        <v>-93085.16161304203</v>
      </c>
      <c r="GS65" s="53">
        <v>-94691.474851292805</v>
      </c>
      <c r="GT65" s="53">
        <v>-92496.716679902005</v>
      </c>
      <c r="GU65" s="53">
        <v>-94653.488186958319</v>
      </c>
      <c r="GV65" s="53">
        <v>-98890.661940910111</v>
      </c>
      <c r="GW65" s="53">
        <v>-96690.428086878601</v>
      </c>
      <c r="GX65" s="53">
        <v>-99609.655355239272</v>
      </c>
      <c r="GY65" s="53">
        <v>-105839.99041671347</v>
      </c>
      <c r="GZ65" s="53">
        <v>-101989.29573866144</v>
      </c>
      <c r="HA65" s="53">
        <v>-103879.42597334084</v>
      </c>
      <c r="HB65" s="53">
        <v>-109241.7613233108</v>
      </c>
      <c r="HC65" s="53">
        <v>-107976.01712023064</v>
      </c>
      <c r="HD65" s="53">
        <v>-106664.60036743179</v>
      </c>
    </row>
    <row r="66" spans="1:212" s="152" customFormat="1" ht="30.75" customHeight="1" x14ac:dyDescent="0.3">
      <c r="A66" s="148"/>
      <c r="B66" s="149"/>
      <c r="C66" s="150"/>
      <c r="D66" s="148"/>
      <c r="E66" s="150"/>
      <c r="F66" s="151">
        <v>36342</v>
      </c>
      <c r="G66" s="151">
        <v>36373</v>
      </c>
      <c r="H66" s="151">
        <v>36404</v>
      </c>
      <c r="I66" s="151">
        <v>36434</v>
      </c>
      <c r="J66" s="151">
        <v>36465</v>
      </c>
      <c r="K66" s="151">
        <v>36495</v>
      </c>
      <c r="L66" s="151">
        <v>36526</v>
      </c>
      <c r="M66" s="151">
        <v>36557</v>
      </c>
      <c r="N66" s="151">
        <v>36586</v>
      </c>
      <c r="O66" s="151">
        <v>36617</v>
      </c>
      <c r="P66" s="151">
        <v>36647</v>
      </c>
      <c r="Q66" s="151">
        <v>36678</v>
      </c>
      <c r="R66" s="151">
        <v>36708</v>
      </c>
      <c r="S66" s="151">
        <v>36739</v>
      </c>
      <c r="T66" s="151">
        <v>36770</v>
      </c>
      <c r="U66" s="151">
        <v>36800</v>
      </c>
      <c r="V66" s="151">
        <v>36831</v>
      </c>
      <c r="W66" s="151">
        <v>36861</v>
      </c>
      <c r="X66" s="151">
        <v>36892</v>
      </c>
      <c r="Y66" s="151">
        <v>36923</v>
      </c>
      <c r="Z66" s="151">
        <v>36951</v>
      </c>
      <c r="AA66" s="151">
        <v>36982</v>
      </c>
      <c r="AB66" s="151">
        <v>37012</v>
      </c>
      <c r="AC66" s="151">
        <v>37043</v>
      </c>
      <c r="AD66" s="151">
        <v>37073</v>
      </c>
      <c r="AE66" s="151">
        <v>37104</v>
      </c>
      <c r="AF66" s="151">
        <v>37135</v>
      </c>
      <c r="AG66" s="151">
        <v>37165</v>
      </c>
      <c r="AH66" s="151">
        <v>37196</v>
      </c>
      <c r="AI66" s="151">
        <v>37226</v>
      </c>
      <c r="AJ66" s="151">
        <v>37257</v>
      </c>
      <c r="AK66" s="151">
        <v>37288</v>
      </c>
      <c r="AL66" s="151">
        <v>37316</v>
      </c>
      <c r="AM66" s="151">
        <v>37347</v>
      </c>
      <c r="AN66" s="151">
        <v>37377</v>
      </c>
      <c r="AO66" s="151">
        <v>37408</v>
      </c>
      <c r="AP66" s="151">
        <v>37438</v>
      </c>
      <c r="AQ66" s="151">
        <v>37469</v>
      </c>
      <c r="AR66" s="151">
        <v>37500</v>
      </c>
      <c r="AS66" s="151">
        <v>37530</v>
      </c>
      <c r="AT66" s="151">
        <v>37561</v>
      </c>
      <c r="AU66" s="151">
        <v>37591</v>
      </c>
      <c r="AV66" s="151">
        <v>37622</v>
      </c>
      <c r="AW66" s="151">
        <v>37653</v>
      </c>
      <c r="AX66" s="151">
        <v>37681</v>
      </c>
      <c r="AY66" s="151">
        <v>37712</v>
      </c>
      <c r="AZ66" s="151">
        <v>37742</v>
      </c>
      <c r="BA66" s="151">
        <v>37773</v>
      </c>
      <c r="BB66" s="151">
        <v>37803</v>
      </c>
      <c r="BC66" s="151">
        <v>37834</v>
      </c>
      <c r="BD66" s="151">
        <v>37865</v>
      </c>
      <c r="BE66" s="151">
        <v>37895</v>
      </c>
      <c r="BF66" s="151">
        <v>37926</v>
      </c>
      <c r="BG66" s="151">
        <v>37956</v>
      </c>
      <c r="BH66" s="151">
        <v>37987</v>
      </c>
      <c r="BI66" s="151">
        <v>38018</v>
      </c>
      <c r="BJ66" s="151">
        <v>38047</v>
      </c>
      <c r="BK66" s="151">
        <v>38078</v>
      </c>
      <c r="BL66" s="151">
        <v>38108</v>
      </c>
      <c r="BM66" s="151">
        <v>38139</v>
      </c>
      <c r="BN66" s="151">
        <v>38169</v>
      </c>
      <c r="BO66" s="151">
        <v>38200</v>
      </c>
      <c r="BP66" s="151">
        <v>38231</v>
      </c>
      <c r="BQ66" s="151">
        <v>38261</v>
      </c>
      <c r="BR66" s="151">
        <v>38292</v>
      </c>
      <c r="BS66" s="151">
        <v>38322</v>
      </c>
      <c r="BT66" s="151">
        <v>38353</v>
      </c>
      <c r="BU66" s="151">
        <v>38384</v>
      </c>
      <c r="BV66" s="151">
        <v>38412</v>
      </c>
      <c r="BW66" s="151">
        <v>38443</v>
      </c>
      <c r="BX66" s="151">
        <v>38473</v>
      </c>
      <c r="BY66" s="151">
        <v>38504</v>
      </c>
      <c r="BZ66" s="151">
        <v>38534</v>
      </c>
      <c r="CA66" s="151">
        <v>38565</v>
      </c>
      <c r="CB66" s="151">
        <v>38596</v>
      </c>
      <c r="CC66" s="151">
        <v>38626</v>
      </c>
      <c r="CD66" s="151">
        <v>38657</v>
      </c>
      <c r="CE66" s="151">
        <v>38687</v>
      </c>
      <c r="CF66" s="151">
        <v>38718</v>
      </c>
      <c r="CG66" s="151">
        <v>38749</v>
      </c>
      <c r="CH66" s="151">
        <v>38777</v>
      </c>
      <c r="CI66" s="151">
        <v>38808</v>
      </c>
      <c r="CJ66" s="151">
        <v>38838</v>
      </c>
      <c r="CK66" s="151">
        <v>38869</v>
      </c>
      <c r="CL66" s="151">
        <v>38899</v>
      </c>
      <c r="CM66" s="151">
        <v>38930</v>
      </c>
      <c r="CN66" s="151">
        <v>38961</v>
      </c>
      <c r="CO66" s="151">
        <v>38991</v>
      </c>
      <c r="CP66" s="151">
        <v>39022</v>
      </c>
      <c r="CQ66" s="151">
        <v>39052</v>
      </c>
      <c r="CR66" s="151">
        <v>39083</v>
      </c>
      <c r="CS66" s="151">
        <v>39114</v>
      </c>
      <c r="CT66" s="151">
        <v>39142</v>
      </c>
      <c r="CU66" s="151">
        <v>39173</v>
      </c>
      <c r="CV66" s="151">
        <v>39203</v>
      </c>
      <c r="CW66" s="151">
        <v>39234</v>
      </c>
      <c r="CX66" s="151">
        <v>39264</v>
      </c>
      <c r="CY66" s="151">
        <v>39295</v>
      </c>
      <c r="CZ66" s="151">
        <v>39326</v>
      </c>
      <c r="DA66" s="151">
        <v>39356</v>
      </c>
      <c r="DB66" s="151">
        <v>39387</v>
      </c>
      <c r="DC66" s="151">
        <v>39417</v>
      </c>
      <c r="DD66" s="151">
        <v>39448</v>
      </c>
      <c r="DE66" s="151">
        <v>39479</v>
      </c>
      <c r="DF66" s="151">
        <v>39508</v>
      </c>
      <c r="DG66" s="151">
        <v>39539</v>
      </c>
      <c r="DH66" s="151">
        <v>39569</v>
      </c>
      <c r="DI66" s="151">
        <v>39600</v>
      </c>
      <c r="DJ66" s="151">
        <v>39630</v>
      </c>
      <c r="DK66" s="151">
        <v>39661</v>
      </c>
      <c r="DL66" s="151">
        <v>39692</v>
      </c>
      <c r="DM66" s="151">
        <v>39722</v>
      </c>
      <c r="DN66" s="151">
        <v>39753</v>
      </c>
      <c r="DO66" s="151">
        <v>39783</v>
      </c>
      <c r="DP66" s="151">
        <v>39814</v>
      </c>
      <c r="DQ66" s="151">
        <v>39845</v>
      </c>
      <c r="DR66" s="151">
        <v>39873</v>
      </c>
      <c r="DS66" s="151">
        <v>39904</v>
      </c>
      <c r="DT66" s="151">
        <v>39934</v>
      </c>
      <c r="DU66" s="151">
        <v>39965</v>
      </c>
      <c r="DV66" s="151">
        <v>39995</v>
      </c>
      <c r="DW66" s="151">
        <v>40026</v>
      </c>
      <c r="DX66" s="151">
        <v>40057</v>
      </c>
      <c r="DY66" s="151">
        <v>40087</v>
      </c>
      <c r="DZ66" s="151">
        <v>40118</v>
      </c>
      <c r="EA66" s="151">
        <v>40148</v>
      </c>
      <c r="EB66" s="151">
        <v>40179</v>
      </c>
      <c r="EC66" s="151">
        <v>40210</v>
      </c>
      <c r="ED66" s="151">
        <v>40238</v>
      </c>
      <c r="EE66" s="151">
        <v>40269</v>
      </c>
      <c r="EF66" s="151">
        <v>40299</v>
      </c>
      <c r="EG66" s="151">
        <v>40330</v>
      </c>
      <c r="EH66" s="151">
        <v>40360</v>
      </c>
      <c r="EI66" s="151">
        <v>40391</v>
      </c>
      <c r="EJ66" s="151">
        <v>40422</v>
      </c>
      <c r="EK66" s="151">
        <v>40452</v>
      </c>
      <c r="EL66" s="151">
        <v>40483</v>
      </c>
      <c r="EM66" s="151">
        <v>40513</v>
      </c>
      <c r="EN66" s="151">
        <v>40544</v>
      </c>
      <c r="EO66" s="151">
        <v>40575</v>
      </c>
      <c r="EP66" s="151">
        <v>40603</v>
      </c>
      <c r="EQ66" s="151">
        <v>40634</v>
      </c>
      <c r="ER66" s="151">
        <v>40664</v>
      </c>
      <c r="ES66" s="151">
        <v>40695</v>
      </c>
      <c r="ET66" s="151">
        <v>40725</v>
      </c>
      <c r="EU66" s="151">
        <v>40756</v>
      </c>
      <c r="EV66" s="151">
        <v>40787</v>
      </c>
      <c r="EW66" s="151">
        <v>40817</v>
      </c>
      <c r="EX66" s="151">
        <v>40848</v>
      </c>
      <c r="EY66" s="151">
        <v>40878</v>
      </c>
      <c r="EZ66" s="151">
        <v>40909</v>
      </c>
      <c r="FA66" s="151">
        <v>40940</v>
      </c>
      <c r="FB66" s="151">
        <v>40969</v>
      </c>
      <c r="FC66" s="151">
        <v>41000</v>
      </c>
      <c r="FD66" s="151">
        <v>41030</v>
      </c>
      <c r="FE66" s="151">
        <v>41061</v>
      </c>
      <c r="FF66" s="151">
        <v>41091</v>
      </c>
      <c r="FG66" s="151">
        <v>41122</v>
      </c>
      <c r="FH66" s="151">
        <v>41153</v>
      </c>
      <c r="FI66" s="151">
        <v>41183</v>
      </c>
      <c r="FJ66" s="151">
        <v>41214</v>
      </c>
      <c r="FK66" s="151">
        <v>41244</v>
      </c>
      <c r="FL66" s="151">
        <v>41275</v>
      </c>
      <c r="FM66" s="151">
        <v>41306</v>
      </c>
      <c r="FN66" s="151">
        <v>41334</v>
      </c>
      <c r="FO66" s="151">
        <v>41365</v>
      </c>
      <c r="FP66" s="151">
        <v>41395</v>
      </c>
      <c r="FQ66" s="151">
        <v>41426</v>
      </c>
      <c r="FR66" s="151">
        <v>41456</v>
      </c>
      <c r="FS66" s="151">
        <v>41487</v>
      </c>
      <c r="FT66" s="151">
        <v>41518</v>
      </c>
      <c r="FU66" s="151">
        <v>41548</v>
      </c>
      <c r="FV66" s="151">
        <v>41579</v>
      </c>
      <c r="FW66" s="151">
        <v>41609</v>
      </c>
      <c r="FX66" s="151">
        <v>41640</v>
      </c>
      <c r="FY66" s="151">
        <v>41671</v>
      </c>
      <c r="FZ66" s="151">
        <v>41699</v>
      </c>
      <c r="GA66" s="151">
        <v>41730</v>
      </c>
      <c r="GB66" s="151">
        <v>41760</v>
      </c>
      <c r="GC66" s="151">
        <v>41791</v>
      </c>
      <c r="GD66" s="151">
        <v>41821</v>
      </c>
      <c r="GE66" s="151">
        <v>41852</v>
      </c>
      <c r="GF66" s="151">
        <v>41883</v>
      </c>
      <c r="GG66" s="151">
        <v>41913</v>
      </c>
      <c r="GH66" s="151">
        <v>41944</v>
      </c>
      <c r="GI66" s="151">
        <v>41974</v>
      </c>
      <c r="GJ66" s="151">
        <v>42005</v>
      </c>
      <c r="GK66" s="151">
        <v>42036</v>
      </c>
      <c r="GL66" s="151">
        <v>42064</v>
      </c>
      <c r="GM66" s="151">
        <v>42095</v>
      </c>
      <c r="GN66" s="151">
        <v>42125</v>
      </c>
      <c r="GO66" s="151">
        <v>42156</v>
      </c>
      <c r="GP66" s="151">
        <v>42186</v>
      </c>
      <c r="GQ66" s="151">
        <v>42217</v>
      </c>
      <c r="GR66" s="151">
        <v>42248</v>
      </c>
      <c r="GS66" s="151">
        <v>42278</v>
      </c>
      <c r="GT66" s="151">
        <v>42309</v>
      </c>
      <c r="GU66" s="151">
        <v>42339</v>
      </c>
      <c r="GV66" s="151">
        <v>42370</v>
      </c>
      <c r="GW66" s="151">
        <v>42401</v>
      </c>
      <c r="GX66" s="151">
        <v>42430</v>
      </c>
      <c r="GY66" s="151">
        <v>42461</v>
      </c>
      <c r="GZ66" s="151">
        <v>42491</v>
      </c>
      <c r="HA66" s="151">
        <v>42522</v>
      </c>
      <c r="HB66" s="151">
        <v>42552</v>
      </c>
      <c r="HC66" s="151">
        <v>42583</v>
      </c>
      <c r="HD66" s="151">
        <v>42614</v>
      </c>
    </row>
    <row r="67" spans="1:212" ht="15.6" x14ac:dyDescent="0.3">
      <c r="A67" s="143" t="s">
        <v>166</v>
      </c>
      <c r="C67" s="158"/>
      <c r="D67" s="158"/>
      <c r="E67" s="158"/>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59" t="s">
        <v>167</v>
      </c>
      <c r="BK67" s="159" t="s">
        <v>167</v>
      </c>
      <c r="BL67" s="159" t="s">
        <v>167</v>
      </c>
      <c r="BM67" s="159" t="s">
        <v>167</v>
      </c>
      <c r="BN67" s="159" t="s">
        <v>167</v>
      </c>
      <c r="BO67" s="159" t="s">
        <v>167</v>
      </c>
      <c r="BP67" s="159" t="s">
        <v>167</v>
      </c>
      <c r="BQ67" s="159" t="s">
        <v>167</v>
      </c>
      <c r="BR67" s="159" t="s">
        <v>167</v>
      </c>
      <c r="BS67" s="159" t="s">
        <v>167</v>
      </c>
      <c r="BT67" s="159" t="s">
        <v>167</v>
      </c>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46"/>
      <c r="CW67" s="146"/>
      <c r="CX67" s="146"/>
      <c r="CY67" s="146"/>
      <c r="DA67" s="146"/>
      <c r="DB67" s="146"/>
      <c r="DC67" s="146"/>
      <c r="DD67" s="146"/>
      <c r="DE67" s="146"/>
      <c r="DF67" s="146"/>
      <c r="DG67" s="146"/>
      <c r="DH67" s="146"/>
      <c r="DI67" s="146"/>
      <c r="DJ67" s="146"/>
      <c r="DK67" s="146"/>
      <c r="DL67" s="146"/>
      <c r="EE67" s="53"/>
      <c r="EF67" s="53"/>
      <c r="EG67" s="53"/>
      <c r="EH67" s="53"/>
      <c r="EI67" s="53"/>
      <c r="EJ67" s="53"/>
      <c r="EK67" s="53"/>
      <c r="EL67" s="156"/>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row>
    <row r="68" spans="1:212" ht="38.25" customHeight="1" x14ac:dyDescent="0.25">
      <c r="A68" s="161">
        <v>1</v>
      </c>
      <c r="B68" s="162" t="s">
        <v>7</v>
      </c>
      <c r="C68" s="158"/>
      <c r="D68" s="158"/>
      <c r="E68" s="158"/>
      <c r="F68" s="146">
        <v>9067.7170237700011</v>
      </c>
      <c r="G68" s="146">
        <v>5856.9695258899992</v>
      </c>
      <c r="H68" s="146">
        <v>10284.469881000001</v>
      </c>
      <c r="I68" s="146">
        <v>7879.6618710000002</v>
      </c>
      <c r="J68" s="146">
        <v>6600.0883219999996</v>
      </c>
      <c r="K68" s="146">
        <v>6887.4073669999998</v>
      </c>
      <c r="L68" s="146">
        <v>10403.124110999999</v>
      </c>
      <c r="M68" s="146">
        <v>10981.911633</v>
      </c>
      <c r="N68" s="146">
        <v>7906.8050229999999</v>
      </c>
      <c r="O68" s="146">
        <v>7813.24845147</v>
      </c>
      <c r="P68" s="146">
        <v>7766.6976607020006</v>
      </c>
      <c r="Q68" s="146">
        <v>8759.4582190840756</v>
      </c>
      <c r="R68" s="146">
        <v>7465.1340758908491</v>
      </c>
      <c r="S68" s="146">
        <v>7306.4653544158155</v>
      </c>
      <c r="T68" s="146">
        <v>7416.7830856800001</v>
      </c>
      <c r="U68" s="146">
        <v>6803.0000087899998</v>
      </c>
      <c r="V68" s="146">
        <v>7094.7977135900001</v>
      </c>
      <c r="W68" s="146">
        <v>8051.338621432209</v>
      </c>
      <c r="X68" s="146">
        <v>7724.6864493474968</v>
      </c>
      <c r="Y68" s="146">
        <v>7989.3799883134898</v>
      </c>
      <c r="Z68" s="146">
        <v>8176.2316236593597</v>
      </c>
      <c r="AA68" s="146">
        <v>8271.029219217975</v>
      </c>
      <c r="AB68" s="146">
        <v>7642.4710870699446</v>
      </c>
      <c r="AC68" s="146">
        <v>7400.2839101980244</v>
      </c>
      <c r="AD68" s="146">
        <v>8398.8250827930988</v>
      </c>
      <c r="AE68" s="146">
        <v>8168.7361576950043</v>
      </c>
      <c r="AF68" s="146">
        <v>8535.426345213571</v>
      </c>
      <c r="AG68" s="146">
        <v>9051.4514936242449</v>
      </c>
      <c r="AH68" s="146">
        <v>8976.4552299015413</v>
      </c>
      <c r="AI68" s="146">
        <v>9455.0323605153426</v>
      </c>
      <c r="AJ68" s="146">
        <v>10200.657203602355</v>
      </c>
      <c r="AK68" s="146">
        <v>10208.128287512533</v>
      </c>
      <c r="AL68" s="146">
        <v>10915.57657949554</v>
      </c>
      <c r="AM68" s="146">
        <v>11700.251097226737</v>
      </c>
      <c r="AN68" s="146">
        <v>11694.640067524184</v>
      </c>
      <c r="AO68" s="146">
        <v>12497.733833357184</v>
      </c>
      <c r="AP68" s="146">
        <v>13615.223184920258</v>
      </c>
      <c r="AQ68" s="146">
        <v>13454.521762681916</v>
      </c>
      <c r="AR68" s="146">
        <v>13570.174668954087</v>
      </c>
      <c r="AS68" s="146">
        <v>13607.231308538023</v>
      </c>
      <c r="AT68" s="146">
        <v>13924.131041792458</v>
      </c>
      <c r="AU68" s="146">
        <v>14708.74442616251</v>
      </c>
      <c r="AV68" s="146">
        <v>15756.699407866432</v>
      </c>
      <c r="AW68" s="146">
        <v>16020.700037431421</v>
      </c>
      <c r="AX68" s="146">
        <v>16171.140297091086</v>
      </c>
      <c r="AY68" s="146">
        <v>16460.363470726468</v>
      </c>
      <c r="AZ68" s="146">
        <v>17082.267350589034</v>
      </c>
      <c r="BA68" s="146">
        <v>17813.927695292958</v>
      </c>
      <c r="BB68" s="146">
        <v>16947.513029106452</v>
      </c>
      <c r="BC68" s="146">
        <v>16839.500436762875</v>
      </c>
      <c r="BD68" s="146">
        <v>16638.541177039839</v>
      </c>
      <c r="BE68" s="146">
        <v>17026.596284919357</v>
      </c>
      <c r="BF68" s="146">
        <v>17375.47082940628</v>
      </c>
      <c r="BG68" s="146">
        <v>19326.09208662844</v>
      </c>
      <c r="BH68" s="146">
        <v>17600.576606647883</v>
      </c>
      <c r="BI68" s="146">
        <v>17500.978622158225</v>
      </c>
      <c r="BJ68" s="146">
        <v>19096.797314713385</v>
      </c>
      <c r="BK68" s="146">
        <v>19863.33927060218</v>
      </c>
      <c r="BL68" s="146">
        <v>19448.211143115448</v>
      </c>
      <c r="BM68" s="146">
        <v>20279.667942623702</v>
      </c>
      <c r="BN68" s="146">
        <v>21076.768189878701</v>
      </c>
      <c r="BO68" s="146">
        <v>21330.481912985222</v>
      </c>
      <c r="BP68" s="146">
        <v>21682.705766880186</v>
      </c>
      <c r="BQ68" s="146">
        <v>20854.567083993683</v>
      </c>
      <c r="BR68" s="146">
        <v>22021.609253429884</v>
      </c>
      <c r="BS68" s="146">
        <v>21976.471580014382</v>
      </c>
      <c r="BT68" s="146">
        <v>20471.397328579566</v>
      </c>
      <c r="BU68" s="146">
        <v>20190.281977488296</v>
      </c>
      <c r="BV68" s="146">
        <v>21970.924743840082</v>
      </c>
      <c r="BW68" s="146">
        <v>22448.993612721639</v>
      </c>
      <c r="BX68" s="146">
        <v>21173.42632047084</v>
      </c>
      <c r="BY68" s="146">
        <v>20954.247058995268</v>
      </c>
      <c r="BZ68" s="146">
        <v>21425.110938259651</v>
      </c>
      <c r="CA68" s="146">
        <v>20142.607336219244</v>
      </c>
      <c r="CB68" s="146">
        <v>20910.870587535297</v>
      </c>
      <c r="CC68" s="146">
        <v>21033.367463438797</v>
      </c>
      <c r="CD68" s="146">
        <v>20084.890149016941</v>
      </c>
      <c r="CE68" s="146">
        <v>20675.4992672222</v>
      </c>
      <c r="CF68" s="146">
        <v>21503.767349891452</v>
      </c>
      <c r="CG68" s="146">
        <v>20787.996153451539</v>
      </c>
      <c r="CH68" s="146">
        <v>21736.797583730862</v>
      </c>
      <c r="CI68" s="146">
        <v>21182.148195407881</v>
      </c>
      <c r="CJ68" s="146">
        <v>21170.17612591865</v>
      </c>
      <c r="CK68" s="146">
        <v>20680.678689459128</v>
      </c>
      <c r="CL68" s="146">
        <v>19693.223556514662</v>
      </c>
      <c r="CM68" s="146">
        <v>19114.139890317652</v>
      </c>
      <c r="CN68" s="146">
        <v>19321.865611977108</v>
      </c>
      <c r="CO68" s="146">
        <v>19266.289806652101</v>
      </c>
      <c r="CP68" s="146">
        <v>20264.158440263331</v>
      </c>
      <c r="CQ68" s="146">
        <v>20117.378133196609</v>
      </c>
      <c r="CR68" s="146">
        <v>17395.619288040514</v>
      </c>
      <c r="CS68" s="146">
        <v>17644.185735319163</v>
      </c>
      <c r="CT68" s="146">
        <v>19502.414390631657</v>
      </c>
      <c r="CU68" s="146">
        <v>19835.265998830684</v>
      </c>
      <c r="CV68" s="146">
        <v>20145.331328713408</v>
      </c>
      <c r="CW68" s="146">
        <v>20444.737809861759</v>
      </c>
      <c r="CX68" s="146">
        <v>21351.006275470765</v>
      </c>
      <c r="CY68" s="146">
        <v>19162.404202960352</v>
      </c>
      <c r="CZ68" s="50">
        <v>18196.767040760802</v>
      </c>
      <c r="DA68" s="146">
        <v>15616.767389015002</v>
      </c>
      <c r="DB68" s="146">
        <v>14713.460456194774</v>
      </c>
      <c r="DC68" s="146">
        <v>14164.424638821465</v>
      </c>
      <c r="DD68" s="146">
        <v>10464.668665254863</v>
      </c>
      <c r="DE68" s="146">
        <v>9498.4982433941368</v>
      </c>
      <c r="DF68" s="146">
        <v>12810.597953037028</v>
      </c>
      <c r="DG68" s="146">
        <v>11407.044854181371</v>
      </c>
      <c r="DH68" s="146">
        <v>9740.7907910001104</v>
      </c>
      <c r="DI68" s="146">
        <v>9837.6656558972445</v>
      </c>
      <c r="DJ68" s="146">
        <v>8727.5274717910524</v>
      </c>
      <c r="DK68" s="146">
        <v>8228.8935591601003</v>
      </c>
      <c r="DL68" s="146">
        <v>6334.2350734774909</v>
      </c>
      <c r="DM68" s="146">
        <v>5523.3451572417753</v>
      </c>
      <c r="DN68" s="53">
        <v>5211.7512898701589</v>
      </c>
      <c r="DO68" s="53">
        <v>4838.5955017602946</v>
      </c>
      <c r="DP68" s="53">
        <v>3718.9112967476831</v>
      </c>
      <c r="DQ68" s="53">
        <v>4205.2765099022899</v>
      </c>
      <c r="DR68" s="53">
        <v>6893.7060389616872</v>
      </c>
      <c r="DS68" s="53">
        <v>5615.051728577464</v>
      </c>
      <c r="DT68" s="53">
        <v>6720.7542576496271</v>
      </c>
      <c r="DU68" s="53">
        <v>4819.9319080803562</v>
      </c>
      <c r="DV68" s="53">
        <v>6410.2264183028337</v>
      </c>
      <c r="DW68" s="53">
        <v>6813.568559541106</v>
      </c>
      <c r="DX68" s="53">
        <v>6245.837296974616</v>
      </c>
      <c r="DY68" s="53">
        <v>6000.0524345158628</v>
      </c>
      <c r="DZ68" s="53">
        <v>6043.0792498932606</v>
      </c>
      <c r="EA68" s="53">
        <v>5780.4378289037395</v>
      </c>
      <c r="EB68" s="53">
        <v>5471.86816057326</v>
      </c>
      <c r="EC68" s="53">
        <v>5532.1551532478397</v>
      </c>
      <c r="ED68" s="53">
        <v>6628.3234875414564</v>
      </c>
      <c r="EE68" s="53">
        <v>6737.3102353843033</v>
      </c>
      <c r="EF68" s="53">
        <v>5533.3520228306934</v>
      </c>
      <c r="EG68" s="53">
        <v>5444.876013408244</v>
      </c>
      <c r="EH68" s="53">
        <v>5340.7364951804739</v>
      </c>
      <c r="EI68" s="53">
        <v>5902.7507979418733</v>
      </c>
      <c r="EJ68" s="53">
        <v>5829.1002572141297</v>
      </c>
      <c r="EK68" s="53">
        <v>5560.6407317233534</v>
      </c>
      <c r="EL68" s="156">
        <v>4448.7907283840086</v>
      </c>
      <c r="EM68" s="53">
        <v>6129.3997178835143</v>
      </c>
      <c r="EN68" s="53">
        <v>6011.3224179020872</v>
      </c>
      <c r="EO68" s="53">
        <v>6002.1519046411377</v>
      </c>
      <c r="EP68" s="53">
        <v>7455.6574127688818</v>
      </c>
      <c r="EQ68" s="53">
        <v>7198.2758496335473</v>
      </c>
      <c r="ER68" s="53">
        <v>7096.4599075871465</v>
      </c>
      <c r="ES68" s="53">
        <v>7116.961477593034</v>
      </c>
      <c r="ET68" s="53">
        <v>4844.6889812293903</v>
      </c>
      <c r="EU68" s="53">
        <v>5754.2556402639211</v>
      </c>
      <c r="EV68" s="53">
        <v>6515.2660536987423</v>
      </c>
      <c r="EW68" s="53">
        <v>5987.824160806389</v>
      </c>
      <c r="EX68" s="53">
        <v>6769.6512233763324</v>
      </c>
      <c r="EY68" s="53">
        <v>7089.7037669297351</v>
      </c>
      <c r="EZ68" s="53">
        <v>6084.8754188171351</v>
      </c>
      <c r="FA68" s="53">
        <v>6131.9661612931177</v>
      </c>
      <c r="FB68" s="53">
        <v>7269.0626360640672</v>
      </c>
      <c r="FC68" s="53">
        <v>5603.9349390644393</v>
      </c>
      <c r="FD68" s="53">
        <v>5805.2716783547203</v>
      </c>
      <c r="FE68" s="53">
        <v>6241.600418457564</v>
      </c>
      <c r="FF68" s="53">
        <v>5938.2761537881752</v>
      </c>
      <c r="FG68" s="53">
        <v>6343.280360365603</v>
      </c>
      <c r="FH68" s="53">
        <v>6472.2021185616131</v>
      </c>
      <c r="FI68" s="53">
        <v>5926.7945849763673</v>
      </c>
      <c r="FJ68" s="53">
        <v>6275.8690373006611</v>
      </c>
      <c r="FK68" s="53">
        <v>6550.8941878363785</v>
      </c>
      <c r="FL68" s="53">
        <v>5939.1271102879236</v>
      </c>
      <c r="FM68" s="53">
        <v>5369.4396097035842</v>
      </c>
      <c r="FN68" s="53">
        <v>6497.067603566712</v>
      </c>
      <c r="FO68" s="53">
        <v>5896.5166073203372</v>
      </c>
      <c r="FP68" s="53">
        <v>6190.9246337608611</v>
      </c>
      <c r="FQ68" s="53">
        <v>6188.2427969650535</v>
      </c>
      <c r="FR68" s="53">
        <v>6956.3604818432495</v>
      </c>
      <c r="FS68" s="53">
        <v>9453.9298056848602</v>
      </c>
      <c r="FT68" s="53">
        <v>10486.490057708868</v>
      </c>
      <c r="FU68" s="53">
        <v>11467.297465361844</v>
      </c>
      <c r="FV68" s="53">
        <v>11044.045448764013</v>
      </c>
      <c r="FW68" s="53">
        <v>11298.175381399329</v>
      </c>
      <c r="FX68" s="53">
        <v>10909.247600115788</v>
      </c>
      <c r="FY68" s="53">
        <v>10685.038592734152</v>
      </c>
      <c r="FZ68" s="53">
        <v>12463.118849209724</v>
      </c>
      <c r="GA68" s="53">
        <v>10935.770998789169</v>
      </c>
      <c r="GB68" s="53">
        <v>10439.077898828587</v>
      </c>
      <c r="GC68" s="53">
        <v>10299.547393238116</v>
      </c>
      <c r="GD68" s="53">
        <v>8515.9594738143478</v>
      </c>
      <c r="GE68" s="53">
        <v>10862.14520166884</v>
      </c>
      <c r="GF68" s="53">
        <v>10522.030444560583</v>
      </c>
      <c r="GG68" s="53">
        <v>10692.286602658314</v>
      </c>
      <c r="GH68" s="53">
        <v>9980.4565339311357</v>
      </c>
      <c r="GI68" s="53">
        <v>10134.901638083731</v>
      </c>
      <c r="GJ68" s="53">
        <v>9314.2222394213914</v>
      </c>
      <c r="GK68" s="53">
        <v>8838.5141558829837</v>
      </c>
      <c r="GL68" s="53">
        <v>8567.1152602313778</v>
      </c>
      <c r="GM68" s="53">
        <v>9056.3738155402552</v>
      </c>
      <c r="GN68" s="53">
        <v>9006.2979598970487</v>
      </c>
      <c r="GO68" s="53">
        <v>8349.6271194196906</v>
      </c>
      <c r="GP68" s="53">
        <v>8526.2084084769576</v>
      </c>
      <c r="GQ68" s="53">
        <v>8748.0113605687457</v>
      </c>
      <c r="GR68" s="53">
        <v>10057.905671362827</v>
      </c>
      <c r="GS68" s="53">
        <v>10878.817435722696</v>
      </c>
      <c r="GT68" s="53">
        <v>10285.657234177248</v>
      </c>
      <c r="GU68" s="53">
        <v>10782.093887182245</v>
      </c>
      <c r="GV68" s="53">
        <v>10526.5301226056</v>
      </c>
      <c r="GW68" s="53">
        <v>10818.818129672965</v>
      </c>
      <c r="GX68" s="53">
        <v>11106.979781269658</v>
      </c>
      <c r="GY68" s="53">
        <v>12235.993059004317</v>
      </c>
      <c r="GZ68" s="53">
        <v>12409.79315988614</v>
      </c>
      <c r="HA68" s="53">
        <v>12817.481001353541</v>
      </c>
      <c r="HB68" s="53">
        <v>12243.561425257276</v>
      </c>
      <c r="HC68" s="53">
        <v>12034.10653654652</v>
      </c>
      <c r="HD68" s="53">
        <v>11462.167776679005</v>
      </c>
    </row>
    <row r="69" spans="1:212" ht="12" x14ac:dyDescent="0.25">
      <c r="B69" s="158"/>
      <c r="C69" s="163"/>
      <c r="D69" s="158"/>
      <c r="E69" s="158"/>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DA69" s="146"/>
      <c r="DB69" s="146"/>
      <c r="DC69" s="146"/>
      <c r="DD69" s="146"/>
      <c r="DE69" s="146"/>
      <c r="DF69" s="146"/>
      <c r="DG69" s="146"/>
      <c r="DH69" s="146"/>
      <c r="DI69" s="146"/>
      <c r="DJ69" s="146"/>
      <c r="DK69" s="146"/>
      <c r="DL69" s="146"/>
      <c r="EE69" s="53"/>
      <c r="EF69" s="53"/>
      <c r="EG69" s="53"/>
      <c r="EH69" s="53"/>
      <c r="EI69" s="53"/>
      <c r="EJ69" s="53"/>
      <c r="EK69" s="53"/>
      <c r="EL69" s="156"/>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row>
    <row r="70" spans="1:212" ht="12" x14ac:dyDescent="0.25">
      <c r="A70" s="158" t="s">
        <v>9</v>
      </c>
      <c r="B70" s="158"/>
      <c r="C70" s="158"/>
      <c r="D70" s="163"/>
      <c r="E70" s="158"/>
      <c r="F70" s="146">
        <v>3696.8646530000001</v>
      </c>
      <c r="G70" s="146">
        <v>3805.6984560000001</v>
      </c>
      <c r="H70" s="146">
        <v>3707.14156</v>
      </c>
      <c r="I70" s="146">
        <v>3629.8106560000001</v>
      </c>
      <c r="J70" s="146">
        <v>3479.0027020000002</v>
      </c>
      <c r="K70" s="146">
        <v>3462.0222100000001</v>
      </c>
      <c r="L70" s="146">
        <v>3364.3417629999999</v>
      </c>
      <c r="M70" s="146">
        <v>3304.47066</v>
      </c>
      <c r="N70" s="146">
        <v>3281.3266060000001</v>
      </c>
      <c r="O70" s="146">
        <v>3103.677498</v>
      </c>
      <c r="P70" s="146">
        <v>3155.3107450000002</v>
      </c>
      <c r="Q70" s="146">
        <v>3274.3774490000001</v>
      </c>
      <c r="R70" s="146">
        <v>3153.7306699999999</v>
      </c>
      <c r="S70" s="146">
        <v>3034.5265239999999</v>
      </c>
      <c r="T70" s="146">
        <v>3027.3626060000001</v>
      </c>
      <c r="U70" s="146">
        <v>2886.3040310000001</v>
      </c>
      <c r="V70" s="146">
        <v>2980.2756089999998</v>
      </c>
      <c r="W70" s="146">
        <v>3238.2747869999998</v>
      </c>
      <c r="X70" s="146">
        <v>3683.5170640000001</v>
      </c>
      <c r="Y70" s="146">
        <v>3623.9307869999998</v>
      </c>
      <c r="Z70" s="146">
        <v>3473.2267700000002</v>
      </c>
      <c r="AA70" s="146">
        <v>3918.3865289999999</v>
      </c>
      <c r="AB70" s="146">
        <v>3819.7160589999999</v>
      </c>
      <c r="AC70" s="146">
        <v>3881.3996830000001</v>
      </c>
      <c r="AD70" s="146">
        <v>4330.7783479999998</v>
      </c>
      <c r="AE70" s="146">
        <v>4526.1855249999999</v>
      </c>
      <c r="AF70" s="146">
        <v>4619.5380340000002</v>
      </c>
      <c r="AG70" s="146">
        <v>4946.8405320000002</v>
      </c>
      <c r="AH70" s="146">
        <v>5319.6606460000003</v>
      </c>
      <c r="AI70" s="146">
        <v>5501.1392788599996</v>
      </c>
      <c r="AJ70" s="146">
        <v>6447.7955690989102</v>
      </c>
      <c r="AK70" s="146">
        <v>5799.0024220099995</v>
      </c>
      <c r="AL70" s="146">
        <v>5915.4064818346742</v>
      </c>
      <c r="AM70" s="146">
        <v>6617.8696551251469</v>
      </c>
      <c r="AN70" s="146">
        <v>6829.5854738402122</v>
      </c>
      <c r="AO70" s="146">
        <v>7250.692777709718</v>
      </c>
      <c r="AP70" s="146">
        <v>7332.6194258341739</v>
      </c>
      <c r="AQ70" s="146">
        <v>7269.3842911185311</v>
      </c>
      <c r="AR70" s="146">
        <v>7365.1522630633963</v>
      </c>
      <c r="AS70" s="146">
        <v>7306.9059905052391</v>
      </c>
      <c r="AT70" s="146">
        <v>7357.096564817205</v>
      </c>
      <c r="AU70" s="146">
        <v>7779.6824377118473</v>
      </c>
      <c r="AV70" s="146">
        <v>9099.7178850621349</v>
      </c>
      <c r="AW70" s="146">
        <v>9801.5198644800039</v>
      </c>
      <c r="AX70" s="146">
        <v>10010.839793262614</v>
      </c>
      <c r="AY70" s="146">
        <v>10148.824212845009</v>
      </c>
      <c r="AZ70" s="146">
        <v>10631.488738776705</v>
      </c>
      <c r="BA70" s="146">
        <v>10437.510121666033</v>
      </c>
      <c r="BB70" s="146">
        <v>10234.597138998568</v>
      </c>
      <c r="BC70" s="146">
        <v>10084.097770410806</v>
      </c>
      <c r="BD70" s="146">
        <v>10695.996825144219</v>
      </c>
      <c r="BE70" s="146">
        <v>10645.105145521498</v>
      </c>
      <c r="BF70" s="146">
        <v>8971.4493202776939</v>
      </c>
      <c r="BG70" s="146">
        <v>9233.6115307375148</v>
      </c>
      <c r="BH70" s="146">
        <v>10320.416435595833</v>
      </c>
      <c r="BI70" s="146">
        <v>10267.673388212688</v>
      </c>
      <c r="BJ70" s="146">
        <v>11331.507947033524</v>
      </c>
      <c r="BK70" s="146">
        <v>11103.786027261873</v>
      </c>
      <c r="BL70" s="146">
        <v>11256.473768377098</v>
      </c>
      <c r="BM70" s="146">
        <v>11259.234910630772</v>
      </c>
      <c r="BN70" s="146">
        <v>11144.303566520868</v>
      </c>
      <c r="BO70" s="146">
        <v>9680.8152340682973</v>
      </c>
      <c r="BP70" s="146">
        <v>9056.957394246223</v>
      </c>
      <c r="BQ70" s="146">
        <v>9139.7605440568459</v>
      </c>
      <c r="BR70" s="146">
        <v>9367.0798016838689</v>
      </c>
      <c r="BS70" s="146">
        <v>9552.6974466904085</v>
      </c>
      <c r="BT70" s="146">
        <v>9857.2135642540743</v>
      </c>
      <c r="BU70" s="146">
        <v>10174.821759514571</v>
      </c>
      <c r="BV70" s="146">
        <v>11237.40723597985</v>
      </c>
      <c r="BW70" s="146">
        <v>12263.098538833479</v>
      </c>
      <c r="BX70" s="146">
        <v>11867.699653257803</v>
      </c>
      <c r="BY70" s="146">
        <v>11696.423105624941</v>
      </c>
      <c r="BZ70" s="146">
        <v>11647.425800351359</v>
      </c>
      <c r="CA70" s="146">
        <v>11793.314817450471</v>
      </c>
      <c r="CB70" s="146">
        <v>11333.58482584983</v>
      </c>
      <c r="CC70" s="146">
        <v>11009.091265150084</v>
      </c>
      <c r="CD70" s="146">
        <v>10458.847547460171</v>
      </c>
      <c r="CE70" s="146">
        <v>9806.0566213536458</v>
      </c>
      <c r="CF70" s="146">
        <v>10173.759788968688</v>
      </c>
      <c r="CG70" s="146">
        <v>9923.4666491585303</v>
      </c>
      <c r="CH70" s="146">
        <v>9116.7735597362862</v>
      </c>
      <c r="CI70" s="146">
        <v>9490.2171533996734</v>
      </c>
      <c r="CJ70" s="146">
        <v>8755.1472116620498</v>
      </c>
      <c r="CK70" s="146">
        <v>8691.2506120276503</v>
      </c>
      <c r="CL70" s="146">
        <v>8245.3689152781899</v>
      </c>
      <c r="CM70" s="146">
        <v>8243.6162463473702</v>
      </c>
      <c r="CN70" s="146">
        <v>8025.2855488979794</v>
      </c>
      <c r="CO70" s="146">
        <v>8447.5035158665396</v>
      </c>
      <c r="CP70" s="146">
        <v>8919.698846904721</v>
      </c>
      <c r="CQ70" s="146">
        <v>8450.6555571299996</v>
      </c>
      <c r="CR70" s="146">
        <v>6360.4507699440401</v>
      </c>
      <c r="CS70" s="146">
        <v>6467.5759295625694</v>
      </c>
      <c r="CT70" s="146">
        <v>8532.3396406899992</v>
      </c>
      <c r="CU70" s="146">
        <v>8607.9824791800002</v>
      </c>
      <c r="CV70" s="146">
        <v>8457.3855025772991</v>
      </c>
      <c r="CW70" s="146">
        <v>8475.5483353800009</v>
      </c>
      <c r="CX70" s="146">
        <v>8601.2490819013201</v>
      </c>
      <c r="CY70" s="146">
        <v>8622.1797196467396</v>
      </c>
      <c r="CZ70" s="50">
        <v>8926.8908196378597</v>
      </c>
      <c r="DA70" s="146">
        <v>8652.9756879685192</v>
      </c>
      <c r="DB70" s="146">
        <v>8755.2060144557709</v>
      </c>
      <c r="DC70" s="146">
        <v>8074.1140502323997</v>
      </c>
      <c r="DD70" s="146">
        <v>7618.7169200976605</v>
      </c>
      <c r="DE70" s="146">
        <v>7446.7999331666197</v>
      </c>
      <c r="DF70" s="146">
        <v>9718.544650291029</v>
      </c>
      <c r="DG70" s="146">
        <v>8889.5305453688288</v>
      </c>
      <c r="DH70" s="146">
        <v>8832.2750239756115</v>
      </c>
      <c r="DI70" s="146">
        <v>8920.4178204264699</v>
      </c>
      <c r="DJ70" s="146">
        <v>8282.9363400246802</v>
      </c>
      <c r="DK70" s="146">
        <v>7952.4296284801294</v>
      </c>
      <c r="DL70" s="146">
        <v>6641.3805657515204</v>
      </c>
      <c r="DM70" s="146">
        <v>5524.7273908451007</v>
      </c>
      <c r="DN70" s="53">
        <v>5233.3591039345401</v>
      </c>
      <c r="DO70" s="53">
        <v>5609.4370964712789</v>
      </c>
      <c r="DP70" s="53">
        <v>4770.8684731593403</v>
      </c>
      <c r="DQ70" s="53">
        <v>4754.9625656482403</v>
      </c>
      <c r="DR70" s="53">
        <v>6987.3135192698928</v>
      </c>
      <c r="DS70" s="53">
        <v>6463.7401165455476</v>
      </c>
      <c r="DT70" s="53">
        <v>6778.2757139891373</v>
      </c>
      <c r="DU70" s="53">
        <v>6748.2692296809801</v>
      </c>
      <c r="DV70" s="53">
        <v>6377.4336049324747</v>
      </c>
      <c r="DW70" s="53">
        <v>6442.1585894821546</v>
      </c>
      <c r="DX70" s="53">
        <v>6534.2003268481903</v>
      </c>
      <c r="DY70" s="53">
        <v>6612.1579259735609</v>
      </c>
      <c r="DZ70" s="53">
        <v>6714.9517073398802</v>
      </c>
      <c r="EA70" s="53">
        <v>6483.6592794894132</v>
      </c>
      <c r="EB70" s="53">
        <v>6357.0533100040739</v>
      </c>
      <c r="EC70" s="53">
        <v>6220.4909719610514</v>
      </c>
      <c r="ED70" s="53">
        <v>7135.9000697123138</v>
      </c>
      <c r="EE70" s="53">
        <v>6685.9148426266775</v>
      </c>
      <c r="EF70" s="53">
        <v>6099.3334378824757</v>
      </c>
      <c r="EG70" s="53">
        <v>5831.5638244765178</v>
      </c>
      <c r="EH70" s="53">
        <v>6039.7704592506161</v>
      </c>
      <c r="EI70" s="53">
        <v>5934.2156874668699</v>
      </c>
      <c r="EJ70" s="53">
        <v>6194.251236019426</v>
      </c>
      <c r="EK70" s="53">
        <v>6289.1057013783357</v>
      </c>
      <c r="EL70" s="156">
        <v>5994.0913708548615</v>
      </c>
      <c r="EM70" s="53">
        <v>6119.9205941098362</v>
      </c>
      <c r="EN70" s="53">
        <v>6692.1307228800388</v>
      </c>
      <c r="EO70" s="53">
        <v>7709.2809948200174</v>
      </c>
      <c r="EP70" s="53">
        <v>7227.8779614806517</v>
      </c>
      <c r="EQ70" s="53">
        <v>7048.40658022769</v>
      </c>
      <c r="ER70" s="53">
        <v>6551.3638034347805</v>
      </c>
      <c r="ES70" s="53">
        <v>6453.714745906469</v>
      </c>
      <c r="ET70" s="53">
        <v>6469.7734901179556</v>
      </c>
      <c r="EU70" s="53">
        <v>6510.673751844196</v>
      </c>
      <c r="EV70" s="53">
        <v>6213.6478915001198</v>
      </c>
      <c r="EW70" s="53">
        <v>6362.8609725067063</v>
      </c>
      <c r="EX70" s="53">
        <v>6228.2208345944491</v>
      </c>
      <c r="EY70" s="53">
        <v>6090.8227409358396</v>
      </c>
      <c r="EZ70" s="53">
        <v>5904.5479288653205</v>
      </c>
      <c r="FA70" s="53">
        <v>7632.5715944999502</v>
      </c>
      <c r="FB70" s="53">
        <v>6762.0028130279197</v>
      </c>
      <c r="FC70" s="53">
        <v>6025.3163876096696</v>
      </c>
      <c r="FD70" s="53">
        <v>5797.57277862917</v>
      </c>
      <c r="FE70" s="53">
        <v>5854.7475086087306</v>
      </c>
      <c r="FF70" s="53">
        <v>5799.1331258333803</v>
      </c>
      <c r="FG70" s="53">
        <v>5880.9428894624807</v>
      </c>
      <c r="FH70" s="53">
        <v>5942.0876416603005</v>
      </c>
      <c r="FI70" s="53">
        <v>5935.4954027209596</v>
      </c>
      <c r="FJ70" s="53">
        <v>5919.2334189050507</v>
      </c>
      <c r="FK70" s="53">
        <v>5928.83922459532</v>
      </c>
      <c r="FL70" s="53">
        <v>5551.3548452875193</v>
      </c>
      <c r="FM70" s="53">
        <v>5423.3397744840895</v>
      </c>
      <c r="FN70" s="53">
        <v>5848.4663562236001</v>
      </c>
      <c r="FO70" s="53">
        <v>5850.9052354088399</v>
      </c>
      <c r="FP70" s="53">
        <v>5755.53974838465</v>
      </c>
      <c r="FQ70" s="53">
        <v>5774.9137959565696</v>
      </c>
      <c r="FR70" s="53">
        <v>6406.9301831044904</v>
      </c>
      <c r="FS70" s="53">
        <v>9571.3137751457507</v>
      </c>
      <c r="FT70" s="53">
        <v>10703.100321254989</v>
      </c>
      <c r="FU70" s="53">
        <v>11402.329652608563</v>
      </c>
      <c r="FV70" s="53">
        <v>10429.662368894969</v>
      </c>
      <c r="FW70" s="53">
        <v>10616.55321491</v>
      </c>
      <c r="FX70" s="53">
        <v>10205.388241372641</v>
      </c>
      <c r="FY70" s="53">
        <v>10208.865287604349</v>
      </c>
      <c r="FZ70" s="53">
        <v>11659.34719227701</v>
      </c>
      <c r="GA70" s="53">
        <v>11325.507846851551</v>
      </c>
      <c r="GB70" s="53">
        <v>10508.57863701419</v>
      </c>
      <c r="GC70" s="53">
        <v>10505.9775973579</v>
      </c>
      <c r="GD70" s="53">
        <v>9278.6390579552299</v>
      </c>
      <c r="GE70" s="53">
        <v>10976.76283470509</v>
      </c>
      <c r="GF70" s="53">
        <v>10141.856926459339</v>
      </c>
      <c r="GG70" s="53">
        <v>10578.253226556521</v>
      </c>
      <c r="GH70" s="53">
        <v>9602.0619302760315</v>
      </c>
      <c r="GI70" s="53">
        <v>9844.6630030635897</v>
      </c>
      <c r="GJ70" s="53">
        <v>9734.6095566159129</v>
      </c>
      <c r="GK70" s="53">
        <v>7975.0942847158549</v>
      </c>
      <c r="GL70" s="53">
        <v>9271.93292592545</v>
      </c>
      <c r="GM70" s="53">
        <v>9958.7350054114449</v>
      </c>
      <c r="GN70" s="53">
        <v>9449.7514872067222</v>
      </c>
      <c r="GO70" s="53">
        <v>8686.8664180389878</v>
      </c>
      <c r="GP70" s="53">
        <v>8724.2355060818663</v>
      </c>
      <c r="GQ70" s="53">
        <v>9131.1526735087409</v>
      </c>
      <c r="GR70" s="53">
        <v>10747.247611076336</v>
      </c>
      <c r="GS70" s="53">
        <v>10460.498826074107</v>
      </c>
      <c r="GT70" s="53">
        <v>9975.2516206430228</v>
      </c>
      <c r="GU70" s="53">
        <v>10286.48725254863</v>
      </c>
      <c r="GV70" s="53">
        <v>9910.4439388199953</v>
      </c>
      <c r="GW70" s="53">
        <v>10020.589640320251</v>
      </c>
      <c r="GX70" s="53">
        <v>10522.979953698721</v>
      </c>
      <c r="GY70" s="53">
        <v>11694.685414771486</v>
      </c>
      <c r="GZ70" s="53">
        <v>11705.731694325979</v>
      </c>
      <c r="HA70" s="53">
        <v>12209.485773437949</v>
      </c>
      <c r="HB70" s="53">
        <v>11631.345829303749</v>
      </c>
      <c r="HC70" s="53">
        <v>11426.772451372563</v>
      </c>
      <c r="HD70" s="53">
        <v>11127.836687962248</v>
      </c>
    </row>
    <row r="71" spans="1:212" ht="12" x14ac:dyDescent="0.25">
      <c r="A71" s="158" t="s">
        <v>10</v>
      </c>
      <c r="F71" s="146">
        <v>3696.8646530000001</v>
      </c>
      <c r="G71" s="146">
        <v>3805.6984560000001</v>
      </c>
      <c r="H71" s="146">
        <v>3707.14156</v>
      </c>
      <c r="I71" s="146">
        <v>3629.8106560000001</v>
      </c>
      <c r="J71" s="146">
        <v>3479.0027020000002</v>
      </c>
      <c r="K71" s="146">
        <v>3462.0222100000001</v>
      </c>
      <c r="L71" s="146">
        <v>3364.3417629999999</v>
      </c>
      <c r="M71" s="146">
        <v>3304.47066</v>
      </c>
      <c r="N71" s="146">
        <v>3281.3266060000001</v>
      </c>
      <c r="O71" s="146">
        <v>3103.677498</v>
      </c>
      <c r="P71" s="146">
        <v>3155.3107450000002</v>
      </c>
      <c r="Q71" s="146">
        <v>3274.3774490000001</v>
      </c>
      <c r="R71" s="146">
        <v>3153.7306699999999</v>
      </c>
      <c r="S71" s="146">
        <v>3034.5265239999999</v>
      </c>
      <c r="T71" s="146">
        <v>3027.3626060000001</v>
      </c>
      <c r="U71" s="146">
        <v>2886.3040310000001</v>
      </c>
      <c r="V71" s="146">
        <v>2980.2756089999998</v>
      </c>
      <c r="W71" s="146">
        <v>3238.2747869999998</v>
      </c>
      <c r="X71" s="146">
        <v>3683.5170640000001</v>
      </c>
      <c r="Y71" s="146">
        <v>3623.9307869999998</v>
      </c>
      <c r="Z71" s="146">
        <v>3473.2267700000002</v>
      </c>
      <c r="AA71" s="146">
        <v>3918.3865289999999</v>
      </c>
      <c r="AB71" s="146">
        <v>3819.7160589999999</v>
      </c>
      <c r="AC71" s="146">
        <v>3881.3996830000001</v>
      </c>
      <c r="AD71" s="146">
        <v>4330.7783479999998</v>
      </c>
      <c r="AE71" s="146">
        <v>4526.1855249999999</v>
      </c>
      <c r="AF71" s="146">
        <v>4619.5380340000002</v>
      </c>
      <c r="AG71" s="146">
        <v>4946.8405320000002</v>
      </c>
      <c r="AH71" s="146">
        <v>5319.6606460000003</v>
      </c>
      <c r="AI71" s="146">
        <v>5501.1392788599996</v>
      </c>
      <c r="AJ71" s="146">
        <v>6447.7955690989102</v>
      </c>
      <c r="AK71" s="146">
        <v>5799.0024220099995</v>
      </c>
      <c r="AL71" s="146">
        <v>5915.4064818346742</v>
      </c>
      <c r="AM71" s="146">
        <v>6617.8696551251469</v>
      </c>
      <c r="AN71" s="146">
        <v>6829.5854738402122</v>
      </c>
      <c r="AO71" s="146">
        <v>7250.692777709718</v>
      </c>
      <c r="AP71" s="146">
        <v>7332.6194258341739</v>
      </c>
      <c r="AQ71" s="146">
        <v>7269.3842911185311</v>
      </c>
      <c r="AR71" s="146">
        <v>7365.1522630633963</v>
      </c>
      <c r="AS71" s="146">
        <v>7306.9059905052391</v>
      </c>
      <c r="AT71" s="146">
        <v>7357.096564817205</v>
      </c>
      <c r="AU71" s="146">
        <v>7779.6824377118473</v>
      </c>
      <c r="AV71" s="146">
        <v>8642.8335560621363</v>
      </c>
      <c r="AW71" s="146">
        <v>9342.4808740264743</v>
      </c>
      <c r="AX71" s="146">
        <v>9543.5969761007909</v>
      </c>
      <c r="AY71" s="146">
        <v>9671.1763366133237</v>
      </c>
      <c r="AZ71" s="146">
        <v>10126.014152810354</v>
      </c>
      <c r="BA71" s="146">
        <v>9943.8157548503823</v>
      </c>
      <c r="BB71" s="146">
        <v>9748.4489268956368</v>
      </c>
      <c r="BC71" s="146">
        <v>9609.2785745181554</v>
      </c>
      <c r="BD71" s="146">
        <v>10191.29539437759</v>
      </c>
      <c r="BE71" s="146">
        <v>10140.166956327812</v>
      </c>
      <c r="BF71" s="146">
        <v>8971.4493202776939</v>
      </c>
      <c r="BG71" s="146">
        <v>9233.6115307375148</v>
      </c>
      <c r="BH71" s="146">
        <v>10320.416435595833</v>
      </c>
      <c r="BI71" s="146">
        <v>10267.673388212688</v>
      </c>
      <c r="BJ71" s="146">
        <v>11331.507947033524</v>
      </c>
      <c r="BK71" s="146">
        <v>10937.428905261873</v>
      </c>
      <c r="BL71" s="146">
        <v>11086.799786377098</v>
      </c>
      <c r="BM71" s="146">
        <v>11089.866778630772</v>
      </c>
      <c r="BN71" s="146">
        <v>10976.428126520868</v>
      </c>
      <c r="BO71" s="146">
        <v>9511.0516140682957</v>
      </c>
      <c r="BP71" s="146">
        <v>8883.2227502462229</v>
      </c>
      <c r="BQ71" s="146">
        <v>9139.7605440568459</v>
      </c>
      <c r="BR71" s="146">
        <v>9367.0798016838689</v>
      </c>
      <c r="BS71" s="146">
        <v>9552.6974466904085</v>
      </c>
      <c r="BT71" s="146">
        <v>9857.2135642540743</v>
      </c>
      <c r="BU71" s="146">
        <v>10174.821759514571</v>
      </c>
      <c r="BV71" s="146">
        <v>11237.40723597985</v>
      </c>
      <c r="BW71" s="146">
        <v>12128.683586502508</v>
      </c>
      <c r="BX71" s="146">
        <v>11645.20480417701</v>
      </c>
      <c r="BY71" s="146">
        <v>11477.824862933689</v>
      </c>
      <c r="BZ71" s="146">
        <v>11427.706116469077</v>
      </c>
      <c r="CA71" s="146">
        <v>11570.548470841093</v>
      </c>
      <c r="CB71" s="146">
        <v>11241.425251592282</v>
      </c>
      <c r="CC71" s="146">
        <v>11009.091265150084</v>
      </c>
      <c r="CD71" s="146">
        <v>10458.143395830171</v>
      </c>
      <c r="CE71" s="146">
        <v>9805.469932963646</v>
      </c>
      <c r="CF71" s="146">
        <v>10172.821296728687</v>
      </c>
      <c r="CG71" s="146">
        <v>9922.7557419985314</v>
      </c>
      <c r="CH71" s="146">
        <v>9115.6900969062863</v>
      </c>
      <c r="CI71" s="146">
        <v>9489.2149658896724</v>
      </c>
      <c r="CJ71" s="146">
        <v>8754.2518616420493</v>
      </c>
      <c r="CK71" s="146">
        <v>8690.7412569376502</v>
      </c>
      <c r="CL71" s="146">
        <v>8245.3689152781899</v>
      </c>
      <c r="CM71" s="146">
        <v>8243.3608780873692</v>
      </c>
      <c r="CN71" s="146">
        <v>8025.1590232479803</v>
      </c>
      <c r="CO71" s="146">
        <v>8447.5035158665396</v>
      </c>
      <c r="CP71" s="146">
        <v>8919.698846904721</v>
      </c>
      <c r="CQ71" s="146">
        <v>8450.6555571299996</v>
      </c>
      <c r="CR71" s="146">
        <v>6360.4507699440401</v>
      </c>
      <c r="CS71" s="146">
        <v>6467.5759295625694</v>
      </c>
      <c r="CT71" s="146">
        <v>8532.3396406899992</v>
      </c>
      <c r="CU71" s="146">
        <v>8607.9824791800002</v>
      </c>
      <c r="CV71" s="146">
        <v>8457.3855025772991</v>
      </c>
      <c r="CW71" s="146">
        <v>8475.5483353800009</v>
      </c>
      <c r="CX71" s="146">
        <v>8601.2490819013201</v>
      </c>
      <c r="CY71" s="146">
        <v>8622.1797196467396</v>
      </c>
      <c r="CZ71" s="50">
        <v>8926.8908196378597</v>
      </c>
      <c r="DA71" s="146">
        <v>8652.9756879685192</v>
      </c>
      <c r="DB71" s="146">
        <v>8755.2060144557709</v>
      </c>
      <c r="DC71" s="146">
        <v>8074.1140502323997</v>
      </c>
      <c r="DD71" s="146">
        <v>7618.7169200976605</v>
      </c>
      <c r="DE71" s="146">
        <v>7446.7999331666197</v>
      </c>
      <c r="DF71" s="146">
        <v>9718.544650291029</v>
      </c>
      <c r="DG71" s="146">
        <v>8889.5305453688288</v>
      </c>
      <c r="DH71" s="146">
        <v>8832.2750239756115</v>
      </c>
      <c r="DI71" s="146">
        <v>8920.4178204264699</v>
      </c>
      <c r="DJ71" s="146">
        <v>8282.9363400246802</v>
      </c>
      <c r="DK71" s="146">
        <v>7952.4296284801294</v>
      </c>
      <c r="DL71" s="146">
        <v>6641.3805657515204</v>
      </c>
      <c r="DM71" s="146">
        <v>5524.7273908451007</v>
      </c>
      <c r="DN71" s="53">
        <v>5233.3591039345401</v>
      </c>
      <c r="DO71" s="53">
        <v>5609.4370964712789</v>
      </c>
      <c r="DP71" s="53">
        <v>4770.8684731593403</v>
      </c>
      <c r="DQ71" s="53">
        <v>4754.9625656482403</v>
      </c>
      <c r="DR71" s="53">
        <v>6987.3135192698928</v>
      </c>
      <c r="DS71" s="53">
        <v>6332.3533514700976</v>
      </c>
      <c r="DT71" s="53">
        <v>6637.7135854692879</v>
      </c>
      <c r="DU71" s="53">
        <v>6604.7584107234788</v>
      </c>
      <c r="DV71" s="53">
        <v>6236.1219269572757</v>
      </c>
      <c r="DW71" s="53">
        <v>6298.7609034821553</v>
      </c>
      <c r="DX71" s="53">
        <v>6388.3430367397896</v>
      </c>
      <c r="DY71" s="53">
        <v>6464.8803445875619</v>
      </c>
      <c r="DZ71" s="53">
        <v>6565.0071185458801</v>
      </c>
      <c r="EA71" s="53">
        <v>6340.3313982939126</v>
      </c>
      <c r="EB71" s="53">
        <v>5432.7542296146739</v>
      </c>
      <c r="EC71" s="53">
        <v>5356.4990077216507</v>
      </c>
      <c r="ED71" s="53">
        <v>7135.9000697123138</v>
      </c>
      <c r="EE71" s="53">
        <v>6685.9148426266775</v>
      </c>
      <c r="EF71" s="53">
        <v>6099.3334378824757</v>
      </c>
      <c r="EG71" s="53">
        <v>5831.5638244765178</v>
      </c>
      <c r="EH71" s="53">
        <v>6039.7704592506161</v>
      </c>
      <c r="EI71" s="53">
        <v>5934.2156874668699</v>
      </c>
      <c r="EJ71" s="53">
        <v>6194.251236019426</v>
      </c>
      <c r="EK71" s="53">
        <v>6289.1057013783357</v>
      </c>
      <c r="EL71" s="156">
        <v>5994.0913708548615</v>
      </c>
      <c r="EM71" s="53">
        <v>6119.9205941098362</v>
      </c>
      <c r="EN71" s="53">
        <v>5467.2068526400399</v>
      </c>
      <c r="EO71" s="53">
        <v>7083.251425400018</v>
      </c>
      <c r="EP71" s="53">
        <v>7227.8779614806517</v>
      </c>
      <c r="EQ71" s="53">
        <v>7048.40658022769</v>
      </c>
      <c r="ER71" s="53">
        <v>6551.3638034347805</v>
      </c>
      <c r="ES71" s="53">
        <v>5947.7504262614702</v>
      </c>
      <c r="ET71" s="53">
        <v>5966.7941946688197</v>
      </c>
      <c r="EU71" s="53">
        <v>6005.2606962063583</v>
      </c>
      <c r="EV71" s="53">
        <v>5742.0307330409205</v>
      </c>
      <c r="EW71" s="53">
        <v>5872.3828451528498</v>
      </c>
      <c r="EX71" s="53">
        <v>5754.5346991574097</v>
      </c>
      <c r="EY71" s="53">
        <v>5635.2586204365607</v>
      </c>
      <c r="EZ71" s="53">
        <v>5447.4283826581495</v>
      </c>
      <c r="FA71" s="53">
        <v>7426.2873123642003</v>
      </c>
      <c r="FB71" s="53">
        <v>6762.0028130279197</v>
      </c>
      <c r="FC71" s="53">
        <v>6025.3163876096696</v>
      </c>
      <c r="FD71" s="53">
        <v>5797.57277862917</v>
      </c>
      <c r="FE71" s="53">
        <v>5854.7475086087306</v>
      </c>
      <c r="FF71" s="53">
        <v>5799.1331258333803</v>
      </c>
      <c r="FG71" s="53">
        <v>5880.9428894624807</v>
      </c>
      <c r="FH71" s="53">
        <v>5942.0876416603005</v>
      </c>
      <c r="FI71" s="53">
        <v>5935.4954027209596</v>
      </c>
      <c r="FJ71" s="53">
        <v>5919.2334189050507</v>
      </c>
      <c r="FK71" s="53">
        <v>5928.83922459532</v>
      </c>
      <c r="FL71" s="53">
        <v>5551.3548452875193</v>
      </c>
      <c r="FM71" s="53">
        <v>5423.3397744840895</v>
      </c>
      <c r="FN71" s="53">
        <v>5848.4663562236001</v>
      </c>
      <c r="FO71" s="53">
        <v>5850.9052354088399</v>
      </c>
      <c r="FP71" s="53">
        <v>5755.53974838465</v>
      </c>
      <c r="FQ71" s="53">
        <v>5774.9137959565696</v>
      </c>
      <c r="FR71" s="53">
        <v>5853.0961706257804</v>
      </c>
      <c r="FS71" s="53">
        <v>6177.3694092303294</v>
      </c>
      <c r="FT71" s="53">
        <v>6513.8167833712405</v>
      </c>
      <c r="FU71" s="53">
        <v>7340.521762968051</v>
      </c>
      <c r="FV71" s="53">
        <v>7385.5503538870898</v>
      </c>
      <c r="FW71" s="53">
        <v>7411.9350490691295</v>
      </c>
      <c r="FX71" s="53">
        <v>7034.3081267194302</v>
      </c>
      <c r="FY71" s="53">
        <v>6463.4295995126495</v>
      </c>
      <c r="FZ71" s="53">
        <v>7721.4613382215502</v>
      </c>
      <c r="GA71" s="53">
        <v>7825.9738913155416</v>
      </c>
      <c r="GB71" s="53">
        <v>8103.4968545208994</v>
      </c>
      <c r="GC71" s="53">
        <v>8136.2389606138604</v>
      </c>
      <c r="GD71" s="53">
        <v>7496.1345596896308</v>
      </c>
      <c r="GE71" s="53">
        <v>7523.1882485731894</v>
      </c>
      <c r="GF71" s="53">
        <v>6843.4736612317893</v>
      </c>
      <c r="GG71" s="53">
        <v>6615.1324953901903</v>
      </c>
      <c r="GH71" s="53">
        <v>6536.6506062112412</v>
      </c>
      <c r="GI71" s="53">
        <v>6636.4184792360957</v>
      </c>
      <c r="GJ71" s="53">
        <v>6206.6571462053553</v>
      </c>
      <c r="GK71" s="53">
        <v>4636.9087831894003</v>
      </c>
      <c r="GL71" s="53">
        <v>6117.4513883354248</v>
      </c>
      <c r="GM71" s="53">
        <v>5798.4974980359166</v>
      </c>
      <c r="GN71" s="53">
        <v>5708.8541331311371</v>
      </c>
      <c r="GO71" s="53">
        <v>5765.424405440418</v>
      </c>
      <c r="GP71" s="53">
        <v>5827.7054570200253</v>
      </c>
      <c r="GQ71" s="53">
        <v>5888.8998655835849</v>
      </c>
      <c r="GR71" s="53">
        <v>6490.8840558852371</v>
      </c>
      <c r="GS71" s="53">
        <v>6671.9553327086278</v>
      </c>
      <c r="GT71" s="53">
        <v>6492.7879878945014</v>
      </c>
      <c r="GU71" s="53">
        <v>6620.7455245830333</v>
      </c>
      <c r="GV71" s="53">
        <v>7179.8670508432642</v>
      </c>
      <c r="GW71" s="53">
        <v>6702.541015332904</v>
      </c>
      <c r="GX71" s="53">
        <v>7530.6415116829503</v>
      </c>
      <c r="GY71" s="53">
        <v>8400.4423130158939</v>
      </c>
      <c r="GZ71" s="53">
        <v>8606.4477404700647</v>
      </c>
      <c r="HA71" s="53">
        <v>8717.2498459212984</v>
      </c>
      <c r="HB71" s="53">
        <v>8378.9184611703131</v>
      </c>
      <c r="HC71" s="53">
        <v>8439.3995974810314</v>
      </c>
      <c r="HD71" s="53">
        <v>7999.7019353128735</v>
      </c>
    </row>
    <row r="72" spans="1:212" ht="12" x14ac:dyDescent="0.25">
      <c r="A72" s="164" t="s">
        <v>11</v>
      </c>
      <c r="B72" s="165" t="s">
        <v>12</v>
      </c>
      <c r="C72" s="158"/>
      <c r="D72" s="158"/>
      <c r="E72" s="158"/>
      <c r="F72" s="146">
        <v>3696.8646530000001</v>
      </c>
      <c r="G72" s="146">
        <v>3805.6984560000001</v>
      </c>
      <c r="H72" s="146">
        <v>3707.14156</v>
      </c>
      <c r="I72" s="146">
        <v>3629.8106560000001</v>
      </c>
      <c r="J72" s="146">
        <v>3479.0027020000002</v>
      </c>
      <c r="K72" s="146">
        <v>3462.0222100000001</v>
      </c>
      <c r="L72" s="146">
        <v>3364.3417629999999</v>
      </c>
      <c r="M72" s="146">
        <v>3304.47066</v>
      </c>
      <c r="N72" s="146">
        <v>3281.3266060000001</v>
      </c>
      <c r="O72" s="146">
        <v>3103.677498</v>
      </c>
      <c r="P72" s="146">
        <v>3155.3107450000002</v>
      </c>
      <c r="Q72" s="146">
        <v>3274.3774490000001</v>
      </c>
      <c r="R72" s="146">
        <v>3153.7306699999999</v>
      </c>
      <c r="S72" s="146">
        <v>3034.5265239999999</v>
      </c>
      <c r="T72" s="146">
        <v>3027.3626060000001</v>
      </c>
      <c r="U72" s="146">
        <v>2886.3040310000001</v>
      </c>
      <c r="V72" s="146">
        <v>2980.2756089999998</v>
      </c>
      <c r="W72" s="146">
        <v>3238.2747869999998</v>
      </c>
      <c r="X72" s="146">
        <v>3683.5170640000001</v>
      </c>
      <c r="Y72" s="146">
        <v>3623.9307869999998</v>
      </c>
      <c r="Z72" s="146">
        <v>3473.2267700000002</v>
      </c>
      <c r="AA72" s="146">
        <v>3918.3865289999999</v>
      </c>
      <c r="AB72" s="146">
        <v>3819.7160589999999</v>
      </c>
      <c r="AC72" s="146">
        <v>3794.7111359999999</v>
      </c>
      <c r="AD72" s="146">
        <v>4240.5806759999996</v>
      </c>
      <c r="AE72" s="146">
        <v>4431.6591520000002</v>
      </c>
      <c r="AF72" s="146">
        <v>4504.9873340000004</v>
      </c>
      <c r="AG72" s="146">
        <v>4832.4673130000001</v>
      </c>
      <c r="AH72" s="146">
        <v>5158.214473</v>
      </c>
      <c r="AI72" s="146">
        <v>5297.3998678600001</v>
      </c>
      <c r="AJ72" s="146">
        <v>6097.70665570448</v>
      </c>
      <c r="AK72" s="146">
        <v>5452.0409474095495</v>
      </c>
      <c r="AL72" s="146">
        <v>5372.4221807428503</v>
      </c>
      <c r="AM72" s="146">
        <v>6051.5385535839787</v>
      </c>
      <c r="AN72" s="146">
        <v>6241.6965727466159</v>
      </c>
      <c r="AO72" s="146">
        <v>6593.3071021736541</v>
      </c>
      <c r="AP72" s="146">
        <v>6673.5944834457569</v>
      </c>
      <c r="AQ72" s="146">
        <v>6605.178927091858</v>
      </c>
      <c r="AR72" s="146">
        <v>6689.2236944184469</v>
      </c>
      <c r="AS72" s="146">
        <v>6629.0023141573211</v>
      </c>
      <c r="AT72" s="146">
        <v>6645.39715356135</v>
      </c>
      <c r="AU72" s="146">
        <v>7027.119580329937</v>
      </c>
      <c r="AV72" s="146">
        <v>7858.0116426999321</v>
      </c>
      <c r="AW72" s="146">
        <v>8487.9229693769739</v>
      </c>
      <c r="AX72" s="146">
        <v>8680.199906790398</v>
      </c>
      <c r="AY72" s="146">
        <v>8789.0137836496651</v>
      </c>
      <c r="AZ72" s="146">
        <v>9226.6239061747729</v>
      </c>
      <c r="BA72" s="146">
        <v>9063.0704396144447</v>
      </c>
      <c r="BB72" s="146">
        <v>8884.424903996638</v>
      </c>
      <c r="BC72" s="146">
        <v>8763.298359456141</v>
      </c>
      <c r="BD72" s="146">
        <v>9293.4143659280799</v>
      </c>
      <c r="BE72" s="146">
        <v>9267.2247264608486</v>
      </c>
      <c r="BF72" s="146">
        <v>8081.6203833239606</v>
      </c>
      <c r="BG72" s="146">
        <v>8691.2487647409216</v>
      </c>
      <c r="BH72" s="146">
        <v>9828.5514129556886</v>
      </c>
      <c r="BI72" s="146">
        <v>9785.5742161351427</v>
      </c>
      <c r="BJ72" s="146">
        <v>10849.768275119201</v>
      </c>
      <c r="BK72" s="146">
        <v>10469.972791332681</v>
      </c>
      <c r="BL72" s="146">
        <v>10612.42782614814</v>
      </c>
      <c r="BM72" s="146">
        <v>10616.010221905661</v>
      </c>
      <c r="BN72" s="146">
        <v>10506.90665746886</v>
      </c>
      <c r="BO72" s="146">
        <v>9035.9468870591991</v>
      </c>
      <c r="BP72" s="146">
        <v>8400.5471125384356</v>
      </c>
      <c r="BQ72" s="146">
        <v>8644.2341742639474</v>
      </c>
      <c r="BR72" s="146">
        <v>8851.0144272314665</v>
      </c>
      <c r="BS72" s="146">
        <v>9025.7824409078094</v>
      </c>
      <c r="BT72" s="146">
        <v>9012.8147505926099</v>
      </c>
      <c r="BU72" s="146">
        <v>9479.7278045552303</v>
      </c>
      <c r="BV72" s="146">
        <v>10219.680553855302</v>
      </c>
      <c r="BW72" s="146">
        <v>11043.313322981699</v>
      </c>
      <c r="BX72" s="146">
        <v>11185.974523467301</v>
      </c>
      <c r="BY72" s="146">
        <v>11025.5078505909</v>
      </c>
      <c r="BZ72" s="146">
        <v>11331.5429555745</v>
      </c>
      <c r="CA72" s="146">
        <v>11473.9829402122</v>
      </c>
      <c r="CB72" s="146">
        <v>11146.9790091103</v>
      </c>
      <c r="CC72" s="146">
        <v>10916.684603805599</v>
      </c>
      <c r="CD72" s="146">
        <v>10367.943546487901</v>
      </c>
      <c r="CE72" s="146">
        <v>9714.8656925347186</v>
      </c>
      <c r="CF72" s="146">
        <v>10080.862128496901</v>
      </c>
      <c r="CG72" s="146">
        <v>9831.3339755657107</v>
      </c>
      <c r="CH72" s="146">
        <v>9025.2985013709495</v>
      </c>
      <c r="CI72" s="146">
        <v>9395.5084934333008</v>
      </c>
      <c r="CJ72" s="146">
        <v>8754.2518616420493</v>
      </c>
      <c r="CK72" s="146">
        <v>8690.7412569376502</v>
      </c>
      <c r="CL72" s="146">
        <v>8245.3689152781899</v>
      </c>
      <c r="CM72" s="146">
        <v>8243.3608780873692</v>
      </c>
      <c r="CN72" s="146">
        <v>8025.1590232479803</v>
      </c>
      <c r="CO72" s="146">
        <v>8447.5035158665396</v>
      </c>
      <c r="CP72" s="146">
        <v>8919.698846904721</v>
      </c>
      <c r="CQ72" s="146">
        <v>8450.6555571299996</v>
      </c>
      <c r="CR72" s="146">
        <v>6360.4507699440401</v>
      </c>
      <c r="CS72" s="146">
        <v>6467.5759295625694</v>
      </c>
      <c r="CT72" s="146">
        <v>8433.9819619999998</v>
      </c>
      <c r="CU72" s="146">
        <v>8509.3493086599992</v>
      </c>
      <c r="CV72" s="146">
        <v>8359.1685268872989</v>
      </c>
      <c r="CW72" s="146">
        <v>8377.024553199999</v>
      </c>
      <c r="CX72" s="146">
        <v>8501.6542688813206</v>
      </c>
      <c r="CY72" s="146">
        <v>8521.465961096741</v>
      </c>
      <c r="CZ72" s="50">
        <v>8827.2503625578593</v>
      </c>
      <c r="DA72" s="146">
        <v>8552.5976272985208</v>
      </c>
      <c r="DB72" s="146">
        <v>8653.1991830857696</v>
      </c>
      <c r="DC72" s="146">
        <v>7971.6464795523998</v>
      </c>
      <c r="DD72" s="146">
        <v>7513.9878326576609</v>
      </c>
      <c r="DE72" s="146">
        <v>7341.2899748066193</v>
      </c>
      <c r="DF72" s="146">
        <v>9614.7195160310293</v>
      </c>
      <c r="DG72" s="146">
        <v>8786.6874463488293</v>
      </c>
      <c r="DH72" s="146">
        <v>8729.4264858156112</v>
      </c>
      <c r="DI72" s="146">
        <v>8817.3670892864702</v>
      </c>
      <c r="DJ72" s="146">
        <v>8179.35128715468</v>
      </c>
      <c r="DK72" s="146">
        <v>7848.39435925013</v>
      </c>
      <c r="DL72" s="146">
        <v>6539.0701258415202</v>
      </c>
      <c r="DM72" s="146">
        <v>5422.3602246351002</v>
      </c>
      <c r="DN72" s="53">
        <v>5130.2672914645391</v>
      </c>
      <c r="DO72" s="53">
        <v>5505.3020808612791</v>
      </c>
      <c r="DP72" s="53">
        <v>4666.5576796593396</v>
      </c>
      <c r="DQ72" s="53">
        <v>4650.5956435482394</v>
      </c>
      <c r="DR72" s="53">
        <v>6751.095787751241</v>
      </c>
      <c r="DS72" s="53">
        <v>6094.680606338361</v>
      </c>
      <c r="DT72" s="53">
        <v>6390.3606149545494</v>
      </c>
      <c r="DU72" s="53">
        <v>6358.2409174012791</v>
      </c>
      <c r="DV72" s="53">
        <v>5986.8462199744508</v>
      </c>
      <c r="DW72" s="53">
        <v>6047.1573384027797</v>
      </c>
      <c r="DX72" s="53">
        <v>6135.3432698595898</v>
      </c>
      <c r="DY72" s="53">
        <v>6210.2214417193409</v>
      </c>
      <c r="DZ72" s="53">
        <v>6307.0816498611402</v>
      </c>
      <c r="EA72" s="53">
        <v>6089.2772542655493</v>
      </c>
      <c r="EB72" s="53">
        <v>5170.5771527460192</v>
      </c>
      <c r="EC72" s="53">
        <v>5096.1615533550994</v>
      </c>
      <c r="ED72" s="53">
        <v>6665.4584645944396</v>
      </c>
      <c r="EE72" s="53">
        <v>6226.4714094171095</v>
      </c>
      <c r="EF72" s="53">
        <v>5581.0131022307414</v>
      </c>
      <c r="EG72" s="53">
        <v>5312.3209344336301</v>
      </c>
      <c r="EH72" s="53">
        <v>5503.2507170733707</v>
      </c>
      <c r="EI72" s="53">
        <v>5400.9332449960002</v>
      </c>
      <c r="EJ72" s="53">
        <v>5646.8039675264899</v>
      </c>
      <c r="EK72" s="53">
        <v>5736.2855682720501</v>
      </c>
      <c r="EL72" s="156">
        <v>5458.8137773643502</v>
      </c>
      <c r="EM72" s="53">
        <v>5578.2135171643604</v>
      </c>
      <c r="EN72" s="53">
        <v>4919.1252623684995</v>
      </c>
      <c r="EO72" s="53">
        <v>6533.5068765108299</v>
      </c>
      <c r="EP72" s="53">
        <v>6674.6482047025211</v>
      </c>
      <c r="EQ72" s="53">
        <v>6490.4869037487215</v>
      </c>
      <c r="ER72" s="53">
        <v>5999.9466279722801</v>
      </c>
      <c r="ES72" s="53">
        <v>5394.0213767444693</v>
      </c>
      <c r="ET72" s="53">
        <v>5414.0280019836</v>
      </c>
      <c r="EU72" s="53">
        <v>5450.3013809863496</v>
      </c>
      <c r="EV72" s="53">
        <v>5742.0307330409205</v>
      </c>
      <c r="EW72" s="53">
        <v>5872.3828451528498</v>
      </c>
      <c r="EX72" s="53">
        <v>5754.5346991574097</v>
      </c>
      <c r="EY72" s="53">
        <v>5635.2586204365607</v>
      </c>
      <c r="EZ72" s="53">
        <v>5447.4283826581495</v>
      </c>
      <c r="FA72" s="53">
        <v>7426.2873123642003</v>
      </c>
      <c r="FB72" s="53">
        <v>6762.0028130279197</v>
      </c>
      <c r="FC72" s="53">
        <v>6025.3163876096696</v>
      </c>
      <c r="FD72" s="53">
        <v>5797.57277862917</v>
      </c>
      <c r="FE72" s="53">
        <v>5854.7475086087306</v>
      </c>
      <c r="FF72" s="53">
        <v>5799.1331258333803</v>
      </c>
      <c r="FG72" s="53">
        <v>5880.9428894624807</v>
      </c>
      <c r="FH72" s="53">
        <v>5942.0876416603005</v>
      </c>
      <c r="FI72" s="53">
        <v>5935.4954027209596</v>
      </c>
      <c r="FJ72" s="53">
        <v>5919.2334189050507</v>
      </c>
      <c r="FK72" s="53">
        <v>5928.83922459532</v>
      </c>
      <c r="FL72" s="53">
        <v>5551.3548452875193</v>
      </c>
      <c r="FM72" s="53">
        <v>5423.3397744840895</v>
      </c>
      <c r="FN72" s="53">
        <v>5848.4663562236001</v>
      </c>
      <c r="FO72" s="53">
        <v>5850.9052354088399</v>
      </c>
      <c r="FP72" s="53">
        <v>5755.53974838465</v>
      </c>
      <c r="FQ72" s="53">
        <v>5774.9137959565696</v>
      </c>
      <c r="FR72" s="53">
        <v>5853.0961706257804</v>
      </c>
      <c r="FS72" s="53">
        <v>6177.3694092303294</v>
      </c>
      <c r="FT72" s="53">
        <v>6513.8167833712405</v>
      </c>
      <c r="FU72" s="53">
        <v>7340.521762968051</v>
      </c>
      <c r="FV72" s="53">
        <v>7385.5503538870898</v>
      </c>
      <c r="FW72" s="53">
        <v>7411.9350490691295</v>
      </c>
      <c r="FX72" s="53">
        <v>7034.3081267194302</v>
      </c>
      <c r="FY72" s="53">
        <v>6463.4295995126495</v>
      </c>
      <c r="FZ72" s="53">
        <v>7721.4613382215502</v>
      </c>
      <c r="GA72" s="53">
        <v>7825.9738913155416</v>
      </c>
      <c r="GB72" s="53">
        <v>8103.4968545208994</v>
      </c>
      <c r="GC72" s="53">
        <v>8136.2389606138604</v>
      </c>
      <c r="GD72" s="53">
        <v>7496.1345596896308</v>
      </c>
      <c r="GE72" s="53">
        <v>7523.1882485731894</v>
      </c>
      <c r="GF72" s="53">
        <v>6843.4736612317893</v>
      </c>
      <c r="GG72" s="53">
        <v>6615.1324953901903</v>
      </c>
      <c r="GH72" s="53">
        <v>6536.6506062112412</v>
      </c>
      <c r="GI72" s="53">
        <v>6636.4184792360957</v>
      </c>
      <c r="GJ72" s="53">
        <v>6206.6571462053553</v>
      </c>
      <c r="GK72" s="53">
        <v>4636.9087831894003</v>
      </c>
      <c r="GL72" s="53">
        <v>6117.4513883354248</v>
      </c>
      <c r="GM72" s="53">
        <v>5798.4974980359166</v>
      </c>
      <c r="GN72" s="53">
        <v>5708.8541331311371</v>
      </c>
      <c r="GO72" s="53">
        <v>5765.424405440418</v>
      </c>
      <c r="GP72" s="53">
        <v>5827.7054570200253</v>
      </c>
      <c r="GQ72" s="53">
        <v>5888.8998655835849</v>
      </c>
      <c r="GR72" s="53">
        <v>6490.8840558852371</v>
      </c>
      <c r="GS72" s="53">
        <v>6671.9553327086278</v>
      </c>
      <c r="GT72" s="53">
        <v>6492.7879878945014</v>
      </c>
      <c r="GU72" s="53">
        <v>6620.7455245830333</v>
      </c>
      <c r="GV72" s="53">
        <v>7179.8670508432642</v>
      </c>
      <c r="GW72" s="53">
        <v>6702.541015332904</v>
      </c>
      <c r="GX72" s="53">
        <v>7530.6415116829503</v>
      </c>
      <c r="GY72" s="53">
        <v>8400.4423130158939</v>
      </c>
      <c r="GZ72" s="53">
        <v>8606.4477404700647</v>
      </c>
      <c r="HA72" s="53">
        <v>8717.2498459212984</v>
      </c>
      <c r="HB72" s="53">
        <v>8378.9184611703131</v>
      </c>
      <c r="HC72" s="53">
        <v>8439.3995974810314</v>
      </c>
      <c r="HD72" s="53">
        <v>7999.7019353128735</v>
      </c>
    </row>
    <row r="73" spans="1:212" ht="12" x14ac:dyDescent="0.25">
      <c r="A73" s="164" t="s">
        <v>13</v>
      </c>
      <c r="B73" s="158" t="s">
        <v>14</v>
      </c>
      <c r="C73" s="158"/>
      <c r="D73" s="163"/>
      <c r="E73" s="158"/>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0</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50">
        <v>0</v>
      </c>
      <c r="DA73" s="146">
        <v>0</v>
      </c>
      <c r="DB73" s="146">
        <v>0</v>
      </c>
      <c r="DC73" s="146">
        <v>0</v>
      </c>
      <c r="DD73" s="146">
        <v>0</v>
      </c>
      <c r="DE73" s="146">
        <v>0</v>
      </c>
      <c r="DF73" s="146">
        <v>0</v>
      </c>
      <c r="DG73" s="146">
        <v>0</v>
      </c>
      <c r="DH73" s="146">
        <v>0</v>
      </c>
      <c r="DI73" s="146">
        <v>0</v>
      </c>
      <c r="DJ73" s="146">
        <v>0</v>
      </c>
      <c r="DK73" s="146">
        <v>0</v>
      </c>
      <c r="DL73" s="146">
        <v>0</v>
      </c>
      <c r="DM73" s="146">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156">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53">
        <v>0</v>
      </c>
      <c r="FX73" s="53">
        <v>0</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3">
        <v>0</v>
      </c>
      <c r="GU73" s="53">
        <v>0</v>
      </c>
      <c r="GV73" s="53">
        <v>0</v>
      </c>
      <c r="GW73" s="53">
        <v>0</v>
      </c>
      <c r="GX73" s="53">
        <v>0</v>
      </c>
      <c r="GY73" s="53">
        <v>0</v>
      </c>
      <c r="GZ73" s="53">
        <v>0</v>
      </c>
      <c r="HA73" s="53">
        <v>0</v>
      </c>
      <c r="HB73" s="53">
        <v>0</v>
      </c>
      <c r="HC73" s="53">
        <v>0</v>
      </c>
      <c r="HD73" s="53">
        <v>0</v>
      </c>
    </row>
    <row r="74" spans="1:212" ht="12" x14ac:dyDescent="0.25">
      <c r="A74" s="164"/>
      <c r="B74" s="158"/>
      <c r="C74" s="163" t="s">
        <v>15</v>
      </c>
      <c r="D74" s="163"/>
      <c r="E74" s="158"/>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0</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50">
        <v>0</v>
      </c>
      <c r="DA74" s="146">
        <v>0</v>
      </c>
      <c r="DB74" s="146">
        <v>0</v>
      </c>
      <c r="DC74" s="146">
        <v>0</v>
      </c>
      <c r="DD74" s="146">
        <v>0</v>
      </c>
      <c r="DE74" s="146">
        <v>0</v>
      </c>
      <c r="DF74" s="146">
        <v>0</v>
      </c>
      <c r="DG74" s="146">
        <v>0</v>
      </c>
      <c r="DH74" s="146">
        <v>0</v>
      </c>
      <c r="DI74" s="146">
        <v>0</v>
      </c>
      <c r="DJ74" s="146">
        <v>0</v>
      </c>
      <c r="DK74" s="146">
        <v>0</v>
      </c>
      <c r="DL74" s="146">
        <v>0</v>
      </c>
      <c r="DM74" s="146">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156">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0</v>
      </c>
      <c r="FC74" s="53">
        <v>0</v>
      </c>
      <c r="FD74" s="53">
        <v>0</v>
      </c>
      <c r="FE74" s="53">
        <v>0</v>
      </c>
      <c r="FF74" s="53">
        <v>0</v>
      </c>
      <c r="FG74" s="53">
        <v>0</v>
      </c>
      <c r="FH74" s="53">
        <v>0</v>
      </c>
      <c r="FI74" s="53">
        <v>0</v>
      </c>
      <c r="FJ74" s="53">
        <v>0</v>
      </c>
      <c r="FK74" s="53">
        <v>0</v>
      </c>
      <c r="FL74" s="53">
        <v>0</v>
      </c>
      <c r="FM74" s="53">
        <v>0</v>
      </c>
      <c r="FN74" s="53">
        <v>0</v>
      </c>
      <c r="FO74" s="53">
        <v>0</v>
      </c>
      <c r="FP74" s="53">
        <v>0</v>
      </c>
      <c r="FQ74" s="53">
        <v>0</v>
      </c>
      <c r="FR74" s="53">
        <v>0</v>
      </c>
      <c r="FS74" s="53">
        <v>0</v>
      </c>
      <c r="FT74" s="53">
        <v>0</v>
      </c>
      <c r="FU74" s="53">
        <v>0</v>
      </c>
      <c r="FV74" s="53">
        <v>0</v>
      </c>
      <c r="FW74" s="53">
        <v>0</v>
      </c>
      <c r="FX74" s="53">
        <v>0</v>
      </c>
      <c r="FY74" s="53">
        <v>0</v>
      </c>
      <c r="FZ74" s="53">
        <v>0</v>
      </c>
      <c r="GA74" s="53">
        <v>0</v>
      </c>
      <c r="GB74" s="53">
        <v>0</v>
      </c>
      <c r="GC74" s="53">
        <v>0</v>
      </c>
      <c r="GD74" s="53">
        <v>0</v>
      </c>
      <c r="GE74" s="53">
        <v>0</v>
      </c>
      <c r="GF74" s="53">
        <v>0</v>
      </c>
      <c r="GG74" s="53">
        <v>0</v>
      </c>
      <c r="GH74" s="53">
        <v>0</v>
      </c>
      <c r="GI74" s="53">
        <v>0</v>
      </c>
      <c r="GJ74" s="53">
        <v>0</v>
      </c>
      <c r="GK74" s="53">
        <v>0</v>
      </c>
      <c r="GL74" s="53">
        <v>0</v>
      </c>
      <c r="GM74" s="53">
        <v>0</v>
      </c>
      <c r="GN74" s="53">
        <v>0</v>
      </c>
      <c r="GO74" s="53">
        <v>0</v>
      </c>
      <c r="GP74" s="53">
        <v>0</v>
      </c>
      <c r="GQ74" s="53">
        <v>0</v>
      </c>
      <c r="GR74" s="53">
        <v>0</v>
      </c>
      <c r="GS74" s="53">
        <v>0</v>
      </c>
      <c r="GT74" s="53">
        <v>0</v>
      </c>
      <c r="GU74" s="53">
        <v>0</v>
      </c>
      <c r="GV74" s="53">
        <v>0</v>
      </c>
      <c r="GW74" s="53">
        <v>0</v>
      </c>
      <c r="GX74" s="53">
        <v>0</v>
      </c>
      <c r="GY74" s="53">
        <v>0</v>
      </c>
      <c r="GZ74" s="53">
        <v>0</v>
      </c>
      <c r="HA74" s="53">
        <v>0</v>
      </c>
      <c r="HB74" s="53">
        <v>0</v>
      </c>
      <c r="HC74" s="53">
        <v>0</v>
      </c>
      <c r="HD74" s="53">
        <v>0</v>
      </c>
    </row>
    <row r="75" spans="1:212" ht="12" x14ac:dyDescent="0.25">
      <c r="B75" s="158"/>
      <c r="C75" s="163" t="s">
        <v>16</v>
      </c>
      <c r="D75" s="163"/>
      <c r="E75" s="158"/>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0</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50">
        <v>0</v>
      </c>
      <c r="DA75" s="146">
        <v>0</v>
      </c>
      <c r="DB75" s="146">
        <v>0</v>
      </c>
      <c r="DC75" s="146">
        <v>0</v>
      </c>
      <c r="DD75" s="146">
        <v>0</v>
      </c>
      <c r="DE75" s="146">
        <v>0</v>
      </c>
      <c r="DF75" s="146">
        <v>0</v>
      </c>
      <c r="DG75" s="146">
        <v>0</v>
      </c>
      <c r="DH75" s="146">
        <v>0</v>
      </c>
      <c r="DI75" s="146">
        <v>0</v>
      </c>
      <c r="DJ75" s="146">
        <v>0</v>
      </c>
      <c r="DK75" s="146">
        <v>0</v>
      </c>
      <c r="DL75" s="146">
        <v>0</v>
      </c>
      <c r="DM75" s="146">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156">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0</v>
      </c>
      <c r="FL75" s="53">
        <v>0</v>
      </c>
      <c r="FM75" s="53">
        <v>0</v>
      </c>
      <c r="FN75" s="53">
        <v>0</v>
      </c>
      <c r="FO75" s="53">
        <v>0</v>
      </c>
      <c r="FP75" s="53">
        <v>0</v>
      </c>
      <c r="FQ75" s="53">
        <v>0</v>
      </c>
      <c r="FR75" s="53">
        <v>0</v>
      </c>
      <c r="FS75" s="53">
        <v>0</v>
      </c>
      <c r="FT75" s="53">
        <v>0</v>
      </c>
      <c r="FU75" s="53">
        <v>0</v>
      </c>
      <c r="FV75" s="53">
        <v>0</v>
      </c>
      <c r="FW75" s="53">
        <v>0</v>
      </c>
      <c r="FX75" s="53">
        <v>0</v>
      </c>
      <c r="FY75" s="53">
        <v>0</v>
      </c>
      <c r="FZ75" s="53">
        <v>0</v>
      </c>
      <c r="GA75" s="53">
        <v>0</v>
      </c>
      <c r="GB75" s="53">
        <v>0</v>
      </c>
      <c r="GC75" s="53">
        <v>0</v>
      </c>
      <c r="GD75" s="53">
        <v>0</v>
      </c>
      <c r="GE75" s="53">
        <v>0</v>
      </c>
      <c r="GF75" s="53">
        <v>0</v>
      </c>
      <c r="GG75" s="53">
        <v>0</v>
      </c>
      <c r="GH75" s="53">
        <v>0</v>
      </c>
      <c r="GI75" s="53">
        <v>0</v>
      </c>
      <c r="GJ75" s="53">
        <v>0</v>
      </c>
      <c r="GK75" s="53">
        <v>0</v>
      </c>
      <c r="GL75" s="53">
        <v>0</v>
      </c>
      <c r="GM75" s="53">
        <v>0</v>
      </c>
      <c r="GN75" s="53">
        <v>0</v>
      </c>
      <c r="GO75" s="53">
        <v>0</v>
      </c>
      <c r="GP75" s="53">
        <v>0</v>
      </c>
      <c r="GQ75" s="53">
        <v>0</v>
      </c>
      <c r="GR75" s="53">
        <v>0</v>
      </c>
      <c r="GS75" s="53">
        <v>0</v>
      </c>
      <c r="GT75" s="53">
        <v>0</v>
      </c>
      <c r="GU75" s="53">
        <v>0</v>
      </c>
      <c r="GV75" s="53">
        <v>0</v>
      </c>
      <c r="GW75" s="53">
        <v>0</v>
      </c>
      <c r="GX75" s="53">
        <v>0</v>
      </c>
      <c r="GY75" s="53">
        <v>0</v>
      </c>
      <c r="GZ75" s="53">
        <v>0</v>
      </c>
      <c r="HA75" s="53">
        <v>0</v>
      </c>
      <c r="HB75" s="53">
        <v>0</v>
      </c>
      <c r="HC75" s="53">
        <v>0</v>
      </c>
      <c r="HD75" s="53">
        <v>0</v>
      </c>
    </row>
    <row r="76" spans="1:212" ht="12" x14ac:dyDescent="0.25">
      <c r="A76" s="164" t="s">
        <v>17</v>
      </c>
      <c r="B76" s="158" t="s">
        <v>18</v>
      </c>
      <c r="C76" s="158"/>
      <c r="D76" s="163"/>
      <c r="E76" s="158"/>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86.688547</v>
      </c>
      <c r="AD76" s="146">
        <v>90.197671999999997</v>
      </c>
      <c r="AE76" s="146">
        <v>94.526373000000007</v>
      </c>
      <c r="AF76" s="146">
        <v>114.55070000000001</v>
      </c>
      <c r="AG76" s="146">
        <v>114.37321900000001</v>
      </c>
      <c r="AH76" s="146">
        <v>161.44617299999999</v>
      </c>
      <c r="AI76" s="146">
        <v>203.73941099999999</v>
      </c>
      <c r="AJ76" s="146">
        <v>350.08891339443005</v>
      </c>
      <c r="AK76" s="146">
        <v>346.96147460044995</v>
      </c>
      <c r="AL76" s="146">
        <v>542.98430109182391</v>
      </c>
      <c r="AM76" s="146">
        <v>566.33110154116798</v>
      </c>
      <c r="AN76" s="146">
        <v>587.88890109359602</v>
      </c>
      <c r="AO76" s="146">
        <v>657.38567553606322</v>
      </c>
      <c r="AP76" s="146">
        <v>659.02494238841712</v>
      </c>
      <c r="AQ76" s="146">
        <v>664.20536402667312</v>
      </c>
      <c r="AR76" s="146">
        <v>675.92856864495002</v>
      </c>
      <c r="AS76" s="146">
        <v>677.90367634791903</v>
      </c>
      <c r="AT76" s="146">
        <v>711.69941125585603</v>
      </c>
      <c r="AU76" s="146">
        <v>752.56285738191013</v>
      </c>
      <c r="AV76" s="146">
        <v>784.82191336220376</v>
      </c>
      <c r="AW76" s="146">
        <v>854.55790464949996</v>
      </c>
      <c r="AX76" s="146">
        <v>863.39706931039314</v>
      </c>
      <c r="AY76" s="146">
        <v>882.16255296365728</v>
      </c>
      <c r="AZ76" s="146">
        <v>899.39024663558121</v>
      </c>
      <c r="BA76" s="146">
        <v>880.74531523593726</v>
      </c>
      <c r="BB76" s="146">
        <v>864.02402289899942</v>
      </c>
      <c r="BC76" s="146">
        <v>845.9802150620161</v>
      </c>
      <c r="BD76" s="146">
        <v>897.88102844951152</v>
      </c>
      <c r="BE76" s="146">
        <v>872.94222986696434</v>
      </c>
      <c r="BF76" s="146">
        <v>889.82893695373423</v>
      </c>
      <c r="BG76" s="146">
        <v>542.36276599659436</v>
      </c>
      <c r="BH76" s="146">
        <v>491.8650226401445</v>
      </c>
      <c r="BI76" s="146">
        <v>482.09917207754535</v>
      </c>
      <c r="BJ76" s="146">
        <v>481.73967191432479</v>
      </c>
      <c r="BK76" s="146">
        <v>467.4561139291942</v>
      </c>
      <c r="BL76" s="146">
        <v>474.37196022895859</v>
      </c>
      <c r="BM76" s="146">
        <v>473.8565567251116</v>
      </c>
      <c r="BN76" s="146">
        <v>469.52146905200811</v>
      </c>
      <c r="BO76" s="146">
        <v>475.10472700909753</v>
      </c>
      <c r="BP76" s="146">
        <v>482.67563770778821</v>
      </c>
      <c r="BQ76" s="146">
        <v>495.52636979289974</v>
      </c>
      <c r="BR76" s="146">
        <v>516.0653744524019</v>
      </c>
      <c r="BS76" s="146">
        <v>526.91500578259809</v>
      </c>
      <c r="BT76" s="146">
        <v>844.39881366146506</v>
      </c>
      <c r="BU76" s="146">
        <v>695.09395495933893</v>
      </c>
      <c r="BV76" s="146">
        <v>1017.7266821245499</v>
      </c>
      <c r="BW76" s="146">
        <v>1085.3702635208099</v>
      </c>
      <c r="BX76" s="146">
        <v>459.23028070971003</v>
      </c>
      <c r="BY76" s="146">
        <v>452.31701234278802</v>
      </c>
      <c r="BZ76" s="146">
        <v>96.163160894576706</v>
      </c>
      <c r="CA76" s="146">
        <v>96.565530628893796</v>
      </c>
      <c r="CB76" s="146">
        <v>94.446242481980988</v>
      </c>
      <c r="CC76" s="146">
        <v>92.406661344483794</v>
      </c>
      <c r="CD76" s="146">
        <v>90.199849342271193</v>
      </c>
      <c r="CE76" s="146">
        <v>90.604240428926389</v>
      </c>
      <c r="CF76" s="146">
        <v>91.959168231786904</v>
      </c>
      <c r="CG76" s="146">
        <v>91.421766432821599</v>
      </c>
      <c r="CH76" s="146">
        <v>90.391595535337302</v>
      </c>
      <c r="CI76" s="146">
        <v>93.70647245637231</v>
      </c>
      <c r="CJ76" s="146">
        <v>-1.1175870895385701E-14</v>
      </c>
      <c r="CK76" s="146">
        <v>-3.7252902984619092E-15</v>
      </c>
      <c r="CL76" s="146">
        <v>-3.7252902984619092E-15</v>
      </c>
      <c r="CM76" s="146">
        <v>0</v>
      </c>
      <c r="CN76" s="146">
        <v>7.4505805969238294E-15</v>
      </c>
      <c r="CO76" s="146">
        <v>0</v>
      </c>
      <c r="CP76" s="146">
        <v>3.7252902984619092E-15</v>
      </c>
      <c r="CQ76" s="146">
        <v>-3.7252902984619092E-15</v>
      </c>
      <c r="CR76" s="146">
        <v>0</v>
      </c>
      <c r="CS76" s="146">
        <v>-3.7252902984619092E-15</v>
      </c>
      <c r="CT76" s="146">
        <v>98.35767869</v>
      </c>
      <c r="CU76" s="146">
        <v>98.633170519999993</v>
      </c>
      <c r="CV76" s="146">
        <v>98.216975689999998</v>
      </c>
      <c r="CW76" s="146">
        <v>98.523782180000012</v>
      </c>
      <c r="CX76" s="146">
        <v>99.594813019999989</v>
      </c>
      <c r="CY76" s="146">
        <v>100.71375854999999</v>
      </c>
      <c r="CZ76" s="50">
        <v>99.640457080000004</v>
      </c>
      <c r="DA76" s="146">
        <v>100.37806067</v>
      </c>
      <c r="DB76" s="146">
        <v>102.00683137</v>
      </c>
      <c r="DC76" s="146">
        <v>102.46757068000001</v>
      </c>
      <c r="DD76" s="146">
        <v>104.72908744</v>
      </c>
      <c r="DE76" s="146">
        <v>105.50995836</v>
      </c>
      <c r="DF76" s="146">
        <v>103.82513426</v>
      </c>
      <c r="DG76" s="146">
        <v>102.84309902</v>
      </c>
      <c r="DH76" s="146">
        <v>102.84853815999999</v>
      </c>
      <c r="DI76" s="146">
        <v>103.05073114</v>
      </c>
      <c r="DJ76" s="146">
        <v>103.58505287</v>
      </c>
      <c r="DK76" s="146">
        <v>104.03526923</v>
      </c>
      <c r="DL76" s="146">
        <v>102.31043991</v>
      </c>
      <c r="DM76" s="146">
        <v>102.36716621000001</v>
      </c>
      <c r="DN76" s="53">
        <v>103.09181246999999</v>
      </c>
      <c r="DO76" s="53">
        <v>104.13501561</v>
      </c>
      <c r="DP76" s="53">
        <v>104.3107935</v>
      </c>
      <c r="DQ76" s="53">
        <v>104.36692210000001</v>
      </c>
      <c r="DR76" s="53">
        <v>236.21773151865199</v>
      </c>
      <c r="DS76" s="53">
        <v>237.672745131737</v>
      </c>
      <c r="DT76" s="53">
        <v>247.35297051473802</v>
      </c>
      <c r="DU76" s="53">
        <v>246.51749332220004</v>
      </c>
      <c r="DV76" s="53">
        <v>249.275706982824</v>
      </c>
      <c r="DW76" s="53">
        <v>251.60356507937499</v>
      </c>
      <c r="DX76" s="53">
        <v>252.99976688019999</v>
      </c>
      <c r="DY76" s="53">
        <v>254.65890286822</v>
      </c>
      <c r="DZ76" s="53">
        <v>257.92546868474</v>
      </c>
      <c r="EA76" s="53">
        <v>251.05414402836305</v>
      </c>
      <c r="EB76" s="53">
        <v>262.17707686865407</v>
      </c>
      <c r="EC76" s="53">
        <v>260.33745436655101</v>
      </c>
      <c r="ED76" s="53">
        <v>470.44160511787402</v>
      </c>
      <c r="EE76" s="53">
        <v>459.44343320956801</v>
      </c>
      <c r="EF76" s="53">
        <v>518.32033565173401</v>
      </c>
      <c r="EG76" s="53">
        <v>519.24289004288801</v>
      </c>
      <c r="EH76" s="53">
        <v>536.51974217724501</v>
      </c>
      <c r="EI76" s="53">
        <v>533.28244247087002</v>
      </c>
      <c r="EJ76" s="53">
        <v>547.44726849293602</v>
      </c>
      <c r="EK76" s="53">
        <v>552.82013310628599</v>
      </c>
      <c r="EL76" s="156">
        <v>535.27759349051098</v>
      </c>
      <c r="EM76" s="53">
        <v>541.70707694547605</v>
      </c>
      <c r="EN76" s="53">
        <v>548.08159027153999</v>
      </c>
      <c r="EO76" s="53">
        <v>549.74454888918808</v>
      </c>
      <c r="EP76" s="53">
        <v>553.22975677813008</v>
      </c>
      <c r="EQ76" s="53">
        <v>557.919676478969</v>
      </c>
      <c r="ER76" s="53">
        <v>551.41717546249993</v>
      </c>
      <c r="ES76" s="53">
        <v>553.72904951699991</v>
      </c>
      <c r="ET76" s="53">
        <v>552.76619268521995</v>
      </c>
      <c r="EU76" s="53">
        <v>554.95931522000797</v>
      </c>
      <c r="EV76" s="53">
        <v>0</v>
      </c>
      <c r="EW76" s="53">
        <v>2.9802322387695299E-14</v>
      </c>
      <c r="EX76" s="53">
        <v>2.9802322387695299E-14</v>
      </c>
      <c r="EY76" s="53">
        <v>-2.9802322387695299E-14</v>
      </c>
      <c r="EZ76" s="53">
        <v>2.9802322387695299E-14</v>
      </c>
      <c r="FA76" s="53">
        <v>2.9802322387695299E-14</v>
      </c>
      <c r="FB76" s="53">
        <v>0</v>
      </c>
      <c r="FC76" s="53">
        <v>0</v>
      </c>
      <c r="FD76" s="53">
        <v>-2.9802322387695299E-14</v>
      </c>
      <c r="FE76" s="53">
        <v>-1.49011611938477E-14</v>
      </c>
      <c r="FF76" s="53">
        <v>-1.49011611938477E-14</v>
      </c>
      <c r="FG76" s="53">
        <v>0</v>
      </c>
      <c r="FH76" s="53">
        <v>1.49011611938477E-14</v>
      </c>
      <c r="FI76" s="53">
        <v>0</v>
      </c>
      <c r="FJ76" s="53">
        <v>-2.9802322387695299E-14</v>
      </c>
      <c r="FK76" s="53">
        <v>-1.49011611938477E-14</v>
      </c>
      <c r="FL76" s="53">
        <v>0</v>
      </c>
      <c r="FM76" s="53">
        <v>-1.49011611938477E-14</v>
      </c>
      <c r="FN76" s="53">
        <v>0</v>
      </c>
      <c r="FO76" s="53">
        <v>0</v>
      </c>
      <c r="FP76" s="53">
        <v>0</v>
      </c>
      <c r="FQ76" s="53">
        <v>0</v>
      </c>
      <c r="FR76" s="53">
        <v>0</v>
      </c>
      <c r="FS76" s="53">
        <v>0</v>
      </c>
      <c r="FT76" s="53">
        <v>0</v>
      </c>
      <c r="FU76" s="53">
        <v>0</v>
      </c>
      <c r="FV76" s="53">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0</v>
      </c>
      <c r="GS76" s="53">
        <v>0</v>
      </c>
      <c r="GT76" s="53">
        <v>0</v>
      </c>
      <c r="GU76" s="53">
        <v>0</v>
      </c>
      <c r="GV76" s="53">
        <v>0</v>
      </c>
      <c r="GW76" s="53">
        <v>0</v>
      </c>
      <c r="GX76" s="53">
        <v>0</v>
      </c>
      <c r="GY76" s="53">
        <v>0</v>
      </c>
      <c r="GZ76" s="53">
        <v>0</v>
      </c>
      <c r="HA76" s="53">
        <v>0</v>
      </c>
      <c r="HB76" s="53">
        <v>0</v>
      </c>
      <c r="HC76" s="53">
        <v>0</v>
      </c>
      <c r="HD76" s="53">
        <v>0</v>
      </c>
    </row>
    <row r="77" spans="1:212" ht="12" x14ac:dyDescent="0.25">
      <c r="A77" s="164"/>
      <c r="B77" s="158"/>
      <c r="C77" s="163" t="s">
        <v>15</v>
      </c>
      <c r="D77" s="163"/>
      <c r="E77" s="158"/>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0</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50">
        <v>0</v>
      </c>
      <c r="DA77" s="146">
        <v>0</v>
      </c>
      <c r="DB77" s="146">
        <v>0</v>
      </c>
      <c r="DC77" s="146">
        <v>0</v>
      </c>
      <c r="DD77" s="146">
        <v>0</v>
      </c>
      <c r="DE77" s="146">
        <v>0</v>
      </c>
      <c r="DF77" s="146">
        <v>0</v>
      </c>
      <c r="DG77" s="146">
        <v>0</v>
      </c>
      <c r="DH77" s="146">
        <v>0</v>
      </c>
      <c r="DI77" s="146">
        <v>0</v>
      </c>
      <c r="DJ77" s="146">
        <v>0</v>
      </c>
      <c r="DK77" s="146">
        <v>0</v>
      </c>
      <c r="DL77" s="146">
        <v>0</v>
      </c>
      <c r="DM77" s="146">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156">
        <v>0</v>
      </c>
      <c r="EM77" s="53">
        <v>0</v>
      </c>
      <c r="EN77" s="53">
        <v>0</v>
      </c>
      <c r="EO77" s="53">
        <v>0</v>
      </c>
      <c r="EP77" s="53">
        <v>0</v>
      </c>
      <c r="EQ77" s="53">
        <v>0</v>
      </c>
      <c r="ER77" s="53">
        <v>0</v>
      </c>
      <c r="ES77" s="53">
        <v>0</v>
      </c>
      <c r="ET77" s="53">
        <v>0</v>
      </c>
      <c r="EU77" s="53">
        <v>0</v>
      </c>
      <c r="EV77" s="53">
        <v>0</v>
      </c>
      <c r="EW77" s="53">
        <v>0</v>
      </c>
      <c r="EX77" s="53">
        <v>0</v>
      </c>
      <c r="EY77" s="53">
        <v>0</v>
      </c>
      <c r="EZ77" s="53">
        <v>0</v>
      </c>
      <c r="FA77" s="53">
        <v>0</v>
      </c>
      <c r="FB77" s="53">
        <v>0</v>
      </c>
      <c r="FC77" s="53">
        <v>0</v>
      </c>
      <c r="FD77" s="53">
        <v>0</v>
      </c>
      <c r="FE77" s="53">
        <v>0</v>
      </c>
      <c r="FF77" s="53">
        <v>0</v>
      </c>
      <c r="FG77" s="53">
        <v>0</v>
      </c>
      <c r="FH77" s="53">
        <v>0</v>
      </c>
      <c r="FI77" s="53">
        <v>0</v>
      </c>
      <c r="FJ77" s="53">
        <v>0</v>
      </c>
      <c r="FK77" s="53">
        <v>0</v>
      </c>
      <c r="FL77" s="53">
        <v>0</v>
      </c>
      <c r="FM77" s="53">
        <v>0</v>
      </c>
      <c r="FN77" s="53">
        <v>0</v>
      </c>
      <c r="FO77" s="53">
        <v>0</v>
      </c>
      <c r="FP77" s="53">
        <v>0</v>
      </c>
      <c r="FQ77" s="53">
        <v>0</v>
      </c>
      <c r="FR77" s="53">
        <v>0</v>
      </c>
      <c r="FS77" s="53">
        <v>0</v>
      </c>
      <c r="FT77" s="53">
        <v>0</v>
      </c>
      <c r="FU77" s="53">
        <v>0</v>
      </c>
      <c r="FV77" s="53">
        <v>0</v>
      </c>
      <c r="FW77" s="53">
        <v>0</v>
      </c>
      <c r="FX77" s="53">
        <v>0</v>
      </c>
      <c r="FY77" s="53">
        <v>0</v>
      </c>
      <c r="FZ77" s="53">
        <v>0</v>
      </c>
      <c r="GA77" s="53">
        <v>0</v>
      </c>
      <c r="GB77" s="53">
        <v>0</v>
      </c>
      <c r="GC77" s="53">
        <v>0</v>
      </c>
      <c r="GD77" s="53">
        <v>0</v>
      </c>
      <c r="GE77" s="53">
        <v>0</v>
      </c>
      <c r="GF77" s="53">
        <v>0</v>
      </c>
      <c r="GG77" s="53">
        <v>0</v>
      </c>
      <c r="GH77" s="53">
        <v>0</v>
      </c>
      <c r="GI77" s="53">
        <v>0</v>
      </c>
      <c r="GJ77" s="53">
        <v>0</v>
      </c>
      <c r="GK77" s="53">
        <v>0</v>
      </c>
      <c r="GL77" s="53">
        <v>0</v>
      </c>
      <c r="GM77" s="53">
        <v>0</v>
      </c>
      <c r="GN77" s="53">
        <v>0</v>
      </c>
      <c r="GO77" s="53">
        <v>0</v>
      </c>
      <c r="GP77" s="53">
        <v>0</v>
      </c>
      <c r="GQ77" s="53">
        <v>0</v>
      </c>
      <c r="GR77" s="53">
        <v>0</v>
      </c>
      <c r="GS77" s="53">
        <v>0</v>
      </c>
      <c r="GT77" s="53">
        <v>0</v>
      </c>
      <c r="GU77" s="53">
        <v>0</v>
      </c>
      <c r="GV77" s="53">
        <v>0</v>
      </c>
      <c r="GW77" s="53">
        <v>0</v>
      </c>
      <c r="GX77" s="53">
        <v>0</v>
      </c>
      <c r="GY77" s="53">
        <v>0</v>
      </c>
      <c r="GZ77" s="53">
        <v>0</v>
      </c>
      <c r="HA77" s="53">
        <v>0</v>
      </c>
      <c r="HB77" s="53">
        <v>0</v>
      </c>
      <c r="HC77" s="53">
        <v>0</v>
      </c>
      <c r="HD77" s="53">
        <v>0</v>
      </c>
    </row>
    <row r="78" spans="1:212" ht="12" x14ac:dyDescent="0.25">
      <c r="B78" s="158"/>
      <c r="C78" s="163" t="s">
        <v>16</v>
      </c>
      <c r="D78" s="163"/>
      <c r="E78" s="158"/>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86.688547</v>
      </c>
      <c r="AD78" s="146">
        <v>90.197671999999997</v>
      </c>
      <c r="AE78" s="146">
        <v>94.526373000000007</v>
      </c>
      <c r="AF78" s="146">
        <v>114.55070000000001</v>
      </c>
      <c r="AG78" s="146">
        <v>114.37321900000001</v>
      </c>
      <c r="AH78" s="146">
        <v>161.44617299999999</v>
      </c>
      <c r="AI78" s="146">
        <v>203.73941099999999</v>
      </c>
      <c r="AJ78" s="146">
        <v>350.08891339443005</v>
      </c>
      <c r="AK78" s="146">
        <v>346.96147460044995</v>
      </c>
      <c r="AL78" s="146">
        <v>542.98430109182391</v>
      </c>
      <c r="AM78" s="146">
        <v>566.33110154116798</v>
      </c>
      <c r="AN78" s="146">
        <v>587.88890109359602</v>
      </c>
      <c r="AO78" s="146">
        <v>657.38567553606322</v>
      </c>
      <c r="AP78" s="146">
        <v>659.02494238841712</v>
      </c>
      <c r="AQ78" s="146">
        <v>664.20536402667312</v>
      </c>
      <c r="AR78" s="146">
        <v>675.92856864495002</v>
      </c>
      <c r="AS78" s="146">
        <v>677.90367634791903</v>
      </c>
      <c r="AT78" s="146">
        <v>711.69941125585603</v>
      </c>
      <c r="AU78" s="146">
        <v>752.56285738191013</v>
      </c>
      <c r="AV78" s="146">
        <v>784.82191336220376</v>
      </c>
      <c r="AW78" s="146">
        <v>854.55790464949996</v>
      </c>
      <c r="AX78" s="146">
        <v>863.39706931039314</v>
      </c>
      <c r="AY78" s="146">
        <v>882.16255296365728</v>
      </c>
      <c r="AZ78" s="146">
        <v>899.39024663558121</v>
      </c>
      <c r="BA78" s="146">
        <v>880.74531523593726</v>
      </c>
      <c r="BB78" s="146">
        <v>864.02402289899942</v>
      </c>
      <c r="BC78" s="146">
        <v>845.9802150620161</v>
      </c>
      <c r="BD78" s="146">
        <v>897.88102844951152</v>
      </c>
      <c r="BE78" s="146">
        <v>872.94222986696434</v>
      </c>
      <c r="BF78" s="146">
        <v>889.82893695373423</v>
      </c>
      <c r="BG78" s="146">
        <v>542.36276599659436</v>
      </c>
      <c r="BH78" s="146">
        <v>491.8650226401445</v>
      </c>
      <c r="BI78" s="146">
        <v>482.09917207754535</v>
      </c>
      <c r="BJ78" s="146">
        <v>481.73967191432479</v>
      </c>
      <c r="BK78" s="146">
        <v>467.4561139291942</v>
      </c>
      <c r="BL78" s="146">
        <v>474.37196022895859</v>
      </c>
      <c r="BM78" s="146">
        <v>473.8565567251116</v>
      </c>
      <c r="BN78" s="146">
        <v>469.52146905200811</v>
      </c>
      <c r="BO78" s="146">
        <v>475.10472700909753</v>
      </c>
      <c r="BP78" s="146">
        <v>482.67563770778821</v>
      </c>
      <c r="BQ78" s="146">
        <v>495.52636979289974</v>
      </c>
      <c r="BR78" s="146">
        <v>516.0653744524019</v>
      </c>
      <c r="BS78" s="146">
        <v>526.91500578259809</v>
      </c>
      <c r="BT78" s="146">
        <v>844.39881366146506</v>
      </c>
      <c r="BU78" s="146">
        <v>695.09395495933893</v>
      </c>
      <c r="BV78" s="146">
        <v>1017.7266821245499</v>
      </c>
      <c r="BW78" s="146">
        <v>1085.3702635208099</v>
      </c>
      <c r="BX78" s="146">
        <v>459.23028070971003</v>
      </c>
      <c r="BY78" s="146">
        <v>452.31701234278802</v>
      </c>
      <c r="BZ78" s="146">
        <v>96.163160894576706</v>
      </c>
      <c r="CA78" s="146">
        <v>96.565530628893796</v>
      </c>
      <c r="CB78" s="146">
        <v>94.446242481980988</v>
      </c>
      <c r="CC78" s="146">
        <v>92.406661344483794</v>
      </c>
      <c r="CD78" s="146">
        <v>90.199849342271193</v>
      </c>
      <c r="CE78" s="146">
        <v>90.604240428926389</v>
      </c>
      <c r="CF78" s="146">
        <v>91.959168231786904</v>
      </c>
      <c r="CG78" s="146">
        <v>91.421766432821599</v>
      </c>
      <c r="CH78" s="146">
        <v>90.391595535337302</v>
      </c>
      <c r="CI78" s="146">
        <v>93.70647245637231</v>
      </c>
      <c r="CJ78" s="146">
        <v>-1.1175870895385701E-14</v>
      </c>
      <c r="CK78" s="146">
        <v>-3.7252902984619092E-15</v>
      </c>
      <c r="CL78" s="146">
        <v>-3.7252902984619092E-15</v>
      </c>
      <c r="CM78" s="146">
        <v>0</v>
      </c>
      <c r="CN78" s="146">
        <v>7.4505805969238294E-15</v>
      </c>
      <c r="CO78" s="146">
        <v>0</v>
      </c>
      <c r="CP78" s="146">
        <v>3.7252902984619092E-15</v>
      </c>
      <c r="CQ78" s="146">
        <v>-3.7252902984619092E-15</v>
      </c>
      <c r="CR78" s="146">
        <v>0</v>
      </c>
      <c r="CS78" s="146">
        <v>-3.7252902984619092E-15</v>
      </c>
      <c r="CT78" s="146">
        <v>98.35767869</v>
      </c>
      <c r="CU78" s="146">
        <v>98.633170519999993</v>
      </c>
      <c r="CV78" s="146">
        <v>98.216975689999998</v>
      </c>
      <c r="CW78" s="146">
        <v>98.523782180000012</v>
      </c>
      <c r="CX78" s="146">
        <v>99.594813019999989</v>
      </c>
      <c r="CY78" s="146">
        <v>100.71375854999999</v>
      </c>
      <c r="CZ78" s="50">
        <v>99.640457080000004</v>
      </c>
      <c r="DA78" s="146">
        <v>100.37806067</v>
      </c>
      <c r="DB78" s="146">
        <v>102.00683137</v>
      </c>
      <c r="DC78" s="146">
        <v>102.46757068000001</v>
      </c>
      <c r="DD78" s="146">
        <v>104.72908744</v>
      </c>
      <c r="DE78" s="146">
        <v>105.50995836</v>
      </c>
      <c r="DF78" s="146">
        <v>103.82513426</v>
      </c>
      <c r="DG78" s="146">
        <v>102.84309902</v>
      </c>
      <c r="DH78" s="146">
        <v>102.84853815999999</v>
      </c>
      <c r="DI78" s="146">
        <v>103.05073114</v>
      </c>
      <c r="DJ78" s="146">
        <v>103.58505287</v>
      </c>
      <c r="DK78" s="146">
        <v>104.03526923</v>
      </c>
      <c r="DL78" s="146">
        <v>102.31043991</v>
      </c>
      <c r="DM78" s="146">
        <v>102.36716621000001</v>
      </c>
      <c r="DN78" s="53">
        <v>103.09181246999999</v>
      </c>
      <c r="DO78" s="53">
        <v>104.13501561</v>
      </c>
      <c r="DP78" s="53">
        <v>104.3107935</v>
      </c>
      <c r="DQ78" s="53">
        <v>104.36692210000001</v>
      </c>
      <c r="DR78" s="53">
        <v>236.21773151865199</v>
      </c>
      <c r="DS78" s="53">
        <v>237.672745131737</v>
      </c>
      <c r="DT78" s="53">
        <v>247.35297051473802</v>
      </c>
      <c r="DU78" s="53">
        <v>246.51749332220004</v>
      </c>
      <c r="DV78" s="53">
        <v>249.275706982824</v>
      </c>
      <c r="DW78" s="53">
        <v>251.60356507937499</v>
      </c>
      <c r="DX78" s="53">
        <v>252.99976688019999</v>
      </c>
      <c r="DY78" s="53">
        <v>254.65890286822</v>
      </c>
      <c r="DZ78" s="53">
        <v>257.92546868474</v>
      </c>
      <c r="EA78" s="53">
        <v>251.05414402836305</v>
      </c>
      <c r="EB78" s="53">
        <v>262.17707686865407</v>
      </c>
      <c r="EC78" s="53">
        <v>260.33745436655101</v>
      </c>
      <c r="ED78" s="53">
        <v>470.44160511787402</v>
      </c>
      <c r="EE78" s="53">
        <v>459.44343320956801</v>
      </c>
      <c r="EF78" s="53">
        <v>518.32033565173401</v>
      </c>
      <c r="EG78" s="53">
        <v>519.24289004288801</v>
      </c>
      <c r="EH78" s="53">
        <v>536.51974217724501</v>
      </c>
      <c r="EI78" s="53">
        <v>533.28244247087002</v>
      </c>
      <c r="EJ78" s="53">
        <v>547.44726849293602</v>
      </c>
      <c r="EK78" s="53">
        <v>552.82013310628599</v>
      </c>
      <c r="EL78" s="156">
        <v>535.27759349051098</v>
      </c>
      <c r="EM78" s="53">
        <v>541.70707694547605</v>
      </c>
      <c r="EN78" s="53">
        <v>548.08159027153999</v>
      </c>
      <c r="EO78" s="53">
        <v>549.74454888918808</v>
      </c>
      <c r="EP78" s="53">
        <v>553.22975677813008</v>
      </c>
      <c r="EQ78" s="53">
        <v>557.919676478969</v>
      </c>
      <c r="ER78" s="53">
        <v>551.41717546249993</v>
      </c>
      <c r="ES78" s="53">
        <v>553.72904951699991</v>
      </c>
      <c r="ET78" s="53">
        <v>552.76619268521995</v>
      </c>
      <c r="EU78" s="53">
        <v>554.95931522000797</v>
      </c>
      <c r="EV78" s="53">
        <v>0</v>
      </c>
      <c r="EW78" s="53">
        <v>2.9802322387695299E-14</v>
      </c>
      <c r="EX78" s="53">
        <v>2.9802322387695299E-14</v>
      </c>
      <c r="EY78" s="53">
        <v>-2.9802322387695299E-14</v>
      </c>
      <c r="EZ78" s="53">
        <v>2.9802322387695299E-14</v>
      </c>
      <c r="FA78" s="53">
        <v>2.9802322387695299E-14</v>
      </c>
      <c r="FB78" s="53">
        <v>0</v>
      </c>
      <c r="FC78" s="53">
        <v>0</v>
      </c>
      <c r="FD78" s="53">
        <v>-2.9802322387695299E-14</v>
      </c>
      <c r="FE78" s="53">
        <v>-1.49011611938477E-14</v>
      </c>
      <c r="FF78" s="53">
        <v>-1.49011611938477E-14</v>
      </c>
      <c r="FG78" s="53">
        <v>0</v>
      </c>
      <c r="FH78" s="53">
        <v>1.49011611938477E-14</v>
      </c>
      <c r="FI78" s="53">
        <v>0</v>
      </c>
      <c r="FJ78" s="53">
        <v>-2.9802322387695299E-14</v>
      </c>
      <c r="FK78" s="53">
        <v>-1.49011611938477E-14</v>
      </c>
      <c r="FL78" s="53">
        <v>0</v>
      </c>
      <c r="FM78" s="53">
        <v>-1.49011611938477E-14</v>
      </c>
      <c r="FN78" s="53">
        <v>0</v>
      </c>
      <c r="FO78" s="53">
        <v>0</v>
      </c>
      <c r="FP78" s="53">
        <v>0</v>
      </c>
      <c r="FQ78" s="53">
        <v>0</v>
      </c>
      <c r="FR78" s="53">
        <v>0</v>
      </c>
      <c r="FS78" s="53">
        <v>0</v>
      </c>
      <c r="FT78" s="53">
        <v>0</v>
      </c>
      <c r="FU78" s="53">
        <v>0</v>
      </c>
      <c r="FV78" s="53">
        <v>0</v>
      </c>
      <c r="FW78" s="53">
        <v>0</v>
      </c>
      <c r="FX78" s="53">
        <v>0</v>
      </c>
      <c r="FY78" s="53">
        <v>0</v>
      </c>
      <c r="FZ78" s="53">
        <v>0</v>
      </c>
      <c r="GA78" s="53">
        <v>0</v>
      </c>
      <c r="GB78" s="53">
        <v>0</v>
      </c>
      <c r="GC78" s="53">
        <v>0</v>
      </c>
      <c r="GD78" s="53">
        <v>0</v>
      </c>
      <c r="GE78" s="53">
        <v>0</v>
      </c>
      <c r="GF78" s="53">
        <v>0</v>
      </c>
      <c r="GG78" s="53">
        <v>0</v>
      </c>
      <c r="GH78" s="53">
        <v>0</v>
      </c>
      <c r="GI78" s="53">
        <v>0</v>
      </c>
      <c r="GJ78" s="53">
        <v>0</v>
      </c>
      <c r="GK78" s="53">
        <v>0</v>
      </c>
      <c r="GL78" s="53">
        <v>0</v>
      </c>
      <c r="GM78" s="53">
        <v>0</v>
      </c>
      <c r="GN78" s="53">
        <v>0</v>
      </c>
      <c r="GO78" s="53">
        <v>0</v>
      </c>
      <c r="GP78" s="53">
        <v>0</v>
      </c>
      <c r="GQ78" s="53">
        <v>0</v>
      </c>
      <c r="GR78" s="53">
        <v>0</v>
      </c>
      <c r="GS78" s="53">
        <v>0</v>
      </c>
      <c r="GT78" s="53">
        <v>0</v>
      </c>
      <c r="GU78" s="53">
        <v>0</v>
      </c>
      <c r="GV78" s="53">
        <v>0</v>
      </c>
      <c r="GW78" s="53">
        <v>0</v>
      </c>
      <c r="GX78" s="53">
        <v>0</v>
      </c>
      <c r="GY78" s="53">
        <v>0</v>
      </c>
      <c r="GZ78" s="53">
        <v>0</v>
      </c>
      <c r="HA78" s="53">
        <v>0</v>
      </c>
      <c r="HB78" s="53">
        <v>0</v>
      </c>
      <c r="HC78" s="53">
        <v>0</v>
      </c>
      <c r="HD78" s="53">
        <v>0</v>
      </c>
    </row>
    <row r="79" spans="1:212" ht="12" x14ac:dyDescent="0.25">
      <c r="B79" s="158"/>
      <c r="D79" s="163"/>
      <c r="E79" s="158"/>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DA79" s="146"/>
      <c r="DB79" s="146"/>
      <c r="DC79" s="146"/>
      <c r="DD79" s="146"/>
      <c r="DE79" s="146"/>
      <c r="DF79" s="146"/>
      <c r="DG79" s="146"/>
      <c r="DH79" s="146"/>
      <c r="DI79" s="146"/>
      <c r="DJ79" s="146"/>
      <c r="DK79" s="146"/>
      <c r="DL79" s="146"/>
      <c r="EE79" s="53"/>
      <c r="EF79" s="53"/>
      <c r="EG79" s="53"/>
      <c r="EH79" s="53"/>
      <c r="EI79" s="53"/>
      <c r="EJ79" s="53"/>
      <c r="EK79" s="53"/>
      <c r="EL79" s="156"/>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row>
    <row r="80" spans="1:212" ht="12" x14ac:dyDescent="0.25">
      <c r="A80" s="158" t="s">
        <v>19</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0</v>
      </c>
      <c r="AT80" s="146">
        <v>0</v>
      </c>
      <c r="AU80" s="146">
        <v>0</v>
      </c>
      <c r="AV80" s="146">
        <v>456.88432899999998</v>
      </c>
      <c r="AW80" s="146">
        <v>459.03899045353006</v>
      </c>
      <c r="AX80" s="146">
        <v>467.24281716182401</v>
      </c>
      <c r="AY80" s="146">
        <v>477.64787623168496</v>
      </c>
      <c r="AZ80" s="146">
        <v>505.47458596634999</v>
      </c>
      <c r="BA80" s="146">
        <v>493.69436681565003</v>
      </c>
      <c r="BB80" s="146">
        <v>486.14821210293002</v>
      </c>
      <c r="BC80" s="146">
        <v>474.81919589264999</v>
      </c>
      <c r="BD80" s="146">
        <v>504.70143076662816</v>
      </c>
      <c r="BE80" s="146">
        <v>504.93818919368601</v>
      </c>
      <c r="BF80" s="146">
        <v>5.9604644775390622E-14</v>
      </c>
      <c r="BG80" s="146">
        <v>0</v>
      </c>
      <c r="BH80" s="146">
        <v>0</v>
      </c>
      <c r="BI80" s="146">
        <v>0</v>
      </c>
      <c r="BJ80" s="146">
        <v>0</v>
      </c>
      <c r="BK80" s="146">
        <v>166.357122</v>
      </c>
      <c r="BL80" s="146">
        <v>169.673982</v>
      </c>
      <c r="BM80" s="146">
        <v>169.368132</v>
      </c>
      <c r="BN80" s="146">
        <v>167.87544</v>
      </c>
      <c r="BO80" s="146">
        <v>169.76362</v>
      </c>
      <c r="BP80" s="146">
        <v>173.734644</v>
      </c>
      <c r="BQ80" s="146">
        <v>0</v>
      </c>
      <c r="BR80" s="146">
        <v>0</v>
      </c>
      <c r="BS80" s="146">
        <v>0</v>
      </c>
      <c r="BT80" s="146">
        <v>0</v>
      </c>
      <c r="BU80" s="146">
        <v>0</v>
      </c>
      <c r="BV80" s="146">
        <v>0</v>
      </c>
      <c r="BW80" s="146">
        <v>134.41495233096998</v>
      </c>
      <c r="BX80" s="146">
        <v>222.49484908079299</v>
      </c>
      <c r="BY80" s="146">
        <v>218.59824269125198</v>
      </c>
      <c r="BZ80" s="146">
        <v>219.71968388228302</v>
      </c>
      <c r="CA80" s="146">
        <v>222.76634660937802</v>
      </c>
      <c r="CB80" s="146">
        <v>92.15957425755002</v>
      </c>
      <c r="CC80" s="146">
        <v>0</v>
      </c>
      <c r="CD80" s="146">
        <v>0.70415163000000003</v>
      </c>
      <c r="CE80" s="146">
        <v>0.58668839000000006</v>
      </c>
      <c r="CF80" s="146">
        <v>0.93849223999999998</v>
      </c>
      <c r="CG80" s="146">
        <v>0.71090715999999998</v>
      </c>
      <c r="CH80" s="146">
        <v>1.08346283</v>
      </c>
      <c r="CI80" s="146">
        <v>1.0021875099999999</v>
      </c>
      <c r="CJ80" s="146">
        <v>0.89535001999999997</v>
      </c>
      <c r="CK80" s="146">
        <v>0.50935509000000001</v>
      </c>
      <c r="CL80" s="146">
        <v>0</v>
      </c>
      <c r="CM80" s="146">
        <v>0.25536826000000001</v>
      </c>
      <c r="CN80" s="146">
        <v>0.12652564999999999</v>
      </c>
      <c r="CO80" s="146">
        <v>0</v>
      </c>
      <c r="CP80" s="146">
        <v>0</v>
      </c>
      <c r="CQ80" s="146">
        <v>0</v>
      </c>
      <c r="CR80" s="146">
        <v>0</v>
      </c>
      <c r="CS80" s="146">
        <v>0</v>
      </c>
      <c r="CT80" s="146">
        <v>0</v>
      </c>
      <c r="CU80" s="146">
        <v>0</v>
      </c>
      <c r="CV80" s="146">
        <v>0</v>
      </c>
      <c r="CW80" s="146">
        <v>0</v>
      </c>
      <c r="CX80" s="146">
        <v>0</v>
      </c>
      <c r="CY80" s="146">
        <v>0</v>
      </c>
      <c r="CZ80" s="50">
        <v>0</v>
      </c>
      <c r="DA80" s="146">
        <v>0</v>
      </c>
      <c r="DB80" s="146">
        <v>0</v>
      </c>
      <c r="DC80" s="146">
        <v>0</v>
      </c>
      <c r="DD80" s="146">
        <v>0</v>
      </c>
      <c r="DE80" s="146">
        <v>0</v>
      </c>
      <c r="DF80" s="146">
        <v>0</v>
      </c>
      <c r="DG80" s="146">
        <v>0</v>
      </c>
      <c r="DH80" s="146">
        <v>0</v>
      </c>
      <c r="DI80" s="146">
        <v>0</v>
      </c>
      <c r="DJ80" s="146">
        <v>0</v>
      </c>
      <c r="DK80" s="146">
        <v>0</v>
      </c>
      <c r="DL80" s="146">
        <v>0</v>
      </c>
      <c r="DM80" s="146">
        <v>0</v>
      </c>
      <c r="DN80" s="53">
        <v>0</v>
      </c>
      <c r="DO80" s="53">
        <v>0</v>
      </c>
      <c r="DP80" s="53">
        <v>0</v>
      </c>
      <c r="DQ80" s="53">
        <v>0</v>
      </c>
      <c r="DR80" s="53">
        <v>0</v>
      </c>
      <c r="DS80" s="53">
        <v>131.38676507545</v>
      </c>
      <c r="DT80" s="53">
        <v>140.56212851984998</v>
      </c>
      <c r="DU80" s="53">
        <v>143.51081895750002</v>
      </c>
      <c r="DV80" s="53">
        <v>141.31167797519998</v>
      </c>
      <c r="DW80" s="53">
        <v>143.39768599999999</v>
      </c>
      <c r="DX80" s="53">
        <v>145.85729010839998</v>
      </c>
      <c r="DY80" s="53">
        <v>147.27758138600001</v>
      </c>
      <c r="DZ80" s="53">
        <v>149.944588794</v>
      </c>
      <c r="EA80" s="53">
        <v>143.3278811955</v>
      </c>
      <c r="EB80" s="53">
        <v>924.29908038940005</v>
      </c>
      <c r="EC80" s="53">
        <v>863.99196423939998</v>
      </c>
      <c r="ED80" s="53">
        <v>0</v>
      </c>
      <c r="EE80" s="53">
        <v>0</v>
      </c>
      <c r="EF80" s="53">
        <v>0</v>
      </c>
      <c r="EG80" s="53">
        <v>0</v>
      </c>
      <c r="EH80" s="53">
        <v>0</v>
      </c>
      <c r="EI80" s="53">
        <v>0</v>
      </c>
      <c r="EJ80" s="53">
        <v>0</v>
      </c>
      <c r="EK80" s="53">
        <v>0</v>
      </c>
      <c r="EL80" s="156">
        <v>0</v>
      </c>
      <c r="EM80" s="53">
        <v>0</v>
      </c>
      <c r="EN80" s="53">
        <v>1224.92387024</v>
      </c>
      <c r="EO80" s="53">
        <v>626.02956942000003</v>
      </c>
      <c r="EP80" s="53">
        <v>0</v>
      </c>
      <c r="EQ80" s="53">
        <v>0</v>
      </c>
      <c r="ER80" s="53">
        <v>0</v>
      </c>
      <c r="ES80" s="53">
        <v>505.96431964499999</v>
      </c>
      <c r="ET80" s="53">
        <v>502.97929544913609</v>
      </c>
      <c r="EU80" s="53">
        <v>505.413055637838</v>
      </c>
      <c r="EV80" s="53">
        <v>471.61715845920008</v>
      </c>
      <c r="EW80" s="53">
        <v>490.47812735385611</v>
      </c>
      <c r="EX80" s="53">
        <v>473.68613543703901</v>
      </c>
      <c r="EY80" s="53">
        <v>455.564120499279</v>
      </c>
      <c r="EZ80" s="53">
        <v>457.11954620717</v>
      </c>
      <c r="FA80" s="53">
        <v>206.28428213575003</v>
      </c>
      <c r="FB80" s="53">
        <v>0</v>
      </c>
      <c r="FC80" s="53">
        <v>0</v>
      </c>
      <c r="FD80" s="53">
        <v>0</v>
      </c>
      <c r="FE80" s="53">
        <v>0</v>
      </c>
      <c r="FF80" s="53">
        <v>0</v>
      </c>
      <c r="FG80" s="53">
        <v>0</v>
      </c>
      <c r="FH80" s="53">
        <v>0</v>
      </c>
      <c r="FI80" s="53">
        <v>0</v>
      </c>
      <c r="FJ80" s="53">
        <v>0</v>
      </c>
      <c r="FK80" s="53">
        <v>0</v>
      </c>
      <c r="FL80" s="53">
        <v>0</v>
      </c>
      <c r="FM80" s="53">
        <v>0</v>
      </c>
      <c r="FN80" s="53">
        <v>0</v>
      </c>
      <c r="FO80" s="53">
        <v>0</v>
      </c>
      <c r="FP80" s="53">
        <v>0</v>
      </c>
      <c r="FQ80" s="53">
        <v>0</v>
      </c>
      <c r="FR80" s="53">
        <v>553.83401247871006</v>
      </c>
      <c r="FS80" s="53">
        <v>3393.9443659154199</v>
      </c>
      <c r="FT80" s="53">
        <v>4189.2835378837499</v>
      </c>
      <c r="FU80" s="53">
        <v>4061.8078896405104</v>
      </c>
      <c r="FV80" s="53">
        <v>3044.1120150078796</v>
      </c>
      <c r="FW80" s="53">
        <v>3204.61816584087</v>
      </c>
      <c r="FX80" s="53">
        <v>3171.0801146532108</v>
      </c>
      <c r="FY80" s="53">
        <v>3745.4356880917003</v>
      </c>
      <c r="FZ80" s="53">
        <v>3937.8858540554606</v>
      </c>
      <c r="GA80" s="53">
        <v>3499.5339555360097</v>
      </c>
      <c r="GB80" s="53">
        <v>2405.0817824932901</v>
      </c>
      <c r="GC80" s="53">
        <v>2369.7386367440399</v>
      </c>
      <c r="GD80" s="53">
        <v>1782.5044982656002</v>
      </c>
      <c r="GE80" s="53">
        <v>3453.5745861319001</v>
      </c>
      <c r="GF80" s="53">
        <v>3298.3832652275501</v>
      </c>
      <c r="GG80" s="53">
        <v>3963.1207311663297</v>
      </c>
      <c r="GH80" s="53">
        <v>3065.4113240647903</v>
      </c>
      <c r="GI80" s="53">
        <v>3208.2445238274931</v>
      </c>
      <c r="GJ80" s="53">
        <v>3527.9524104105567</v>
      </c>
      <c r="GK80" s="53">
        <v>3338.1855015264541</v>
      </c>
      <c r="GL80" s="53">
        <v>3154.4815375900253</v>
      </c>
      <c r="GM80" s="53">
        <v>4160.2375073755284</v>
      </c>
      <c r="GN80" s="53">
        <v>3740.8973540755851</v>
      </c>
      <c r="GO80" s="53">
        <v>2921.4420125985703</v>
      </c>
      <c r="GP80" s="53">
        <v>2896.530049061842</v>
      </c>
      <c r="GQ80" s="53">
        <v>3242.252807925157</v>
      </c>
      <c r="GR80" s="53">
        <v>4256.3635551910993</v>
      </c>
      <c r="GS80" s="53">
        <v>3788.5434933654778</v>
      </c>
      <c r="GT80" s="53">
        <v>3482.4636327485214</v>
      </c>
      <c r="GU80" s="53">
        <v>3665.741727965597</v>
      </c>
      <c r="GV80" s="53">
        <v>2730.576887976732</v>
      </c>
      <c r="GW80" s="53">
        <v>3318.0486249873475</v>
      </c>
      <c r="GX80" s="53">
        <v>2992.3384420157704</v>
      </c>
      <c r="GY80" s="53">
        <v>3294.2431017555919</v>
      </c>
      <c r="GZ80" s="53">
        <v>3099.2839538559151</v>
      </c>
      <c r="HA80" s="53">
        <v>3492.2359275166514</v>
      </c>
      <c r="HB80" s="53">
        <v>3252.4273681334366</v>
      </c>
      <c r="HC80" s="53">
        <v>2987.3728538915311</v>
      </c>
      <c r="HD80" s="53">
        <v>3128.1347526493741</v>
      </c>
    </row>
    <row r="81" spans="1:212" ht="12" x14ac:dyDescent="0.25">
      <c r="A81" s="164" t="s">
        <v>11</v>
      </c>
      <c r="B81" s="165" t="s">
        <v>12</v>
      </c>
      <c r="C81" s="158"/>
      <c r="D81" s="163"/>
      <c r="E81" s="158"/>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0</v>
      </c>
      <c r="AU81" s="146">
        <v>0</v>
      </c>
      <c r="AV81" s="146">
        <v>456.88432899999998</v>
      </c>
      <c r="AW81" s="146">
        <v>459.03899045353006</v>
      </c>
      <c r="AX81" s="146">
        <v>467.24281716182401</v>
      </c>
      <c r="AY81" s="146">
        <v>477.64787623168496</v>
      </c>
      <c r="AZ81" s="146">
        <v>505.47458596634999</v>
      </c>
      <c r="BA81" s="146">
        <v>493.69436681565003</v>
      </c>
      <c r="BB81" s="146">
        <v>486.14821210293002</v>
      </c>
      <c r="BC81" s="146">
        <v>474.81919589264999</v>
      </c>
      <c r="BD81" s="146">
        <v>504.70143076662816</v>
      </c>
      <c r="BE81" s="146">
        <v>504.93818919368601</v>
      </c>
      <c r="BF81" s="146">
        <v>5.9604644775390622E-14</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134.41495233096998</v>
      </c>
      <c r="BX81" s="146">
        <v>222.49484908079299</v>
      </c>
      <c r="BY81" s="146">
        <v>218.59824269125198</v>
      </c>
      <c r="BZ81" s="146">
        <v>219.71968388228302</v>
      </c>
      <c r="CA81" s="146">
        <v>222.76634660937802</v>
      </c>
      <c r="CB81" s="146">
        <v>92.15957425755002</v>
      </c>
      <c r="CC81" s="146">
        <v>0</v>
      </c>
      <c r="CD81" s="146">
        <v>0.70415163000000003</v>
      </c>
      <c r="CE81" s="146">
        <v>0.58668839000000006</v>
      </c>
      <c r="CF81" s="146">
        <v>0.93849223999999998</v>
      </c>
      <c r="CG81" s="146">
        <v>0.71090715999999998</v>
      </c>
      <c r="CH81" s="146">
        <v>1.08346283</v>
      </c>
      <c r="CI81" s="146">
        <v>1.0021875099999999</v>
      </c>
      <c r="CJ81" s="146">
        <v>0.89535001999999997</v>
      </c>
      <c r="CK81" s="146">
        <v>0.50935509000000001</v>
      </c>
      <c r="CL81" s="146">
        <v>0</v>
      </c>
      <c r="CM81" s="146">
        <v>0.25536826000000001</v>
      </c>
      <c r="CN81" s="146">
        <v>0.12652564999999999</v>
      </c>
      <c r="CO81" s="146">
        <v>0</v>
      </c>
      <c r="CP81" s="146">
        <v>0</v>
      </c>
      <c r="CQ81" s="146">
        <v>0</v>
      </c>
      <c r="CR81" s="146">
        <v>0</v>
      </c>
      <c r="CS81" s="146">
        <v>0</v>
      </c>
      <c r="CT81" s="146">
        <v>0</v>
      </c>
      <c r="CU81" s="146">
        <v>0</v>
      </c>
      <c r="CV81" s="146">
        <v>0</v>
      </c>
      <c r="CW81" s="146">
        <v>0</v>
      </c>
      <c r="CX81" s="146">
        <v>0</v>
      </c>
      <c r="CY81" s="146">
        <v>0</v>
      </c>
      <c r="CZ81" s="50">
        <v>0</v>
      </c>
      <c r="DA81" s="146">
        <v>0</v>
      </c>
      <c r="DB81" s="146">
        <v>0</v>
      </c>
      <c r="DC81" s="146">
        <v>0</v>
      </c>
      <c r="DD81" s="146">
        <v>0</v>
      </c>
      <c r="DE81" s="146">
        <v>0</v>
      </c>
      <c r="DF81" s="146">
        <v>0</v>
      </c>
      <c r="DG81" s="146">
        <v>0</v>
      </c>
      <c r="DH81" s="146">
        <v>0</v>
      </c>
      <c r="DI81" s="146">
        <v>0</v>
      </c>
      <c r="DJ81" s="146">
        <v>0</v>
      </c>
      <c r="DK81" s="146">
        <v>0</v>
      </c>
      <c r="DL81" s="146">
        <v>0</v>
      </c>
      <c r="DM81" s="146">
        <v>0</v>
      </c>
      <c r="DN81" s="53">
        <v>0</v>
      </c>
      <c r="DO81" s="53">
        <v>0</v>
      </c>
      <c r="DP81" s="53">
        <v>0</v>
      </c>
      <c r="DQ81" s="53">
        <v>0</v>
      </c>
      <c r="DR81" s="53">
        <v>0</v>
      </c>
      <c r="DS81" s="53">
        <v>131.38676507545</v>
      </c>
      <c r="DT81" s="53">
        <v>140.56212851984998</v>
      </c>
      <c r="DU81" s="53">
        <v>139.5109652475</v>
      </c>
      <c r="DV81" s="53">
        <v>141.31167797519998</v>
      </c>
      <c r="DW81" s="53">
        <v>143.39768599999999</v>
      </c>
      <c r="DX81" s="53">
        <v>145.85729010839998</v>
      </c>
      <c r="DY81" s="53">
        <v>147.27758138600001</v>
      </c>
      <c r="DZ81" s="53">
        <v>149.944588794</v>
      </c>
      <c r="EA81" s="53">
        <v>143.3278811955</v>
      </c>
      <c r="EB81" s="53">
        <v>924.29908038940005</v>
      </c>
      <c r="EC81" s="53">
        <v>863.99196423939998</v>
      </c>
      <c r="ED81" s="53">
        <v>0</v>
      </c>
      <c r="EE81" s="53">
        <v>0</v>
      </c>
      <c r="EF81" s="53">
        <v>0</v>
      </c>
      <c r="EG81" s="53">
        <v>0</v>
      </c>
      <c r="EH81" s="53">
        <v>0</v>
      </c>
      <c r="EI81" s="53">
        <v>0</v>
      </c>
      <c r="EJ81" s="53">
        <v>0</v>
      </c>
      <c r="EK81" s="53">
        <v>0</v>
      </c>
      <c r="EL81" s="156">
        <v>0</v>
      </c>
      <c r="EM81" s="53">
        <v>0</v>
      </c>
      <c r="EN81" s="53">
        <v>1224.92387024</v>
      </c>
      <c r="EO81" s="53">
        <v>370.0583671</v>
      </c>
      <c r="EP81" s="53">
        <v>0</v>
      </c>
      <c r="EQ81" s="53">
        <v>0</v>
      </c>
      <c r="ER81" s="53">
        <v>0</v>
      </c>
      <c r="ES81" s="53">
        <v>505.96431964499999</v>
      </c>
      <c r="ET81" s="53">
        <v>502.97929544913609</v>
      </c>
      <c r="EU81" s="53">
        <v>505.413055637838</v>
      </c>
      <c r="EV81" s="53">
        <v>471.61715845920008</v>
      </c>
      <c r="EW81" s="53">
        <v>490.47812735385611</v>
      </c>
      <c r="EX81" s="53">
        <v>473.68613543703901</v>
      </c>
      <c r="EY81" s="53">
        <v>455.564120499279</v>
      </c>
      <c r="EZ81" s="53">
        <v>457.11954620717</v>
      </c>
      <c r="FA81" s="53">
        <v>206.28428213575003</v>
      </c>
      <c r="FB81" s="53">
        <v>0</v>
      </c>
      <c r="FC81" s="53">
        <v>0</v>
      </c>
      <c r="FD81" s="53">
        <v>0</v>
      </c>
      <c r="FE81" s="53">
        <v>0</v>
      </c>
      <c r="FF81" s="53">
        <v>0</v>
      </c>
      <c r="FG81" s="53">
        <v>0</v>
      </c>
      <c r="FH81" s="53">
        <v>0</v>
      </c>
      <c r="FI81" s="53">
        <v>0</v>
      </c>
      <c r="FJ81" s="53">
        <v>0</v>
      </c>
      <c r="FK81" s="53">
        <v>0</v>
      </c>
      <c r="FL81" s="53">
        <v>0</v>
      </c>
      <c r="FM81" s="53">
        <v>0</v>
      </c>
      <c r="FN81" s="53">
        <v>0</v>
      </c>
      <c r="FO81" s="53">
        <v>0</v>
      </c>
      <c r="FP81" s="53">
        <v>0</v>
      </c>
      <c r="FQ81" s="53">
        <v>0</v>
      </c>
      <c r="FR81" s="53">
        <v>553.83401247871006</v>
      </c>
      <c r="FS81" s="53">
        <v>3393.9443659154199</v>
      </c>
      <c r="FT81" s="53">
        <v>4189.2835378837499</v>
      </c>
      <c r="FU81" s="53">
        <v>4061.8078896405104</v>
      </c>
      <c r="FV81" s="53">
        <v>3044.1120150078796</v>
      </c>
      <c r="FW81" s="53">
        <v>3204.61816584087</v>
      </c>
      <c r="FX81" s="53">
        <v>3171.0801146532108</v>
      </c>
      <c r="FY81" s="53">
        <v>3745.4356880917003</v>
      </c>
      <c r="FZ81" s="53">
        <v>3937.8858540554606</v>
      </c>
      <c r="GA81" s="53">
        <v>3499.5339555360097</v>
      </c>
      <c r="GB81" s="53">
        <v>2405.0817824932901</v>
      </c>
      <c r="GC81" s="53">
        <v>2369.7386367440399</v>
      </c>
      <c r="GD81" s="53">
        <v>1782.5044982656002</v>
      </c>
      <c r="GE81" s="53">
        <v>3453.5745861319001</v>
      </c>
      <c r="GF81" s="53">
        <v>3298.3832652275501</v>
      </c>
      <c r="GG81" s="53">
        <v>3963.1207311663297</v>
      </c>
      <c r="GH81" s="53">
        <v>3065.4113240647903</v>
      </c>
      <c r="GI81" s="53">
        <v>3208.2445238274931</v>
      </c>
      <c r="GJ81" s="53">
        <v>3527.9524104105567</v>
      </c>
      <c r="GK81" s="53">
        <v>3338.1855015264541</v>
      </c>
      <c r="GL81" s="53">
        <v>3154.4815375900253</v>
      </c>
      <c r="GM81" s="53">
        <v>4160.2375073755284</v>
      </c>
      <c r="GN81" s="53">
        <v>3740.8973540755851</v>
      </c>
      <c r="GO81" s="53">
        <v>2921.4420125985703</v>
      </c>
      <c r="GP81" s="53">
        <v>2896.530049061842</v>
      </c>
      <c r="GQ81" s="53">
        <v>3242.252807925157</v>
      </c>
      <c r="GR81" s="53">
        <v>4256.3635551910993</v>
      </c>
      <c r="GS81" s="53">
        <v>3788.5434933654778</v>
      </c>
      <c r="GT81" s="53">
        <v>3482.4636327485214</v>
      </c>
      <c r="GU81" s="53">
        <v>3665.741727965597</v>
      </c>
      <c r="GV81" s="53">
        <v>2730.576887976732</v>
      </c>
      <c r="GW81" s="53">
        <v>3318.0486249873475</v>
      </c>
      <c r="GX81" s="53">
        <v>2992.3384420157704</v>
      </c>
      <c r="GY81" s="53">
        <v>3294.2431017555919</v>
      </c>
      <c r="GZ81" s="53">
        <v>3099.2839538559151</v>
      </c>
      <c r="HA81" s="53">
        <v>3492.2359275166514</v>
      </c>
      <c r="HB81" s="53">
        <v>3252.4273681334366</v>
      </c>
      <c r="HC81" s="53">
        <v>2987.3728538915311</v>
      </c>
      <c r="HD81" s="53">
        <v>3128.1347526493741</v>
      </c>
    </row>
    <row r="82" spans="1:212" ht="12" x14ac:dyDescent="0.25">
      <c r="A82" s="164" t="s">
        <v>13</v>
      </c>
      <c r="B82" s="158" t="s">
        <v>14</v>
      </c>
      <c r="C82" s="158"/>
      <c r="D82" s="163"/>
      <c r="E82" s="158"/>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50">
        <v>0</v>
      </c>
      <c r="DA82" s="146">
        <v>0</v>
      </c>
      <c r="DB82" s="146">
        <v>0</v>
      </c>
      <c r="DC82" s="146">
        <v>0</v>
      </c>
      <c r="DD82" s="146">
        <v>0</v>
      </c>
      <c r="DE82" s="146">
        <v>0</v>
      </c>
      <c r="DF82" s="146">
        <v>0</v>
      </c>
      <c r="DG82" s="146">
        <v>0</v>
      </c>
      <c r="DH82" s="146">
        <v>0</v>
      </c>
      <c r="DI82" s="146">
        <v>0</v>
      </c>
      <c r="DJ82" s="146">
        <v>0</v>
      </c>
      <c r="DK82" s="146">
        <v>0</v>
      </c>
      <c r="DL82" s="146">
        <v>0</v>
      </c>
      <c r="DM82" s="146">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156">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53">
        <v>0</v>
      </c>
      <c r="FX82" s="53">
        <v>0</v>
      </c>
      <c r="FY82" s="53">
        <v>0</v>
      </c>
      <c r="FZ82" s="53">
        <v>0</v>
      </c>
      <c r="GA82" s="53">
        <v>0</v>
      </c>
      <c r="GB82" s="53">
        <v>0</v>
      </c>
      <c r="GC82" s="53">
        <v>0</v>
      </c>
      <c r="GD82" s="53">
        <v>0</v>
      </c>
      <c r="GE82" s="53">
        <v>0</v>
      </c>
      <c r="GF82" s="53">
        <v>0</v>
      </c>
      <c r="GG82" s="53">
        <v>0</v>
      </c>
      <c r="GH82" s="53">
        <v>0</v>
      </c>
      <c r="GI82" s="53">
        <v>0</v>
      </c>
      <c r="GJ82" s="53">
        <v>0</v>
      </c>
      <c r="GK82" s="53">
        <v>0</v>
      </c>
      <c r="GL82" s="53">
        <v>0</v>
      </c>
      <c r="GM82" s="53">
        <v>0</v>
      </c>
      <c r="GN82" s="53">
        <v>0</v>
      </c>
      <c r="GO82" s="53">
        <v>0</v>
      </c>
      <c r="GP82" s="53">
        <v>0</v>
      </c>
      <c r="GQ82" s="53">
        <v>0</v>
      </c>
      <c r="GR82" s="53">
        <v>0</v>
      </c>
      <c r="GS82" s="53">
        <v>0</v>
      </c>
      <c r="GT82" s="53">
        <v>0</v>
      </c>
      <c r="GU82" s="53">
        <v>0</v>
      </c>
      <c r="GV82" s="53">
        <v>0</v>
      </c>
      <c r="GW82" s="53">
        <v>0</v>
      </c>
      <c r="GX82" s="53">
        <v>0</v>
      </c>
      <c r="GY82" s="53">
        <v>0</v>
      </c>
      <c r="GZ82" s="53">
        <v>0</v>
      </c>
      <c r="HA82" s="53">
        <v>0</v>
      </c>
      <c r="HB82" s="53">
        <v>0</v>
      </c>
      <c r="HC82" s="53">
        <v>0</v>
      </c>
      <c r="HD82" s="53">
        <v>0</v>
      </c>
    </row>
    <row r="83" spans="1:212" ht="12" x14ac:dyDescent="0.25">
      <c r="C83" s="163" t="s">
        <v>15</v>
      </c>
      <c r="D83" s="163"/>
      <c r="E83" s="158"/>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0</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50">
        <v>0</v>
      </c>
      <c r="DA83" s="146">
        <v>0</v>
      </c>
      <c r="DB83" s="146">
        <v>0</v>
      </c>
      <c r="DC83" s="146">
        <v>0</v>
      </c>
      <c r="DD83" s="146">
        <v>0</v>
      </c>
      <c r="DE83" s="146">
        <v>0</v>
      </c>
      <c r="DF83" s="146">
        <v>0</v>
      </c>
      <c r="DG83" s="146">
        <v>0</v>
      </c>
      <c r="DH83" s="146">
        <v>0</v>
      </c>
      <c r="DI83" s="146">
        <v>0</v>
      </c>
      <c r="DJ83" s="146">
        <v>0</v>
      </c>
      <c r="DK83" s="146">
        <v>0</v>
      </c>
      <c r="DL83" s="146">
        <v>0</v>
      </c>
      <c r="DM83" s="146">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156">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53">
        <v>0</v>
      </c>
      <c r="FX83" s="53">
        <v>0</v>
      </c>
      <c r="FY83" s="53">
        <v>0</v>
      </c>
      <c r="FZ83" s="53">
        <v>0</v>
      </c>
      <c r="GA83" s="53">
        <v>0</v>
      </c>
      <c r="GB83" s="53">
        <v>0</v>
      </c>
      <c r="GC83" s="53">
        <v>0</v>
      </c>
      <c r="GD83" s="53">
        <v>0</v>
      </c>
      <c r="GE83" s="53">
        <v>0</v>
      </c>
      <c r="GF83" s="53">
        <v>0</v>
      </c>
      <c r="GG83" s="53">
        <v>0</v>
      </c>
      <c r="GH83" s="53">
        <v>0</v>
      </c>
      <c r="GI83" s="53">
        <v>0</v>
      </c>
      <c r="GJ83" s="53">
        <v>0</v>
      </c>
      <c r="GK83" s="53">
        <v>0</v>
      </c>
      <c r="GL83" s="53">
        <v>0</v>
      </c>
      <c r="GM83" s="53">
        <v>0</v>
      </c>
      <c r="GN83" s="53">
        <v>0</v>
      </c>
      <c r="GO83" s="53">
        <v>0</v>
      </c>
      <c r="GP83" s="53">
        <v>0</v>
      </c>
      <c r="GQ83" s="53">
        <v>0</v>
      </c>
      <c r="GR83" s="53">
        <v>0</v>
      </c>
      <c r="GS83" s="53">
        <v>0</v>
      </c>
      <c r="GT83" s="53">
        <v>0</v>
      </c>
      <c r="GU83" s="53">
        <v>0</v>
      </c>
      <c r="GV83" s="53">
        <v>0</v>
      </c>
      <c r="GW83" s="53">
        <v>0</v>
      </c>
      <c r="GX83" s="53">
        <v>0</v>
      </c>
      <c r="GY83" s="53">
        <v>0</v>
      </c>
      <c r="GZ83" s="53">
        <v>0</v>
      </c>
      <c r="HA83" s="53">
        <v>0</v>
      </c>
      <c r="HB83" s="53">
        <v>0</v>
      </c>
      <c r="HC83" s="53">
        <v>0</v>
      </c>
      <c r="HD83" s="53">
        <v>0</v>
      </c>
    </row>
    <row r="84" spans="1:212" ht="12" x14ac:dyDescent="0.25">
      <c r="C84" s="163" t="s">
        <v>16</v>
      </c>
      <c r="D84" s="163"/>
      <c r="E84" s="158"/>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0</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50">
        <v>0</v>
      </c>
      <c r="DA84" s="146">
        <v>0</v>
      </c>
      <c r="DB84" s="146">
        <v>0</v>
      </c>
      <c r="DC84" s="146">
        <v>0</v>
      </c>
      <c r="DD84" s="146">
        <v>0</v>
      </c>
      <c r="DE84" s="146">
        <v>0</v>
      </c>
      <c r="DF84" s="146">
        <v>0</v>
      </c>
      <c r="DG84" s="146">
        <v>0</v>
      </c>
      <c r="DH84" s="146">
        <v>0</v>
      </c>
      <c r="DI84" s="146">
        <v>0</v>
      </c>
      <c r="DJ84" s="146">
        <v>0</v>
      </c>
      <c r="DK84" s="146">
        <v>0</v>
      </c>
      <c r="DL84" s="146">
        <v>0</v>
      </c>
      <c r="DM84" s="146">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156">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53">
        <v>0</v>
      </c>
      <c r="FX84" s="53">
        <v>0</v>
      </c>
      <c r="FY84" s="53">
        <v>0</v>
      </c>
      <c r="FZ84" s="53">
        <v>0</v>
      </c>
      <c r="GA84" s="53">
        <v>0</v>
      </c>
      <c r="GB84" s="53">
        <v>0</v>
      </c>
      <c r="GC84" s="53">
        <v>0</v>
      </c>
      <c r="GD84" s="53">
        <v>0</v>
      </c>
      <c r="GE84" s="53">
        <v>0</v>
      </c>
      <c r="GF84" s="53">
        <v>0</v>
      </c>
      <c r="GG84" s="53">
        <v>0</v>
      </c>
      <c r="GH84" s="53">
        <v>0</v>
      </c>
      <c r="GI84" s="53">
        <v>0</v>
      </c>
      <c r="GJ84" s="53">
        <v>0</v>
      </c>
      <c r="GK84" s="53">
        <v>0</v>
      </c>
      <c r="GL84" s="53">
        <v>0</v>
      </c>
      <c r="GM84" s="53">
        <v>0</v>
      </c>
      <c r="GN84" s="53">
        <v>0</v>
      </c>
      <c r="GO84" s="53">
        <v>0</v>
      </c>
      <c r="GP84" s="53">
        <v>0</v>
      </c>
      <c r="GQ84" s="53">
        <v>0</v>
      </c>
      <c r="GR84" s="53">
        <v>0</v>
      </c>
      <c r="GS84" s="53">
        <v>0</v>
      </c>
      <c r="GT84" s="53">
        <v>0</v>
      </c>
      <c r="GU84" s="53">
        <v>0</v>
      </c>
      <c r="GV84" s="53">
        <v>0</v>
      </c>
      <c r="GW84" s="53">
        <v>0</v>
      </c>
      <c r="GX84" s="53">
        <v>0</v>
      </c>
      <c r="GY84" s="53">
        <v>0</v>
      </c>
      <c r="GZ84" s="53">
        <v>0</v>
      </c>
      <c r="HA84" s="53">
        <v>0</v>
      </c>
      <c r="HB84" s="53">
        <v>0</v>
      </c>
      <c r="HC84" s="53">
        <v>0</v>
      </c>
      <c r="HD84" s="53">
        <v>0</v>
      </c>
    </row>
    <row r="85" spans="1:212" ht="12" x14ac:dyDescent="0.25">
      <c r="A85" s="164" t="s">
        <v>17</v>
      </c>
      <c r="B85" s="158" t="s">
        <v>18</v>
      </c>
      <c r="C85" s="158"/>
      <c r="D85" s="163"/>
      <c r="E85" s="158"/>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0</v>
      </c>
      <c r="AY85" s="146">
        <v>0</v>
      </c>
      <c r="AZ85" s="146">
        <v>0</v>
      </c>
      <c r="BA85" s="146">
        <v>0</v>
      </c>
      <c r="BB85" s="146">
        <v>0</v>
      </c>
      <c r="BC85" s="146">
        <v>0</v>
      </c>
      <c r="BD85" s="146">
        <v>0</v>
      </c>
      <c r="BE85" s="146">
        <v>0</v>
      </c>
      <c r="BF85" s="146">
        <v>0</v>
      </c>
      <c r="BG85" s="146">
        <v>0</v>
      </c>
      <c r="BH85" s="146">
        <v>0</v>
      </c>
      <c r="BI85" s="146">
        <v>0</v>
      </c>
      <c r="BJ85" s="146">
        <v>0</v>
      </c>
      <c r="BK85" s="146">
        <v>166.357122</v>
      </c>
      <c r="BL85" s="146">
        <v>169.673982</v>
      </c>
      <c r="BM85" s="146">
        <v>169.368132</v>
      </c>
      <c r="BN85" s="146">
        <v>167.87544</v>
      </c>
      <c r="BO85" s="146">
        <v>169.76362</v>
      </c>
      <c r="BP85" s="146">
        <v>173.734644</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50">
        <v>0</v>
      </c>
      <c r="DA85" s="146">
        <v>0</v>
      </c>
      <c r="DB85" s="146">
        <v>0</v>
      </c>
      <c r="DC85" s="146">
        <v>0</v>
      </c>
      <c r="DD85" s="146">
        <v>0</v>
      </c>
      <c r="DE85" s="146">
        <v>0</v>
      </c>
      <c r="DF85" s="146">
        <v>0</v>
      </c>
      <c r="DG85" s="146">
        <v>0</v>
      </c>
      <c r="DH85" s="146">
        <v>0</v>
      </c>
      <c r="DI85" s="146">
        <v>0</v>
      </c>
      <c r="DJ85" s="146">
        <v>0</v>
      </c>
      <c r="DK85" s="146">
        <v>0</v>
      </c>
      <c r="DL85" s="146">
        <v>0</v>
      </c>
      <c r="DM85" s="146">
        <v>0</v>
      </c>
      <c r="DN85" s="53">
        <v>0</v>
      </c>
      <c r="DO85" s="53">
        <v>0</v>
      </c>
      <c r="DP85" s="53">
        <v>0</v>
      </c>
      <c r="DQ85" s="53">
        <v>0</v>
      </c>
      <c r="DR85" s="53">
        <v>0</v>
      </c>
      <c r="DS85" s="53">
        <v>0</v>
      </c>
      <c r="DT85" s="53">
        <v>0</v>
      </c>
      <c r="DU85" s="53">
        <v>3.99985371</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156">
        <v>0</v>
      </c>
      <c r="EM85" s="53">
        <v>0</v>
      </c>
      <c r="EN85" s="53">
        <v>0</v>
      </c>
      <c r="EO85" s="53">
        <v>255.97120232</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53">
        <v>0</v>
      </c>
      <c r="FX85" s="53">
        <v>0</v>
      </c>
      <c r="FY85" s="53">
        <v>0</v>
      </c>
      <c r="FZ85" s="53">
        <v>0</v>
      </c>
      <c r="GA85" s="53">
        <v>0</v>
      </c>
      <c r="GB85" s="53">
        <v>0</v>
      </c>
      <c r="GC85" s="53">
        <v>0</v>
      </c>
      <c r="GD85" s="53">
        <v>0</v>
      </c>
      <c r="GE85" s="53">
        <v>0</v>
      </c>
      <c r="GF85" s="53">
        <v>0</v>
      </c>
      <c r="GG85" s="53">
        <v>0</v>
      </c>
      <c r="GH85" s="53">
        <v>0</v>
      </c>
      <c r="GI85" s="53">
        <v>0</v>
      </c>
      <c r="GJ85" s="53">
        <v>0</v>
      </c>
      <c r="GK85" s="53">
        <v>0</v>
      </c>
      <c r="GL85" s="53">
        <v>0</v>
      </c>
      <c r="GM85" s="53">
        <v>0</v>
      </c>
      <c r="GN85" s="53">
        <v>0</v>
      </c>
      <c r="GO85" s="53">
        <v>0</v>
      </c>
      <c r="GP85" s="53">
        <v>0</v>
      </c>
      <c r="GQ85" s="53">
        <v>0</v>
      </c>
      <c r="GR85" s="53">
        <v>0</v>
      </c>
      <c r="GS85" s="53">
        <v>0</v>
      </c>
      <c r="GT85" s="53">
        <v>0</v>
      </c>
      <c r="GU85" s="53">
        <v>0</v>
      </c>
      <c r="GV85" s="53">
        <v>0</v>
      </c>
      <c r="GW85" s="53">
        <v>0</v>
      </c>
      <c r="GX85" s="53">
        <v>0</v>
      </c>
      <c r="GY85" s="53">
        <v>0</v>
      </c>
      <c r="GZ85" s="53">
        <v>0</v>
      </c>
      <c r="HA85" s="53">
        <v>0</v>
      </c>
      <c r="HB85" s="53">
        <v>0</v>
      </c>
      <c r="HC85" s="53">
        <v>0</v>
      </c>
      <c r="HD85" s="53">
        <v>0</v>
      </c>
    </row>
    <row r="86" spans="1:212" ht="12" x14ac:dyDescent="0.25">
      <c r="C86" s="163" t="s">
        <v>15</v>
      </c>
      <c r="D86" s="163"/>
      <c r="E86" s="158"/>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0</v>
      </c>
      <c r="AZ86" s="146">
        <v>0</v>
      </c>
      <c r="BA86" s="146">
        <v>0</v>
      </c>
      <c r="BB86" s="146">
        <v>0</v>
      </c>
      <c r="BC86" s="146">
        <v>0</v>
      </c>
      <c r="BD86" s="146">
        <v>0</v>
      </c>
      <c r="BE86" s="146">
        <v>0</v>
      </c>
      <c r="BF86" s="146">
        <v>0</v>
      </c>
      <c r="BG86" s="146">
        <v>0</v>
      </c>
      <c r="BH86" s="146">
        <v>0</v>
      </c>
      <c r="BI86" s="146">
        <v>0</v>
      </c>
      <c r="BJ86" s="146">
        <v>0</v>
      </c>
      <c r="BK86" s="146">
        <v>166.357122</v>
      </c>
      <c r="BL86" s="146">
        <v>169.673982</v>
      </c>
      <c r="BM86" s="146">
        <v>169.368132</v>
      </c>
      <c r="BN86" s="146">
        <v>167.87544</v>
      </c>
      <c r="BO86" s="146">
        <v>169.76362</v>
      </c>
      <c r="BP86" s="146">
        <v>173.734644</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50">
        <v>0</v>
      </c>
      <c r="DA86" s="146">
        <v>0</v>
      </c>
      <c r="DB86" s="146">
        <v>0</v>
      </c>
      <c r="DC86" s="146">
        <v>0</v>
      </c>
      <c r="DD86" s="146">
        <v>0</v>
      </c>
      <c r="DE86" s="146">
        <v>0</v>
      </c>
      <c r="DF86" s="146">
        <v>0</v>
      </c>
      <c r="DG86" s="146">
        <v>0</v>
      </c>
      <c r="DH86" s="146">
        <v>0</v>
      </c>
      <c r="DI86" s="146">
        <v>0</v>
      </c>
      <c r="DJ86" s="146">
        <v>0</v>
      </c>
      <c r="DK86" s="146">
        <v>0</v>
      </c>
      <c r="DL86" s="146">
        <v>0</v>
      </c>
      <c r="DM86" s="146">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156">
        <v>0</v>
      </c>
      <c r="EM86" s="53">
        <v>0</v>
      </c>
      <c r="EN86" s="53">
        <v>0</v>
      </c>
      <c r="EO86" s="53">
        <v>0</v>
      </c>
      <c r="EP86" s="53">
        <v>0</v>
      </c>
      <c r="EQ86" s="53">
        <v>0</v>
      </c>
      <c r="ER86" s="53">
        <v>0</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53">
        <v>0</v>
      </c>
      <c r="FX86" s="53">
        <v>0</v>
      </c>
      <c r="FY86" s="53">
        <v>0</v>
      </c>
      <c r="FZ86" s="53">
        <v>0</v>
      </c>
      <c r="GA86" s="53">
        <v>0</v>
      </c>
      <c r="GB86" s="53">
        <v>0</v>
      </c>
      <c r="GC86" s="53">
        <v>0</v>
      </c>
      <c r="GD86" s="53">
        <v>0</v>
      </c>
      <c r="GE86" s="53">
        <v>0</v>
      </c>
      <c r="GF86" s="53">
        <v>0</v>
      </c>
      <c r="GG86" s="53">
        <v>0</v>
      </c>
      <c r="GH86" s="53">
        <v>0</v>
      </c>
      <c r="GI86" s="53">
        <v>0</v>
      </c>
      <c r="GJ86" s="53">
        <v>0</v>
      </c>
      <c r="GK86" s="53">
        <v>0</v>
      </c>
      <c r="GL86" s="53">
        <v>0</v>
      </c>
      <c r="GM86" s="53">
        <v>0</v>
      </c>
      <c r="GN86" s="53">
        <v>0</v>
      </c>
      <c r="GO86" s="53">
        <v>0</v>
      </c>
      <c r="GP86" s="53">
        <v>0</v>
      </c>
      <c r="GQ86" s="53">
        <v>0</v>
      </c>
      <c r="GR86" s="53">
        <v>0</v>
      </c>
      <c r="GS86" s="53">
        <v>0</v>
      </c>
      <c r="GT86" s="53">
        <v>0</v>
      </c>
      <c r="GU86" s="53">
        <v>0</v>
      </c>
      <c r="GV86" s="53">
        <v>0</v>
      </c>
      <c r="GW86" s="53">
        <v>0</v>
      </c>
      <c r="GX86" s="53">
        <v>0</v>
      </c>
      <c r="GY86" s="53">
        <v>0</v>
      </c>
      <c r="GZ86" s="53">
        <v>0</v>
      </c>
      <c r="HA86" s="53">
        <v>0</v>
      </c>
      <c r="HB86" s="53">
        <v>0</v>
      </c>
      <c r="HC86" s="53">
        <v>0</v>
      </c>
      <c r="HD86" s="53">
        <v>0</v>
      </c>
    </row>
    <row r="87" spans="1:212" ht="12" x14ac:dyDescent="0.25">
      <c r="C87" s="163" t="s">
        <v>16</v>
      </c>
      <c r="D87" s="163"/>
      <c r="E87" s="158"/>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50">
        <v>0</v>
      </c>
      <c r="DA87" s="146">
        <v>0</v>
      </c>
      <c r="DB87" s="146">
        <v>0</v>
      </c>
      <c r="DC87" s="146">
        <v>0</v>
      </c>
      <c r="DD87" s="146">
        <v>0</v>
      </c>
      <c r="DE87" s="146">
        <v>0</v>
      </c>
      <c r="DF87" s="146">
        <v>0</v>
      </c>
      <c r="DG87" s="146">
        <v>0</v>
      </c>
      <c r="DH87" s="146">
        <v>0</v>
      </c>
      <c r="DI87" s="146">
        <v>0</v>
      </c>
      <c r="DJ87" s="146">
        <v>0</v>
      </c>
      <c r="DK87" s="146">
        <v>0</v>
      </c>
      <c r="DL87" s="146">
        <v>0</v>
      </c>
      <c r="DM87" s="146">
        <v>0</v>
      </c>
      <c r="DN87" s="53">
        <v>0</v>
      </c>
      <c r="DO87" s="53">
        <v>0</v>
      </c>
      <c r="DP87" s="53">
        <v>0</v>
      </c>
      <c r="DQ87" s="53">
        <v>0</v>
      </c>
      <c r="DR87" s="53">
        <v>0</v>
      </c>
      <c r="DS87" s="53">
        <v>0</v>
      </c>
      <c r="DT87" s="53">
        <v>0</v>
      </c>
      <c r="DU87" s="53">
        <v>3.99985371</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156">
        <v>0</v>
      </c>
      <c r="EM87" s="53">
        <v>0</v>
      </c>
      <c r="EN87" s="53">
        <v>0</v>
      </c>
      <c r="EO87" s="53">
        <v>255.97120232</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v>0</v>
      </c>
      <c r="FQ87" s="53">
        <v>0</v>
      </c>
      <c r="FR87" s="53">
        <v>0</v>
      </c>
      <c r="FS87" s="53">
        <v>0</v>
      </c>
      <c r="FT87" s="53">
        <v>0</v>
      </c>
      <c r="FU87" s="53">
        <v>0</v>
      </c>
      <c r="FV87" s="53">
        <v>0</v>
      </c>
      <c r="FW87" s="53">
        <v>0</v>
      </c>
      <c r="FX87" s="53">
        <v>0</v>
      </c>
      <c r="FY87" s="53">
        <v>0</v>
      </c>
      <c r="FZ87" s="53">
        <v>0</v>
      </c>
      <c r="GA87" s="53">
        <v>0</v>
      </c>
      <c r="GB87" s="53">
        <v>0</v>
      </c>
      <c r="GC87" s="53">
        <v>0</v>
      </c>
      <c r="GD87" s="53">
        <v>0</v>
      </c>
      <c r="GE87" s="53">
        <v>0</v>
      </c>
      <c r="GF87" s="53">
        <v>0</v>
      </c>
      <c r="GG87" s="53">
        <v>0</v>
      </c>
      <c r="GH87" s="53">
        <v>0</v>
      </c>
      <c r="GI87" s="53">
        <v>0</v>
      </c>
      <c r="GJ87" s="53">
        <v>0</v>
      </c>
      <c r="GK87" s="53">
        <v>0</v>
      </c>
      <c r="GL87" s="53">
        <v>0</v>
      </c>
      <c r="GM87" s="53">
        <v>0</v>
      </c>
      <c r="GN87" s="53">
        <v>0</v>
      </c>
      <c r="GO87" s="53">
        <v>0</v>
      </c>
      <c r="GP87" s="53">
        <v>0</v>
      </c>
      <c r="GQ87" s="53">
        <v>0</v>
      </c>
      <c r="GR87" s="53">
        <v>0</v>
      </c>
      <c r="GS87" s="53">
        <v>0</v>
      </c>
      <c r="GT87" s="53">
        <v>0</v>
      </c>
      <c r="GU87" s="53">
        <v>0</v>
      </c>
      <c r="GV87" s="53">
        <v>0</v>
      </c>
      <c r="GW87" s="53">
        <v>0</v>
      </c>
      <c r="GX87" s="53">
        <v>0</v>
      </c>
      <c r="GY87" s="53">
        <v>0</v>
      </c>
      <c r="GZ87" s="53">
        <v>0</v>
      </c>
      <c r="HA87" s="53">
        <v>0</v>
      </c>
      <c r="HB87" s="53">
        <v>0</v>
      </c>
      <c r="HC87" s="53">
        <v>0</v>
      </c>
      <c r="HD87" s="53">
        <v>0</v>
      </c>
    </row>
    <row r="88" spans="1:212" ht="12" x14ac:dyDescent="0.25">
      <c r="A88" s="158"/>
      <c r="B88" s="166"/>
      <c r="C88" s="163"/>
      <c r="D88" s="158"/>
      <c r="E88" s="158"/>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DA88" s="146"/>
      <c r="DB88" s="146"/>
      <c r="DC88" s="146"/>
      <c r="DD88" s="146"/>
      <c r="DE88" s="146"/>
      <c r="DF88" s="146"/>
      <c r="DG88" s="146"/>
      <c r="DH88" s="146"/>
      <c r="DI88" s="146"/>
      <c r="DJ88" s="146"/>
      <c r="DK88" s="146"/>
      <c r="DL88" s="146"/>
      <c r="EE88" s="53"/>
      <c r="EF88" s="53"/>
      <c r="EG88" s="53"/>
      <c r="EH88" s="53"/>
      <c r="EI88" s="53"/>
      <c r="EJ88" s="53"/>
      <c r="EK88" s="53"/>
      <c r="EL88" s="156"/>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row>
    <row r="89" spans="1:212" ht="12" x14ac:dyDescent="0.25">
      <c r="A89" s="158" t="s">
        <v>78</v>
      </c>
      <c r="B89" s="158"/>
      <c r="C89" s="158"/>
      <c r="D89" s="158"/>
      <c r="E89" s="158"/>
      <c r="F89" s="146">
        <v>5370.8523707700006</v>
      </c>
      <c r="G89" s="146">
        <v>2051.27106989</v>
      </c>
      <c r="H89" s="146">
        <v>6577.328321</v>
      </c>
      <c r="I89" s="146">
        <v>4249.8512149999997</v>
      </c>
      <c r="J89" s="146">
        <v>3121.0856199999998</v>
      </c>
      <c r="K89" s="146">
        <v>3425.3851570000002</v>
      </c>
      <c r="L89" s="146">
        <v>7038.7823479999997</v>
      </c>
      <c r="M89" s="146">
        <v>7677.4409729999998</v>
      </c>
      <c r="N89" s="146">
        <v>4625.4784170000003</v>
      </c>
      <c r="O89" s="146">
        <v>4709.5709534699999</v>
      </c>
      <c r="P89" s="146">
        <v>4611.3869157020008</v>
      </c>
      <c r="Q89" s="146">
        <v>5485.0807700840769</v>
      </c>
      <c r="R89" s="146">
        <v>4311.4034058908492</v>
      </c>
      <c r="S89" s="146">
        <v>4271.9388304158156</v>
      </c>
      <c r="T89" s="146">
        <v>4389.4204796800004</v>
      </c>
      <c r="U89" s="146">
        <v>3916.6959777900001</v>
      </c>
      <c r="V89" s="146">
        <v>4114.5221045899998</v>
      </c>
      <c r="W89" s="146">
        <v>4813.0638344322088</v>
      </c>
      <c r="X89" s="146">
        <v>4041.1693853474972</v>
      </c>
      <c r="Y89" s="146">
        <v>4365.4492013134895</v>
      </c>
      <c r="Z89" s="146">
        <v>4703.0048536593604</v>
      </c>
      <c r="AA89" s="146">
        <v>4352.6426902179746</v>
      </c>
      <c r="AB89" s="146">
        <v>3822.7550280699443</v>
      </c>
      <c r="AC89" s="146">
        <v>3518.8842271980243</v>
      </c>
      <c r="AD89" s="146">
        <v>4068.0467347930985</v>
      </c>
      <c r="AE89" s="146">
        <v>3642.5506326950044</v>
      </c>
      <c r="AF89" s="146">
        <v>3915.8883112135713</v>
      </c>
      <c r="AG89" s="146">
        <v>4104.6109616242438</v>
      </c>
      <c r="AH89" s="146">
        <v>3656.7945839015406</v>
      </c>
      <c r="AI89" s="146">
        <v>3953.8930816553438</v>
      </c>
      <c r="AJ89" s="146">
        <v>3752.8616345034466</v>
      </c>
      <c r="AK89" s="146">
        <v>4409.125865502534</v>
      </c>
      <c r="AL89" s="146">
        <v>5000.1700976608654</v>
      </c>
      <c r="AM89" s="146">
        <v>5082.3814421015923</v>
      </c>
      <c r="AN89" s="146">
        <v>4865.0545936839717</v>
      </c>
      <c r="AO89" s="146">
        <v>5247.0410556474653</v>
      </c>
      <c r="AP89" s="146">
        <v>6282.6037590860833</v>
      </c>
      <c r="AQ89" s="146">
        <v>6185.1374715633829</v>
      </c>
      <c r="AR89" s="146">
        <v>6205.0224058906897</v>
      </c>
      <c r="AS89" s="146">
        <v>6300.3253180327838</v>
      </c>
      <c r="AT89" s="146">
        <v>6567.034476975251</v>
      </c>
      <c r="AU89" s="146">
        <v>6929.0619884506632</v>
      </c>
      <c r="AV89" s="146">
        <v>6656.9815228042953</v>
      </c>
      <c r="AW89" s="146">
        <v>6219.1801729514182</v>
      </c>
      <c r="AX89" s="146">
        <v>6160.3005038284718</v>
      </c>
      <c r="AY89" s="146">
        <v>6311.5392578814599</v>
      </c>
      <c r="AZ89" s="146">
        <v>6450.7786118123295</v>
      </c>
      <c r="BA89" s="146">
        <v>7376.4175736269253</v>
      </c>
      <c r="BB89" s="146">
        <v>6712.9158901078836</v>
      </c>
      <c r="BC89" s="146">
        <v>6755.402666352069</v>
      </c>
      <c r="BD89" s="146">
        <v>5942.5443518956181</v>
      </c>
      <c r="BE89" s="146">
        <v>6381.4911393978573</v>
      </c>
      <c r="BF89" s="146">
        <v>8404.0215091285845</v>
      </c>
      <c r="BG89" s="146">
        <v>10092.480555890928</v>
      </c>
      <c r="BH89" s="146">
        <v>7280.1601710520508</v>
      </c>
      <c r="BI89" s="146">
        <v>7233.3052339455362</v>
      </c>
      <c r="BJ89" s="146">
        <v>7765.2893676798631</v>
      </c>
      <c r="BK89" s="146">
        <v>8759.5532433403096</v>
      </c>
      <c r="BL89" s="146">
        <v>8191.7373747383481</v>
      </c>
      <c r="BM89" s="146">
        <v>9020.4330319929286</v>
      </c>
      <c r="BN89" s="146">
        <v>9932.4646233578333</v>
      </c>
      <c r="BO89" s="146">
        <v>11649.666678916927</v>
      </c>
      <c r="BP89" s="146">
        <v>12625.748372633965</v>
      </c>
      <c r="BQ89" s="146">
        <v>11714.806539936835</v>
      </c>
      <c r="BR89" s="146">
        <v>12654.529451746015</v>
      </c>
      <c r="BS89" s="146">
        <v>12423.774133323974</v>
      </c>
      <c r="BT89" s="146">
        <v>10614.183764325491</v>
      </c>
      <c r="BU89" s="146">
        <v>10015.460217973727</v>
      </c>
      <c r="BV89" s="146">
        <v>10733.517507860228</v>
      </c>
      <c r="BW89" s="146">
        <v>10185.895073888159</v>
      </c>
      <c r="BX89" s="146">
        <v>9305.7266672130354</v>
      </c>
      <c r="BY89" s="146">
        <v>9257.8239533703272</v>
      </c>
      <c r="BZ89" s="146">
        <v>9777.6851379082927</v>
      </c>
      <c r="CA89" s="146">
        <v>8349.2925187687706</v>
      </c>
      <c r="CB89" s="146">
        <v>9577.2857616854672</v>
      </c>
      <c r="CC89" s="146">
        <v>10024.276198288715</v>
      </c>
      <c r="CD89" s="146">
        <v>9626.04260155677</v>
      </c>
      <c r="CE89" s="146">
        <v>10869.442645868552</v>
      </c>
      <c r="CF89" s="146">
        <v>11330.007560922762</v>
      </c>
      <c r="CG89" s="146">
        <v>10864.52950429301</v>
      </c>
      <c r="CH89" s="146">
        <v>12620.024023994578</v>
      </c>
      <c r="CI89" s="146">
        <v>11691.931042008207</v>
      </c>
      <c r="CJ89" s="146">
        <v>12415.0289142566</v>
      </c>
      <c r="CK89" s="146">
        <v>11989.428077431478</v>
      </c>
      <c r="CL89" s="146">
        <v>11447.854641236474</v>
      </c>
      <c r="CM89" s="146">
        <v>10870.52364397028</v>
      </c>
      <c r="CN89" s="146">
        <v>11296.580063079129</v>
      </c>
      <c r="CO89" s="146">
        <v>10818.786290785562</v>
      </c>
      <c r="CP89" s="146">
        <v>11344.459593358608</v>
      </c>
      <c r="CQ89" s="146">
        <v>11666.722576066608</v>
      </c>
      <c r="CR89" s="146">
        <v>11035.168518096472</v>
      </c>
      <c r="CS89" s="146">
        <v>11176.609805756594</v>
      </c>
      <c r="CT89" s="146">
        <v>10970.074749941658</v>
      </c>
      <c r="CU89" s="146">
        <v>11227.283519650684</v>
      </c>
      <c r="CV89" s="146">
        <v>11687.945826136109</v>
      </c>
      <c r="CW89" s="146">
        <v>11969.189474481758</v>
      </c>
      <c r="CX89" s="146">
        <v>12749.757193569445</v>
      </c>
      <c r="CY89" s="146">
        <v>10540.224483313614</v>
      </c>
      <c r="CZ89" s="50">
        <v>9269.8762211229423</v>
      </c>
      <c r="DA89" s="146">
        <v>6963.7917010464826</v>
      </c>
      <c r="DB89" s="146">
        <v>5958.2544417390027</v>
      </c>
      <c r="DC89" s="146">
        <v>6090.3105885890654</v>
      </c>
      <c r="DD89" s="146">
        <v>2845.9517451572024</v>
      </c>
      <c r="DE89" s="146">
        <v>2051.6983102275162</v>
      </c>
      <c r="DF89" s="146">
        <v>3092.0533027459992</v>
      </c>
      <c r="DG89" s="146">
        <v>2517.5143088125415</v>
      </c>
      <c r="DH89" s="146">
        <v>908.51576702449881</v>
      </c>
      <c r="DI89" s="146">
        <v>917.24783547077493</v>
      </c>
      <c r="DJ89" s="146">
        <v>444.59113176637163</v>
      </c>
      <c r="DK89" s="146">
        <v>276.46393067997116</v>
      </c>
      <c r="DL89" s="146">
        <v>-307.1454922740291</v>
      </c>
      <c r="DM89" s="146">
        <v>-1.3822336033254601</v>
      </c>
      <c r="DN89" s="53">
        <v>-21.607814064380875</v>
      </c>
      <c r="DO89" s="53">
        <v>-770.84159471098451</v>
      </c>
      <c r="DP89" s="53">
        <v>-1051.9571764116572</v>
      </c>
      <c r="DQ89" s="53">
        <v>-549.68605574595051</v>
      </c>
      <c r="DR89" s="53">
        <v>-93.60748030820514</v>
      </c>
      <c r="DS89" s="53">
        <v>-848.68838796808382</v>
      </c>
      <c r="DT89" s="53">
        <v>-57.521456339509768</v>
      </c>
      <c r="DU89" s="53">
        <v>-1928.3373216006235</v>
      </c>
      <c r="DV89" s="53">
        <v>32.792813370359283</v>
      </c>
      <c r="DW89" s="53">
        <v>371.4099700589511</v>
      </c>
      <c r="DX89" s="53">
        <v>-288.36302987357465</v>
      </c>
      <c r="DY89" s="53">
        <v>-612.10549145769755</v>
      </c>
      <c r="DZ89" s="53">
        <v>-671.87245744661982</v>
      </c>
      <c r="EA89" s="53">
        <v>-703.22145058567344</v>
      </c>
      <c r="EB89" s="53">
        <v>-885.18514943081436</v>
      </c>
      <c r="EC89" s="53">
        <v>-688.33581871321132</v>
      </c>
      <c r="ED89" s="53">
        <v>-507.57658217085736</v>
      </c>
      <c r="EE89" s="53">
        <v>51.395392757625643</v>
      </c>
      <c r="EF89" s="53">
        <v>-565.98141505178194</v>
      </c>
      <c r="EG89" s="53">
        <v>-386.68781106827379</v>
      </c>
      <c r="EH89" s="53">
        <v>-699.0339640701427</v>
      </c>
      <c r="EI89" s="53">
        <v>-31.46488952499675</v>
      </c>
      <c r="EJ89" s="53">
        <v>-365.15097880529589</v>
      </c>
      <c r="EK89" s="53">
        <v>-728.46496965498204</v>
      </c>
      <c r="EL89" s="156">
        <v>-1545.3006424708524</v>
      </c>
      <c r="EM89" s="53">
        <v>9.4791237736776566</v>
      </c>
      <c r="EN89" s="53">
        <v>-680.80830497795114</v>
      </c>
      <c r="EO89" s="53">
        <v>-1707.1290901788802</v>
      </c>
      <c r="EP89" s="53">
        <v>227.77945128823046</v>
      </c>
      <c r="EQ89" s="53">
        <v>149.86926940585715</v>
      </c>
      <c r="ER89" s="53">
        <v>545.09610415236614</v>
      </c>
      <c r="ES89" s="53">
        <v>663.246731686565</v>
      </c>
      <c r="ET89" s="53">
        <v>-1625.0845088885649</v>
      </c>
      <c r="EU89" s="53">
        <v>-756.41811158027497</v>
      </c>
      <c r="EV89" s="53">
        <v>301.61816219862283</v>
      </c>
      <c r="EW89" s="53">
        <v>-375.03681170031723</v>
      </c>
      <c r="EX89" s="53">
        <v>541.43038878188349</v>
      </c>
      <c r="EY89" s="53">
        <v>998.88102599389526</v>
      </c>
      <c r="EZ89" s="53">
        <v>180.32748995181487</v>
      </c>
      <c r="FA89" s="53">
        <v>-1500.6054332068325</v>
      </c>
      <c r="FB89" s="53">
        <v>507.05982303614741</v>
      </c>
      <c r="FC89" s="53">
        <v>-421.38144854523046</v>
      </c>
      <c r="FD89" s="53">
        <v>7.6988997255498361</v>
      </c>
      <c r="FE89" s="53">
        <v>386.85290984883318</v>
      </c>
      <c r="FF89" s="53">
        <v>139.14302795479489</v>
      </c>
      <c r="FG89" s="53">
        <v>462.33747090312181</v>
      </c>
      <c r="FH89" s="53">
        <v>530.1144769013124</v>
      </c>
      <c r="FI89" s="53">
        <v>-8.7008177445923138</v>
      </c>
      <c r="FJ89" s="53">
        <v>356.63561839561083</v>
      </c>
      <c r="FK89" s="53">
        <v>622.05496324105843</v>
      </c>
      <c r="FL89" s="53">
        <v>387.77226500040388</v>
      </c>
      <c r="FM89" s="53">
        <v>-53.900164780505634</v>
      </c>
      <c r="FN89" s="53">
        <v>648.6012473431116</v>
      </c>
      <c r="FO89" s="53">
        <v>45.611371911497145</v>
      </c>
      <c r="FP89" s="53">
        <v>435.384885376211</v>
      </c>
      <c r="FQ89" s="53">
        <v>413.32900100848343</v>
      </c>
      <c r="FR89" s="53">
        <v>549.43029873875889</v>
      </c>
      <c r="FS89" s="53">
        <v>-117.38396946089017</v>
      </c>
      <c r="FT89" s="53">
        <v>-216.61026354612113</v>
      </c>
      <c r="FU89" s="53">
        <v>64.96781275328118</v>
      </c>
      <c r="FV89" s="53">
        <v>614.38307986904385</v>
      </c>
      <c r="FW89" s="53">
        <v>681.62216648932872</v>
      </c>
      <c r="FX89" s="53">
        <v>703.85935874314816</v>
      </c>
      <c r="FY89" s="53">
        <v>476.17330512980334</v>
      </c>
      <c r="FZ89" s="53">
        <v>803.77165693271434</v>
      </c>
      <c r="GA89" s="53">
        <v>-389.73684806238271</v>
      </c>
      <c r="GB89" s="53">
        <v>-69.500738185602245</v>
      </c>
      <c r="GC89" s="53">
        <v>-206.43020411978443</v>
      </c>
      <c r="GD89" s="53">
        <v>-762.67958414088253</v>
      </c>
      <c r="GE89" s="53">
        <v>-114.6176330362506</v>
      </c>
      <c r="GF89" s="53">
        <v>380.17351810124455</v>
      </c>
      <c r="GG89" s="53">
        <v>114.03337610179395</v>
      </c>
      <c r="GH89" s="53">
        <v>378.39460365510473</v>
      </c>
      <c r="GI89" s="53">
        <v>290.23863502014177</v>
      </c>
      <c r="GJ89" s="53">
        <v>-420.38731719452159</v>
      </c>
      <c r="GK89" s="53">
        <v>863.41987116712835</v>
      </c>
      <c r="GL89" s="53">
        <v>-704.81766569407182</v>
      </c>
      <c r="GM89" s="53">
        <v>-902.36118987118903</v>
      </c>
      <c r="GN89" s="53">
        <v>-443.45352730967409</v>
      </c>
      <c r="GO89" s="53">
        <v>-337.23929861929702</v>
      </c>
      <c r="GP89" s="53">
        <v>-198.02709760490836</v>
      </c>
      <c r="GQ89" s="53">
        <v>-383.14131293999452</v>
      </c>
      <c r="GR89" s="53">
        <v>-689.34193971350953</v>
      </c>
      <c r="GS89" s="53">
        <v>418.31860964858902</v>
      </c>
      <c r="GT89" s="53">
        <v>310.40561353422532</v>
      </c>
      <c r="GU89" s="53">
        <v>495.60663463361544</v>
      </c>
      <c r="GV89" s="53">
        <v>616.08618378560425</v>
      </c>
      <c r="GW89" s="53">
        <v>798.22848935271418</v>
      </c>
      <c r="GX89" s="53">
        <v>583.99982757093744</v>
      </c>
      <c r="GY89" s="53">
        <v>541.30764423283142</v>
      </c>
      <c r="GZ89" s="53">
        <v>704.06146556016051</v>
      </c>
      <c r="HA89" s="53">
        <v>607.99522791559161</v>
      </c>
      <c r="HB89" s="53">
        <v>612.21559595352744</v>
      </c>
      <c r="HC89" s="53">
        <v>607.33408517395708</v>
      </c>
      <c r="HD89" s="53">
        <v>334.33108871675682</v>
      </c>
    </row>
    <row r="90" spans="1:212" ht="12" x14ac:dyDescent="0.25">
      <c r="A90" s="164" t="s">
        <v>11</v>
      </c>
      <c r="B90" s="158" t="s">
        <v>21</v>
      </c>
      <c r="F90" s="146">
        <v>2.1260000000000001E-2</v>
      </c>
      <c r="G90" s="146">
        <v>3.8539999999999998E-3</v>
      </c>
      <c r="H90" s="146">
        <v>0.95570299999999997</v>
      </c>
      <c r="I90" s="146">
        <v>5.1489999999999999E-3</v>
      </c>
      <c r="J90" s="146">
        <v>0.22276000000000001</v>
      </c>
      <c r="K90" s="146">
        <v>3.2998E-2</v>
      </c>
      <c r="L90" s="146">
        <v>0.16117200000000001</v>
      </c>
      <c r="M90" s="146">
        <v>1.738497</v>
      </c>
      <c r="N90" s="146">
        <v>4.2110000000000003E-3</v>
      </c>
      <c r="O90" s="146">
        <v>4.8078469999999998E-2</v>
      </c>
      <c r="P90" s="146">
        <v>2.7504529999999999E-2</v>
      </c>
      <c r="Q90" s="146">
        <v>2.9930949164396173E-3</v>
      </c>
      <c r="R90" s="146">
        <v>3.6717370136156599E-2</v>
      </c>
      <c r="S90" s="146">
        <v>0.10409801958378845</v>
      </c>
      <c r="T90" s="146">
        <v>2.1761269999999999E-2</v>
      </c>
      <c r="U90" s="146">
        <v>2.08392E-3</v>
      </c>
      <c r="V90" s="146">
        <v>0.17068578000000001</v>
      </c>
      <c r="W90" s="146">
        <v>8.1042904946020927E-2</v>
      </c>
      <c r="X90" s="146">
        <v>3.6123578347477571E-2</v>
      </c>
      <c r="Y90" s="146">
        <v>6.0586759684007979E-2</v>
      </c>
      <c r="Z90" s="146">
        <v>4.6619804158677496E-2</v>
      </c>
      <c r="AA90" s="146">
        <v>3.3658601624804874E-4</v>
      </c>
      <c r="AB90" s="146">
        <v>0.11850097430083756</v>
      </c>
      <c r="AC90" s="146">
        <v>0.14420147963649513</v>
      </c>
      <c r="AD90" s="146">
        <v>1.3869401432821339E-2</v>
      </c>
      <c r="AE90" s="146">
        <v>3.3609976015440426E-3</v>
      </c>
      <c r="AF90" s="146">
        <v>8.2698497686822761E-2</v>
      </c>
      <c r="AG90" s="146">
        <v>4.8420378497556595E-3</v>
      </c>
      <c r="AH90" s="146">
        <v>1.1766108043915051E-2</v>
      </c>
      <c r="AI90" s="146">
        <v>1.7281089216173832E-2</v>
      </c>
      <c r="AJ90" s="146">
        <v>9.3674241522254745E-2</v>
      </c>
      <c r="AK90" s="146">
        <v>1.3200610802817531E-2</v>
      </c>
      <c r="AL90" s="146">
        <v>1.3473483457670696E-2</v>
      </c>
      <c r="AM90" s="146">
        <v>8.4631426944422154E-3</v>
      </c>
      <c r="AN90" s="146">
        <v>5.6301779261551084E-3</v>
      </c>
      <c r="AO90" s="146">
        <v>-2.6271112011369536E-2</v>
      </c>
      <c r="AP90" s="146">
        <v>3.0551096838160166E-2</v>
      </c>
      <c r="AQ90" s="146">
        <v>1.1438421876085812E-2</v>
      </c>
      <c r="AR90" s="146">
        <v>1.8830500657159441E-2</v>
      </c>
      <c r="AS90" s="146">
        <v>0.15227198960718052</v>
      </c>
      <c r="AT90" s="146">
        <v>3.7587856002629285E-3</v>
      </c>
      <c r="AU90" s="146">
        <v>0.13464708174285822</v>
      </c>
      <c r="AV90" s="146">
        <v>5.5771239929333655E-3</v>
      </c>
      <c r="AW90" s="146">
        <v>0.11219445397272136</v>
      </c>
      <c r="AX90" s="146">
        <v>9.3045671954645706E-2</v>
      </c>
      <c r="AY90" s="146">
        <v>0.28725640969094218</v>
      </c>
      <c r="AZ90" s="146">
        <v>11.13565442846733</v>
      </c>
      <c r="BA90" s="146">
        <v>10.903013433563423</v>
      </c>
      <c r="BB90" s="146">
        <v>1.9874875957765601</v>
      </c>
      <c r="BC90" s="146">
        <v>2.1969328071304752</v>
      </c>
      <c r="BD90" s="146">
        <v>3.3939658637515171</v>
      </c>
      <c r="BE90" s="146">
        <v>4.7340374439645743</v>
      </c>
      <c r="BF90" s="146">
        <v>5.5029747467548633</v>
      </c>
      <c r="BG90" s="146">
        <v>4.9278304319682809</v>
      </c>
      <c r="BH90" s="146">
        <v>6.2345999236923229</v>
      </c>
      <c r="BI90" s="146">
        <v>12.543730499586127</v>
      </c>
      <c r="BJ90" s="146">
        <v>21.605820419222333</v>
      </c>
      <c r="BK90" s="146">
        <v>21.070737130661797</v>
      </c>
      <c r="BL90" s="146">
        <v>25.873477897612556</v>
      </c>
      <c r="BM90" s="146">
        <v>24.024351636999775</v>
      </c>
      <c r="BN90" s="146">
        <v>27.172487460529773</v>
      </c>
      <c r="BO90" s="146">
        <v>31.922234995418176</v>
      </c>
      <c r="BP90" s="146">
        <v>39.980322563269361</v>
      </c>
      <c r="BQ90" s="146">
        <v>44.302641024804551</v>
      </c>
      <c r="BR90" s="146">
        <v>45.069513907228654</v>
      </c>
      <c r="BS90" s="146">
        <v>34.427923006258872</v>
      </c>
      <c r="BT90" s="146">
        <v>20.339646849610851</v>
      </c>
      <c r="BU90" s="146">
        <v>18.53310986453473</v>
      </c>
      <c r="BV90" s="146">
        <v>12.878307487613164</v>
      </c>
      <c r="BW90" s="146">
        <v>12.576789313976173</v>
      </c>
      <c r="BX90" s="146">
        <v>9.3520037904653872</v>
      </c>
      <c r="BY90" s="146">
        <v>11.14103512388696</v>
      </c>
      <c r="BZ90" s="146">
        <v>13.507637678987233</v>
      </c>
      <c r="CA90" s="146">
        <v>10.995751912039617</v>
      </c>
      <c r="CB90" s="146">
        <v>10.755529788031447</v>
      </c>
      <c r="CC90" s="146">
        <v>11.581489899900548</v>
      </c>
      <c r="CD90" s="146">
        <v>80.166914556122805</v>
      </c>
      <c r="CE90" s="146">
        <v>82.087300780371223</v>
      </c>
      <c r="CF90" s="146">
        <v>3.6077011824937371</v>
      </c>
      <c r="CG90" s="146">
        <v>5.4445938979049151</v>
      </c>
      <c r="CH90" s="146">
        <v>4.9531921612709766</v>
      </c>
      <c r="CI90" s="146">
        <v>4.2139792048383837</v>
      </c>
      <c r="CJ90" s="146">
        <v>5.6490054307973958</v>
      </c>
      <c r="CK90" s="146">
        <v>4.0051714460417829</v>
      </c>
      <c r="CL90" s="146">
        <v>4.5202512415287677</v>
      </c>
      <c r="CM90" s="146">
        <v>4.4196613609367743</v>
      </c>
      <c r="CN90" s="146">
        <v>4.3321523758771789</v>
      </c>
      <c r="CO90" s="146">
        <v>4.7111935682764887</v>
      </c>
      <c r="CP90" s="146">
        <v>6.953335924042392</v>
      </c>
      <c r="CQ90" s="146">
        <v>3.8274201912467807</v>
      </c>
      <c r="CR90" s="146">
        <v>4.4172242111732452</v>
      </c>
      <c r="CS90" s="146">
        <v>4.4094457701311303</v>
      </c>
      <c r="CT90" s="146">
        <v>4.4895655929214611</v>
      </c>
      <c r="CU90" s="146">
        <v>4.3195034398220731</v>
      </c>
      <c r="CV90" s="146">
        <v>4.8526321202563469</v>
      </c>
      <c r="CW90" s="146">
        <v>4.203442705135747</v>
      </c>
      <c r="CX90" s="146">
        <v>3.4027007273804584</v>
      </c>
      <c r="CY90" s="146">
        <v>5.2953844279752031</v>
      </c>
      <c r="CZ90" s="50">
        <v>4.4848139102116011</v>
      </c>
      <c r="DA90" s="146">
        <v>7.9504798893865374</v>
      </c>
      <c r="DB90" s="146">
        <v>7.6860420894873975</v>
      </c>
      <c r="DC90" s="146">
        <v>6.6519639003735911</v>
      </c>
      <c r="DD90" s="146">
        <v>5.6637188531255136</v>
      </c>
      <c r="DE90" s="146">
        <v>5.3644579831902792</v>
      </c>
      <c r="DF90" s="146">
        <v>21.484325446004608</v>
      </c>
      <c r="DG90" s="146">
        <v>88.213703363835364</v>
      </c>
      <c r="DH90" s="146">
        <v>77.278237218885778</v>
      </c>
      <c r="DI90" s="146">
        <v>81.332891706670964</v>
      </c>
      <c r="DJ90" s="146">
        <v>76.470243519777114</v>
      </c>
      <c r="DK90" s="146">
        <v>85.123281130379823</v>
      </c>
      <c r="DL90" s="146">
        <v>86.416652403395261</v>
      </c>
      <c r="DM90" s="146">
        <v>236.22177557245237</v>
      </c>
      <c r="DN90" s="53">
        <v>225.38530263432955</v>
      </c>
      <c r="DO90" s="53">
        <v>51.716372689229367</v>
      </c>
      <c r="DP90" s="53">
        <v>159.24286982458432</v>
      </c>
      <c r="DQ90" s="53">
        <v>55.226405828045067</v>
      </c>
      <c r="DR90" s="53">
        <v>35.923447650379032</v>
      </c>
      <c r="DS90" s="53">
        <v>69.851710166988468</v>
      </c>
      <c r="DT90" s="53">
        <v>54.179728812807234</v>
      </c>
      <c r="DU90" s="53">
        <v>56.697582666547078</v>
      </c>
      <c r="DV90" s="53">
        <v>57.526708628313052</v>
      </c>
      <c r="DW90" s="53">
        <v>47.946594454730821</v>
      </c>
      <c r="DX90" s="53">
        <v>58.367600309859675</v>
      </c>
      <c r="DY90" s="53">
        <v>57.800926248612477</v>
      </c>
      <c r="DZ90" s="53">
        <v>46.582229422145453</v>
      </c>
      <c r="EA90" s="53">
        <v>49.353937143556536</v>
      </c>
      <c r="EB90" s="53">
        <v>36.777649364012092</v>
      </c>
      <c r="EC90" s="53">
        <v>38.160577777048466</v>
      </c>
      <c r="ED90" s="53">
        <v>33.328405184817136</v>
      </c>
      <c r="EE90" s="53">
        <v>38.454668568575862</v>
      </c>
      <c r="EF90" s="53">
        <v>6.0498424183423518</v>
      </c>
      <c r="EG90" s="53">
        <v>-2.0520302348648309</v>
      </c>
      <c r="EH90" s="53">
        <v>4.1884028846686485</v>
      </c>
      <c r="EI90" s="53">
        <v>-25.36442046734464</v>
      </c>
      <c r="EJ90" s="53">
        <v>8.2092061495643858</v>
      </c>
      <c r="EK90" s="53">
        <v>7.9722225855976943</v>
      </c>
      <c r="EL90" s="156">
        <v>2.4714342788644434</v>
      </c>
      <c r="EM90" s="53">
        <v>18.47451242587459</v>
      </c>
      <c r="EN90" s="53">
        <v>14.504524220908939</v>
      </c>
      <c r="EO90" s="53">
        <v>7.2460061543170662</v>
      </c>
      <c r="EP90" s="53">
        <v>267.55423744840755</v>
      </c>
      <c r="EQ90" s="53">
        <v>265.09653039314526</v>
      </c>
      <c r="ER90" s="53">
        <v>263.70450046631493</v>
      </c>
      <c r="ES90" s="53">
        <v>269.37065710350072</v>
      </c>
      <c r="ET90" s="53">
        <v>255.72981278446639</v>
      </c>
      <c r="EU90" s="53">
        <v>275.64818242186135</v>
      </c>
      <c r="EV90" s="53">
        <v>268.16152774843675</v>
      </c>
      <c r="EW90" s="53">
        <v>269.07941142232687</v>
      </c>
      <c r="EX90" s="53">
        <v>305.98808882745413</v>
      </c>
      <c r="EY90" s="53">
        <v>305.52935189195949</v>
      </c>
      <c r="EZ90" s="53">
        <v>45.129394697454394</v>
      </c>
      <c r="FA90" s="53">
        <v>38.807765470828834</v>
      </c>
      <c r="FB90" s="53">
        <v>23.842107034308047</v>
      </c>
      <c r="FC90" s="53">
        <v>42.690410850439605</v>
      </c>
      <c r="FD90" s="53">
        <v>37.69053114159933</v>
      </c>
      <c r="FE90" s="53">
        <v>21.764585098859488</v>
      </c>
      <c r="FF90" s="53">
        <v>46.296096631691455</v>
      </c>
      <c r="FG90" s="53">
        <v>32.984658240362094</v>
      </c>
      <c r="FH90" s="53">
        <v>46.935666221776621</v>
      </c>
      <c r="FI90" s="53">
        <v>30.877507463776215</v>
      </c>
      <c r="FJ90" s="53">
        <v>33.131176332719647</v>
      </c>
      <c r="FK90" s="53">
        <v>34.403292572442368</v>
      </c>
      <c r="FL90" s="53">
        <v>103.06138411830167</v>
      </c>
      <c r="FM90" s="53">
        <v>111.53917911359824</v>
      </c>
      <c r="FN90" s="53">
        <v>49.715731643338827</v>
      </c>
      <c r="FO90" s="53">
        <v>72.469128726711034</v>
      </c>
      <c r="FP90" s="53">
        <v>54.562560871270001</v>
      </c>
      <c r="FQ90" s="53">
        <v>43.070342713569048</v>
      </c>
      <c r="FR90" s="53">
        <v>57.158367694021997</v>
      </c>
      <c r="FS90" s="53">
        <v>54.519884232554659</v>
      </c>
      <c r="FT90" s="53">
        <v>50.473863293790657</v>
      </c>
      <c r="FU90" s="53">
        <v>47.537150613500451</v>
      </c>
      <c r="FV90" s="53">
        <v>37.836356521466946</v>
      </c>
      <c r="FW90" s="53">
        <v>37.099432536074033</v>
      </c>
      <c r="FX90" s="53">
        <v>43.524306152968713</v>
      </c>
      <c r="FY90" s="53">
        <v>25.442846589635657</v>
      </c>
      <c r="FZ90" s="53">
        <v>20.749534966881374</v>
      </c>
      <c r="GA90" s="53">
        <v>24.377070604992063</v>
      </c>
      <c r="GB90" s="53">
        <v>28.59283673118987</v>
      </c>
      <c r="GC90" s="53">
        <v>31.017530588337443</v>
      </c>
      <c r="GD90" s="53">
        <v>31.836816455567</v>
      </c>
      <c r="GE90" s="53">
        <v>26.840560780078867</v>
      </c>
      <c r="GF90" s="53">
        <v>25.606843577453446</v>
      </c>
      <c r="GG90" s="53">
        <v>19.021308266893449</v>
      </c>
      <c r="GH90" s="53">
        <v>15.807935661142208</v>
      </c>
      <c r="GI90" s="53">
        <v>18.395802188913176</v>
      </c>
      <c r="GJ90" s="53">
        <v>17.087669831031135</v>
      </c>
      <c r="GK90" s="53">
        <v>616.8491849228518</v>
      </c>
      <c r="GL90" s="53">
        <v>16.282762479436137</v>
      </c>
      <c r="GM90" s="53">
        <v>19.492713004495727</v>
      </c>
      <c r="GN90" s="53">
        <v>22.365915588861238</v>
      </c>
      <c r="GO90" s="53">
        <v>23.121360867942183</v>
      </c>
      <c r="GP90" s="53">
        <v>25.228115033300714</v>
      </c>
      <c r="GQ90" s="53">
        <v>26.715005563406862</v>
      </c>
      <c r="GR90" s="53">
        <v>15.93282144076109</v>
      </c>
      <c r="GS90" s="53">
        <v>15.412956297477919</v>
      </c>
      <c r="GT90" s="53">
        <v>18.239305612607193</v>
      </c>
      <c r="GU90" s="53">
        <v>17.176488130030286</v>
      </c>
      <c r="GV90" s="53">
        <v>19.247486665810325</v>
      </c>
      <c r="GW90" s="53">
        <v>23.802268104572864</v>
      </c>
      <c r="GX90" s="53">
        <v>36.784037422112</v>
      </c>
      <c r="GY90" s="53">
        <v>35.605026562443761</v>
      </c>
      <c r="GZ90" s="53">
        <v>701.32239250945929</v>
      </c>
      <c r="HA90" s="53">
        <v>604.17787222499385</v>
      </c>
      <c r="HB90" s="53">
        <v>607.80185334129328</v>
      </c>
      <c r="HC90" s="53">
        <v>602.9621928704895</v>
      </c>
      <c r="HD90" s="53">
        <v>332.09911403701227</v>
      </c>
    </row>
    <row r="91" spans="1:212" ht="12" x14ac:dyDescent="0.25">
      <c r="A91" s="164" t="s">
        <v>13</v>
      </c>
      <c r="B91" s="158" t="s">
        <v>22</v>
      </c>
      <c r="F91" s="146">
        <v>445.9110076</v>
      </c>
      <c r="G91" s="146">
        <v>329.95549999999997</v>
      </c>
      <c r="H91" s="146">
        <v>421.63943399999999</v>
      </c>
      <c r="I91" s="146">
        <v>355.69566500000002</v>
      </c>
      <c r="J91" s="146">
        <v>268.57841300000001</v>
      </c>
      <c r="K91" s="146">
        <v>533.11109199999999</v>
      </c>
      <c r="L91" s="146">
        <v>1091.3328469999999</v>
      </c>
      <c r="M91" s="146">
        <v>272.34237999999999</v>
      </c>
      <c r="N91" s="146">
        <v>394.79150399999997</v>
      </c>
      <c r="O91" s="146">
        <v>392.96192500000001</v>
      </c>
      <c r="P91" s="146">
        <v>265.94864999000004</v>
      </c>
      <c r="Q91" s="146">
        <v>456.95291357968802</v>
      </c>
      <c r="R91" s="146">
        <v>390.79246425331996</v>
      </c>
      <c r="S91" s="146">
        <v>398.48280343296</v>
      </c>
      <c r="T91" s="146">
        <v>367.51442194999998</v>
      </c>
      <c r="U91" s="146">
        <v>260.94461440999999</v>
      </c>
      <c r="V91" s="146">
        <v>96.472429629999993</v>
      </c>
      <c r="W91" s="146">
        <v>416.94518773317998</v>
      </c>
      <c r="X91" s="146">
        <v>682.80082697299008</v>
      </c>
      <c r="Y91" s="146">
        <v>504.36471147373101</v>
      </c>
      <c r="Z91" s="146">
        <v>182.25950899178801</v>
      </c>
      <c r="AA91" s="146">
        <v>220.22020042245001</v>
      </c>
      <c r="AB91" s="146">
        <v>291.985147087462</v>
      </c>
      <c r="AC91" s="146">
        <v>272.29930848351802</v>
      </c>
      <c r="AD91" s="146">
        <v>493.82631300779997</v>
      </c>
      <c r="AE91" s="146">
        <v>418.24542516903597</v>
      </c>
      <c r="AF91" s="146">
        <v>314.87999908565496</v>
      </c>
      <c r="AG91" s="146">
        <v>453.92183600586395</v>
      </c>
      <c r="AH91" s="146">
        <v>376.22894014464902</v>
      </c>
      <c r="AI91" s="146">
        <v>420.34895027880003</v>
      </c>
      <c r="AJ91" s="146">
        <v>728.27665748868071</v>
      </c>
      <c r="AK91" s="146">
        <v>272.40274166016764</v>
      </c>
      <c r="AL91" s="146">
        <v>258.34290791177318</v>
      </c>
      <c r="AM91" s="146">
        <v>495.49001613159339</v>
      </c>
      <c r="AN91" s="146">
        <v>258.47521478311842</v>
      </c>
      <c r="AO91" s="146">
        <v>272.0617926261807</v>
      </c>
      <c r="AP91" s="146">
        <v>276.64123416183759</v>
      </c>
      <c r="AQ91" s="146">
        <v>651.00717445280736</v>
      </c>
      <c r="AR91" s="146">
        <v>404.70736166804659</v>
      </c>
      <c r="AS91" s="146">
        <v>484.31650488459269</v>
      </c>
      <c r="AT91" s="146">
        <v>793.41516108462622</v>
      </c>
      <c r="AU91" s="146">
        <v>821.2883370111465</v>
      </c>
      <c r="AV91" s="146">
        <v>950.43529232400101</v>
      </c>
      <c r="AW91" s="146">
        <v>1114.2450547240701</v>
      </c>
      <c r="AX91" s="146">
        <v>1247.4640195579141</v>
      </c>
      <c r="AY91" s="146">
        <v>1235.7726589767531</v>
      </c>
      <c r="AZ91" s="146">
        <v>1197.7485672992952</v>
      </c>
      <c r="BA91" s="146">
        <v>1244.0921909859601</v>
      </c>
      <c r="BB91" s="146">
        <v>1237.834905430622</v>
      </c>
      <c r="BC91" s="146">
        <v>1198.3907236203606</v>
      </c>
      <c r="BD91" s="146">
        <v>1366.5519719266424</v>
      </c>
      <c r="BE91" s="146">
        <v>1481.9940852989878</v>
      </c>
      <c r="BF91" s="146">
        <v>2047.5252881671679</v>
      </c>
      <c r="BG91" s="146">
        <v>2563.3666189550004</v>
      </c>
      <c r="BH91" s="146">
        <v>1855.1533935795592</v>
      </c>
      <c r="BI91" s="146">
        <v>2122.9039975744322</v>
      </c>
      <c r="BJ91" s="146">
        <v>2182.5181191527045</v>
      </c>
      <c r="BK91" s="146">
        <v>2206.3227055547331</v>
      </c>
      <c r="BL91" s="146">
        <v>2662.4048273519325</v>
      </c>
      <c r="BM91" s="146">
        <v>2616.4494470439795</v>
      </c>
      <c r="BN91" s="146">
        <v>1870.8416018207831</v>
      </c>
      <c r="BO91" s="146">
        <v>1983.5266571872498</v>
      </c>
      <c r="BP91" s="146">
        <v>2026.3052581209597</v>
      </c>
      <c r="BQ91" s="146">
        <v>2035.89372337797</v>
      </c>
      <c r="BR91" s="146">
        <v>1762.3269887757258</v>
      </c>
      <c r="BS91" s="146">
        <v>1661.7009368001925</v>
      </c>
      <c r="BT91" s="146">
        <v>2153.4922521890176</v>
      </c>
      <c r="BU91" s="146">
        <v>1854.5052566708416</v>
      </c>
      <c r="BV91" s="146">
        <v>1923.0049015746652</v>
      </c>
      <c r="BW91" s="146">
        <v>2115.7227215631124</v>
      </c>
      <c r="BX91" s="146">
        <v>2237.7129358858415</v>
      </c>
      <c r="BY91" s="146">
        <v>2265.8622741357062</v>
      </c>
      <c r="BZ91" s="146">
        <v>2432.4129745880346</v>
      </c>
      <c r="CA91" s="146">
        <v>2383.3635792400714</v>
      </c>
      <c r="CB91" s="146">
        <v>2584.893169818004</v>
      </c>
      <c r="CC91" s="146">
        <v>2580.8029526998021</v>
      </c>
      <c r="CD91" s="146">
        <v>2171.4324017187823</v>
      </c>
      <c r="CE91" s="146">
        <v>2411.9604108556687</v>
      </c>
      <c r="CF91" s="146">
        <v>2410.7295458174444</v>
      </c>
      <c r="CG91" s="146">
        <v>2469.470535926745</v>
      </c>
      <c r="CH91" s="146">
        <v>2539.8927843694942</v>
      </c>
      <c r="CI91" s="146">
        <v>2797.2779573504122</v>
      </c>
      <c r="CJ91" s="146">
        <v>3053.7992785664724</v>
      </c>
      <c r="CK91" s="146">
        <v>2819.5580472007264</v>
      </c>
      <c r="CL91" s="146">
        <v>2845.9575192884422</v>
      </c>
      <c r="CM91" s="146">
        <v>2736.5552511491728</v>
      </c>
      <c r="CN91" s="146">
        <v>2403.8916752575801</v>
      </c>
      <c r="CO91" s="146">
        <v>1824.6683615258012</v>
      </c>
      <c r="CP91" s="146">
        <v>1860.2929322582029</v>
      </c>
      <c r="CQ91" s="146">
        <v>2112.2378656300034</v>
      </c>
      <c r="CR91" s="146">
        <v>2208.3967997342779</v>
      </c>
      <c r="CS91" s="146">
        <v>2177.2681409076099</v>
      </c>
      <c r="CT91" s="146">
        <v>1945.9959830027503</v>
      </c>
      <c r="CU91" s="146">
        <v>2382.5292457396963</v>
      </c>
      <c r="CV91" s="146">
        <v>2402.85287076034</v>
      </c>
      <c r="CW91" s="146">
        <v>2465.4946883707994</v>
      </c>
      <c r="CX91" s="146">
        <v>2959.9916160835855</v>
      </c>
      <c r="CY91" s="146">
        <v>2750.42528241022</v>
      </c>
      <c r="CZ91" s="50">
        <v>2277.4667887291598</v>
      </c>
      <c r="DA91" s="146">
        <v>1573.8991729458901</v>
      </c>
      <c r="DB91" s="146">
        <v>1176.9486824607402</v>
      </c>
      <c r="DC91" s="146">
        <v>1229.7505841515019</v>
      </c>
      <c r="DD91" s="146">
        <v>916.00396662627486</v>
      </c>
      <c r="DE91" s="146">
        <v>650.49267851834509</v>
      </c>
      <c r="DF91" s="146">
        <v>478.51383228148001</v>
      </c>
      <c r="DG91" s="146">
        <v>371.87893234459199</v>
      </c>
      <c r="DH91" s="146">
        <v>332.00587689683601</v>
      </c>
      <c r="DI91" s="146">
        <v>343.06041495907698</v>
      </c>
      <c r="DJ91" s="146">
        <v>350.33846344</v>
      </c>
      <c r="DK91" s="146">
        <v>69.065593000000007</v>
      </c>
      <c r="DL91" s="146">
        <v>212.86342272000121</v>
      </c>
      <c r="DM91" s="146">
        <v>64.164781618200706</v>
      </c>
      <c r="DN91" s="53">
        <v>51.129223804009797</v>
      </c>
      <c r="DO91" s="53">
        <v>118.96593132042157</v>
      </c>
      <c r="DP91" s="53">
        <v>92.835524279940628</v>
      </c>
      <c r="DQ91" s="53">
        <v>99.441443126354812</v>
      </c>
      <c r="DR91" s="53">
        <v>135.28289482318746</v>
      </c>
      <c r="DS91" s="53">
        <v>102.59566399610787</v>
      </c>
      <c r="DT91" s="53">
        <v>129.39673999677038</v>
      </c>
      <c r="DU91" s="53">
        <v>220.98923683283445</v>
      </c>
      <c r="DV91" s="53">
        <v>481.14911690289489</v>
      </c>
      <c r="DW91" s="53">
        <v>482.84354268099486</v>
      </c>
      <c r="DX91" s="53">
        <v>103.1316641937116</v>
      </c>
      <c r="DY91" s="53">
        <v>115.64076295982541</v>
      </c>
      <c r="DZ91" s="53">
        <v>384.61843549436634</v>
      </c>
      <c r="EA91" s="53">
        <v>416.15244023580669</v>
      </c>
      <c r="EB91" s="53">
        <v>109.63355536615236</v>
      </c>
      <c r="EC91" s="53">
        <v>134.52295332529289</v>
      </c>
      <c r="ED91" s="53">
        <v>225.87084703843215</v>
      </c>
      <c r="EE91" s="53">
        <v>136.81154826733842</v>
      </c>
      <c r="EF91" s="53">
        <v>124.7559633455601</v>
      </c>
      <c r="EG91" s="53">
        <v>205.77022631964635</v>
      </c>
      <c r="EH91" s="53">
        <v>129.93029836761875</v>
      </c>
      <c r="EI91" s="53">
        <v>126.07957278537847</v>
      </c>
      <c r="EJ91" s="53">
        <v>132.1911143290252</v>
      </c>
      <c r="EK91" s="53">
        <v>138.9938812526251</v>
      </c>
      <c r="EL91" s="156">
        <v>206.73228302024651</v>
      </c>
      <c r="EM91" s="53">
        <v>59.637692544617245</v>
      </c>
      <c r="EN91" s="53">
        <v>135.39354524209193</v>
      </c>
      <c r="EO91" s="53">
        <v>118.44287213854552</v>
      </c>
      <c r="EP91" s="53">
        <v>139.78643754697865</v>
      </c>
      <c r="EQ91" s="53">
        <v>145.18974603561458</v>
      </c>
      <c r="ER91" s="53">
        <v>140.23026766379525</v>
      </c>
      <c r="ES91" s="53">
        <v>140.71303199249559</v>
      </c>
      <c r="ET91" s="53">
        <v>139.95242839230008</v>
      </c>
      <c r="EU91" s="53">
        <v>139.20154681745097</v>
      </c>
      <c r="EV91" s="53">
        <v>133.56783562287433</v>
      </c>
      <c r="EW91" s="53">
        <v>133.59779727776038</v>
      </c>
      <c r="EX91" s="53">
        <v>269.1347172300234</v>
      </c>
      <c r="EY91" s="53">
        <v>289.9384227731515</v>
      </c>
      <c r="EZ91" s="53">
        <v>45.201843480408996</v>
      </c>
      <c r="FA91" s="53">
        <v>127.89004626479385</v>
      </c>
      <c r="FB91" s="53">
        <v>125.40532472484117</v>
      </c>
      <c r="FC91" s="53">
        <v>34.048383321597193</v>
      </c>
      <c r="FD91" s="53">
        <v>49.16850245278269</v>
      </c>
      <c r="FE91" s="53">
        <v>70.202174289384757</v>
      </c>
      <c r="FF91" s="53">
        <v>672.70814172459689</v>
      </c>
      <c r="FG91" s="53">
        <v>499.84030479900326</v>
      </c>
      <c r="FH91" s="53">
        <v>481.10700200644953</v>
      </c>
      <c r="FI91" s="53">
        <v>407.79321830359214</v>
      </c>
      <c r="FJ91" s="53">
        <v>621.2378609053336</v>
      </c>
      <c r="FK91" s="53">
        <v>886.00800768584361</v>
      </c>
      <c r="FL91" s="53">
        <v>978.32159987724754</v>
      </c>
      <c r="FM91" s="53">
        <v>846.09719702328835</v>
      </c>
      <c r="FN91" s="53">
        <v>595.80847138194338</v>
      </c>
      <c r="FO91" s="53">
        <v>615.93769931463123</v>
      </c>
      <c r="FP91" s="53">
        <v>681.11914495090002</v>
      </c>
      <c r="FQ91" s="53">
        <v>641.13563559234058</v>
      </c>
      <c r="FR91" s="53">
        <v>689.85346029359994</v>
      </c>
      <c r="FS91" s="53">
        <v>947.58647250064757</v>
      </c>
      <c r="FT91" s="53">
        <v>589.55823097268512</v>
      </c>
      <c r="FU91" s="53">
        <v>524.33125693366208</v>
      </c>
      <c r="FV91" s="53">
        <v>672.98501284626309</v>
      </c>
      <c r="FW91" s="53">
        <v>842.14416424832586</v>
      </c>
      <c r="FX91" s="53">
        <v>861.21686087896524</v>
      </c>
      <c r="FY91" s="53">
        <v>859.11435194513342</v>
      </c>
      <c r="FZ91" s="53">
        <v>778.7908256768194</v>
      </c>
      <c r="GA91" s="53">
        <v>780.19529057534078</v>
      </c>
      <c r="GB91" s="53">
        <v>884.36292175487335</v>
      </c>
      <c r="GC91" s="53">
        <v>711.75322509301805</v>
      </c>
      <c r="GD91" s="53">
        <v>839.40496653600042</v>
      </c>
      <c r="GE91" s="53">
        <v>742.6710516789343</v>
      </c>
      <c r="GF91" s="53">
        <v>414.79083554292197</v>
      </c>
      <c r="GG91" s="53">
        <v>174.42894135576333</v>
      </c>
      <c r="GH91" s="53">
        <v>661.35860504580626</v>
      </c>
      <c r="GI91" s="53">
        <v>267.6831376314567</v>
      </c>
      <c r="GJ91" s="53">
        <v>270.42213029253833</v>
      </c>
      <c r="GK91" s="53">
        <v>274.80136447824862</v>
      </c>
      <c r="GL91" s="53">
        <v>322.56514711714192</v>
      </c>
      <c r="GM91" s="53">
        <v>340.71225906316749</v>
      </c>
      <c r="GN91" s="53">
        <v>673.38520544235848</v>
      </c>
      <c r="GO91" s="53">
        <v>358.31012011082987</v>
      </c>
      <c r="GP91" s="53">
        <v>339.41805625829943</v>
      </c>
      <c r="GQ91" s="53">
        <v>386.30201201511085</v>
      </c>
      <c r="GR91" s="53">
        <v>425.62631641239108</v>
      </c>
      <c r="GS91" s="53">
        <v>400.46611890992375</v>
      </c>
      <c r="GT91" s="53">
        <v>617.79391067422853</v>
      </c>
      <c r="GU91" s="53">
        <v>476.03543949918532</v>
      </c>
      <c r="GV91" s="53">
        <v>592.5197189351187</v>
      </c>
      <c r="GW91" s="53">
        <v>769.64569015001314</v>
      </c>
      <c r="GX91" s="53">
        <v>544.04686713362196</v>
      </c>
      <c r="GY91" s="53">
        <v>502.37526604337319</v>
      </c>
      <c r="GZ91" s="53">
        <v>9.0677453964862487E-3</v>
      </c>
      <c r="HA91" s="53">
        <v>5.8676085013788879E-3</v>
      </c>
      <c r="HB91" s="53">
        <v>4.6507496991749567E-3</v>
      </c>
      <c r="HC91" s="53">
        <v>9.2342555033381839E-3</v>
      </c>
      <c r="HD91" s="53">
        <v>5.9910921996656971E-3</v>
      </c>
    </row>
    <row r="92" spans="1:212" x14ac:dyDescent="0.2">
      <c r="C92" s="163" t="s">
        <v>15</v>
      </c>
      <c r="F92" s="146">
        <v>427.34980460000003</v>
      </c>
      <c r="G92" s="146">
        <v>313.95044100000001</v>
      </c>
      <c r="H92" s="146">
        <v>405.64290499999998</v>
      </c>
      <c r="I92" s="146">
        <v>355.581908</v>
      </c>
      <c r="J92" s="146">
        <v>268.57841300000001</v>
      </c>
      <c r="K92" s="146">
        <v>532.62038900000005</v>
      </c>
      <c r="L92" s="146">
        <v>1091.3328469999999</v>
      </c>
      <c r="M92" s="146">
        <v>272.34237999999999</v>
      </c>
      <c r="N92" s="146">
        <v>394.79150399999997</v>
      </c>
      <c r="O92" s="146">
        <v>392.96192500000001</v>
      </c>
      <c r="P92" s="146">
        <v>238.12772199</v>
      </c>
      <c r="Q92" s="146">
        <v>456.95291357968802</v>
      </c>
      <c r="R92" s="146">
        <v>390.79246425331996</v>
      </c>
      <c r="S92" s="146">
        <v>398.48280343296</v>
      </c>
      <c r="T92" s="146">
        <v>345.39852294999997</v>
      </c>
      <c r="U92" s="146">
        <v>239.63340041000001</v>
      </c>
      <c r="V92" s="146">
        <v>74.474824630000001</v>
      </c>
      <c r="W92" s="146">
        <v>393.14047173317999</v>
      </c>
      <c r="X92" s="146">
        <v>621.77457497299008</v>
      </c>
      <c r="Y92" s="146">
        <v>480.833440473731</v>
      </c>
      <c r="Z92" s="146">
        <v>182.25950899178801</v>
      </c>
      <c r="AA92" s="146">
        <v>194.30927342245002</v>
      </c>
      <c r="AB92" s="146">
        <v>180.07401808746201</v>
      </c>
      <c r="AC92" s="146">
        <v>185.45261948351799</v>
      </c>
      <c r="AD92" s="146">
        <v>377.48814600779997</v>
      </c>
      <c r="AE92" s="146">
        <v>391.92907516903597</v>
      </c>
      <c r="AF92" s="146">
        <v>288.472023085655</v>
      </c>
      <c r="AG92" s="146">
        <v>427.44925700586396</v>
      </c>
      <c r="AH92" s="146">
        <v>376.22894014464902</v>
      </c>
      <c r="AI92" s="146">
        <v>420.34895027880003</v>
      </c>
      <c r="AJ92" s="146">
        <v>728.27665748868071</v>
      </c>
      <c r="AK92" s="146">
        <v>272.40274166016764</v>
      </c>
      <c r="AL92" s="146">
        <v>258.34290791177318</v>
      </c>
      <c r="AM92" s="146">
        <v>495.49001613159339</v>
      </c>
      <c r="AN92" s="146">
        <v>258.47521478311842</v>
      </c>
      <c r="AO92" s="146">
        <v>272.0617926261807</v>
      </c>
      <c r="AP92" s="146">
        <v>276.64123416183759</v>
      </c>
      <c r="AQ92" s="146">
        <v>651.00717445280736</v>
      </c>
      <c r="AR92" s="146">
        <v>404.70736166804659</v>
      </c>
      <c r="AS92" s="146">
        <v>484.31650488459269</v>
      </c>
      <c r="AT92" s="146">
        <v>793.41516108462622</v>
      </c>
      <c r="AU92" s="146">
        <v>821.2883370111465</v>
      </c>
      <c r="AV92" s="146">
        <v>950.43529232400101</v>
      </c>
      <c r="AW92" s="146">
        <v>1114.2450547240701</v>
      </c>
      <c r="AX92" s="146">
        <v>1247.4640195579141</v>
      </c>
      <c r="AY92" s="146">
        <v>1235.7726589767531</v>
      </c>
      <c r="AZ92" s="146">
        <v>1197.7485672992952</v>
      </c>
      <c r="BA92" s="146">
        <v>1244.0921909859601</v>
      </c>
      <c r="BB92" s="146">
        <v>1237.834905430622</v>
      </c>
      <c r="BC92" s="146">
        <v>1198.3907236203606</v>
      </c>
      <c r="BD92" s="146">
        <v>1366.5519719266424</v>
      </c>
      <c r="BE92" s="146">
        <v>1481.9940852989878</v>
      </c>
      <c r="BF92" s="146">
        <v>2047.5252881671679</v>
      </c>
      <c r="BG92" s="146">
        <v>2563.3666189550004</v>
      </c>
      <c r="BH92" s="146">
        <v>1855.1533935795592</v>
      </c>
      <c r="BI92" s="146">
        <v>2122.9039975744322</v>
      </c>
      <c r="BJ92" s="146">
        <v>2182.5181191527045</v>
      </c>
      <c r="BK92" s="146">
        <v>2206.3227055547331</v>
      </c>
      <c r="BL92" s="146">
        <v>2662.4048273519325</v>
      </c>
      <c r="BM92" s="146">
        <v>2616.4494470439795</v>
      </c>
      <c r="BN92" s="146">
        <v>1870.8416018207831</v>
      </c>
      <c r="BO92" s="146">
        <v>1983.5266571872498</v>
      </c>
      <c r="BP92" s="146">
        <v>2026.3052581209597</v>
      </c>
      <c r="BQ92" s="146">
        <v>2035.89372337797</v>
      </c>
      <c r="BR92" s="146">
        <v>1762.3269887757258</v>
      </c>
      <c r="BS92" s="146">
        <v>1661.7009368001925</v>
      </c>
      <c r="BT92" s="146">
        <v>2153.4922521890176</v>
      </c>
      <c r="BU92" s="146">
        <v>1854.5052566708416</v>
      </c>
      <c r="BV92" s="146">
        <v>1923.0049015746652</v>
      </c>
      <c r="BW92" s="146">
        <v>2115.7227215631124</v>
      </c>
      <c r="BX92" s="146">
        <v>2237.7129358858415</v>
      </c>
      <c r="BY92" s="146">
        <v>2265.8622741357062</v>
      </c>
      <c r="BZ92" s="146">
        <v>2432.4129745880346</v>
      </c>
      <c r="CA92" s="146">
        <v>2383.3635792400714</v>
      </c>
      <c r="CB92" s="146">
        <v>2584.893169818004</v>
      </c>
      <c r="CC92" s="146">
        <v>2580.8029526998021</v>
      </c>
      <c r="CD92" s="146">
        <v>2171.4324017187823</v>
      </c>
      <c r="CE92" s="146">
        <v>2411.9604108556687</v>
      </c>
      <c r="CF92" s="146">
        <v>2410.7295458174444</v>
      </c>
      <c r="CG92" s="146">
        <v>2469.470535926745</v>
      </c>
      <c r="CH92" s="146">
        <v>2539.8927843694942</v>
      </c>
      <c r="CI92" s="146">
        <v>2797.2779573504122</v>
      </c>
      <c r="CJ92" s="146">
        <v>3053.7992785664724</v>
      </c>
      <c r="CK92" s="146">
        <v>2819.5580472007264</v>
      </c>
      <c r="CL92" s="146">
        <v>2845.9575192884422</v>
      </c>
      <c r="CM92" s="146">
        <v>2736.5552511491728</v>
      </c>
      <c r="CN92" s="146">
        <v>2403.8916752575801</v>
      </c>
      <c r="CO92" s="146">
        <v>1824.6683615258012</v>
      </c>
      <c r="CP92" s="146">
        <v>1860.2929322582029</v>
      </c>
      <c r="CQ92" s="146">
        <v>2112.2378656300034</v>
      </c>
      <c r="CR92" s="146">
        <v>2208.3967997342779</v>
      </c>
      <c r="CS92" s="146">
        <v>2177.2681409076099</v>
      </c>
      <c r="CT92" s="146">
        <v>1945.9959830027503</v>
      </c>
      <c r="CU92" s="146">
        <v>2382.5292457396963</v>
      </c>
      <c r="CV92" s="146">
        <v>2402.85287076034</v>
      </c>
      <c r="CW92" s="146">
        <v>2465.4946883707994</v>
      </c>
      <c r="CX92" s="146">
        <v>2959.9916160835855</v>
      </c>
      <c r="CY92" s="146">
        <v>2750.42528241022</v>
      </c>
      <c r="CZ92" s="50">
        <v>2277.4667887291598</v>
      </c>
      <c r="DA92" s="146">
        <v>1573.8991729458901</v>
      </c>
      <c r="DB92" s="146">
        <v>1176.9486824607402</v>
      </c>
      <c r="DC92" s="146">
        <v>1229.7505841515019</v>
      </c>
      <c r="DD92" s="146">
        <v>916.00396662627486</v>
      </c>
      <c r="DE92" s="146">
        <v>650.49267851834509</v>
      </c>
      <c r="DF92" s="146">
        <v>478.51383228148001</v>
      </c>
      <c r="DG92" s="146">
        <v>371.87893234459199</v>
      </c>
      <c r="DH92" s="146">
        <v>332.00587689683601</v>
      </c>
      <c r="DI92" s="146">
        <v>343.06041495907698</v>
      </c>
      <c r="DJ92" s="146">
        <v>350.33846344</v>
      </c>
      <c r="DK92" s="146">
        <v>69.065593000000007</v>
      </c>
      <c r="DL92" s="146">
        <v>212.86342272000121</v>
      </c>
      <c r="DM92" s="146">
        <v>64.164781618200706</v>
      </c>
      <c r="DN92" s="53">
        <v>51.129223804009797</v>
      </c>
      <c r="DO92" s="53">
        <v>118.96593132042157</v>
      </c>
      <c r="DP92" s="53">
        <v>92.835524279940628</v>
      </c>
      <c r="DQ92" s="53">
        <v>99.441443126354812</v>
      </c>
      <c r="DR92" s="53">
        <v>135.28289482318746</v>
      </c>
      <c r="DS92" s="53">
        <v>102.59566399610787</v>
      </c>
      <c r="DT92" s="53">
        <v>129.39673999677038</v>
      </c>
      <c r="DU92" s="53">
        <v>220.98923683283445</v>
      </c>
      <c r="DV92" s="53">
        <v>481.14911690289489</v>
      </c>
      <c r="DW92" s="53">
        <v>482.84354268099486</v>
      </c>
      <c r="DX92" s="53">
        <v>103.1316641937116</v>
      </c>
      <c r="DY92" s="53">
        <v>115.64076295982541</v>
      </c>
      <c r="DZ92" s="53">
        <v>384.61843549436634</v>
      </c>
      <c r="EA92" s="53">
        <v>416.15244023580669</v>
      </c>
      <c r="EB92" s="53">
        <v>109.63355536615236</v>
      </c>
      <c r="EC92" s="53">
        <v>134.52295332529289</v>
      </c>
      <c r="ED92" s="53">
        <v>225.87084703843215</v>
      </c>
      <c r="EE92" s="53">
        <v>136.81154826733842</v>
      </c>
      <c r="EF92" s="53">
        <v>124.7559633455601</v>
      </c>
      <c r="EG92" s="53">
        <v>205.77022631964635</v>
      </c>
      <c r="EH92" s="53">
        <v>129.93029836761875</v>
      </c>
      <c r="EI92" s="53">
        <v>126.07957278537847</v>
      </c>
      <c r="EJ92" s="53">
        <v>132.1911143290252</v>
      </c>
      <c r="EK92" s="53">
        <v>138.9938812526251</v>
      </c>
      <c r="EL92" s="156">
        <v>206.73228302024651</v>
      </c>
      <c r="EM92" s="53">
        <v>59.637692544617245</v>
      </c>
      <c r="EN92" s="53">
        <v>135.39354524209193</v>
      </c>
      <c r="EO92" s="53">
        <v>118.44287213854552</v>
      </c>
      <c r="EP92" s="53">
        <v>139.78643754697865</v>
      </c>
      <c r="EQ92" s="53">
        <v>145.18974603561458</v>
      </c>
      <c r="ER92" s="53">
        <v>140.23026766379525</v>
      </c>
      <c r="ES92" s="53">
        <v>140.71303199249559</v>
      </c>
      <c r="ET92" s="53">
        <v>139.95242839230008</v>
      </c>
      <c r="EU92" s="53">
        <v>139.20154681745097</v>
      </c>
      <c r="EV92" s="53">
        <v>133.56783562287433</v>
      </c>
      <c r="EW92" s="53">
        <v>133.59779727776038</v>
      </c>
      <c r="EX92" s="53">
        <v>269.1347172300234</v>
      </c>
      <c r="EY92" s="53">
        <v>289.9384227731515</v>
      </c>
      <c r="EZ92" s="53">
        <v>45.201843480408996</v>
      </c>
      <c r="FA92" s="53">
        <v>127.89004626479385</v>
      </c>
      <c r="FB92" s="53">
        <v>125.40532472484117</v>
      </c>
      <c r="FC92" s="53">
        <v>34.048383321597193</v>
      </c>
      <c r="FD92" s="53">
        <v>49.16850245278269</v>
      </c>
      <c r="FE92" s="53">
        <v>70.202174289384757</v>
      </c>
      <c r="FF92" s="53">
        <v>672.70814172459689</v>
      </c>
      <c r="FG92" s="53">
        <v>499.84030479900326</v>
      </c>
      <c r="FH92" s="53">
        <v>481.10700200644953</v>
      </c>
      <c r="FI92" s="53">
        <v>407.79321830359214</v>
      </c>
      <c r="FJ92" s="53">
        <v>621.2378609053336</v>
      </c>
      <c r="FK92" s="53">
        <v>886.00800768584361</v>
      </c>
      <c r="FL92" s="53">
        <v>978.32159987724754</v>
      </c>
      <c r="FM92" s="53">
        <v>846.09719702328835</v>
      </c>
      <c r="FN92" s="53">
        <v>595.80847138194338</v>
      </c>
      <c r="FO92" s="53">
        <v>615.93769931463123</v>
      </c>
      <c r="FP92" s="53">
        <v>681.11914495090002</v>
      </c>
      <c r="FQ92" s="53">
        <v>641.13563559234058</v>
      </c>
      <c r="FR92" s="53">
        <v>689.85346029359994</v>
      </c>
      <c r="FS92" s="53">
        <v>947.58647250064757</v>
      </c>
      <c r="FT92" s="53">
        <v>589.55823097268512</v>
      </c>
      <c r="FU92" s="53">
        <v>524.33125693366208</v>
      </c>
      <c r="FV92" s="53">
        <v>672.98501284626309</v>
      </c>
      <c r="FW92" s="53">
        <v>842.14416424832586</v>
      </c>
      <c r="FX92" s="53">
        <v>861.21686087896524</v>
      </c>
      <c r="FY92" s="53">
        <v>859.11435194513342</v>
      </c>
      <c r="FZ92" s="53">
        <v>778.7908256768194</v>
      </c>
      <c r="GA92" s="53">
        <v>780.19529057534078</v>
      </c>
      <c r="GB92" s="53">
        <v>884.36292175487335</v>
      </c>
      <c r="GC92" s="53">
        <v>711.75322509301805</v>
      </c>
      <c r="GD92" s="53">
        <v>839.40496653600042</v>
      </c>
      <c r="GE92" s="53">
        <v>742.6710516789343</v>
      </c>
      <c r="GF92" s="53">
        <v>414.79083554292197</v>
      </c>
      <c r="GG92" s="53">
        <v>174.42894135576333</v>
      </c>
      <c r="GH92" s="53">
        <v>661.35860504580626</v>
      </c>
      <c r="GI92" s="53">
        <v>267.6831376314567</v>
      </c>
      <c r="GJ92" s="53">
        <v>270.42213029253833</v>
      </c>
      <c r="GK92" s="53">
        <v>274.80136447824862</v>
      </c>
      <c r="GL92" s="53">
        <v>322.56514711714192</v>
      </c>
      <c r="GM92" s="53">
        <v>340.71225906316749</v>
      </c>
      <c r="GN92" s="53">
        <v>673.38520544235848</v>
      </c>
      <c r="GO92" s="53">
        <v>358.31012011082987</v>
      </c>
      <c r="GP92" s="53">
        <v>339.41805625829943</v>
      </c>
      <c r="GQ92" s="53">
        <v>386.30201201511085</v>
      </c>
      <c r="GR92" s="53">
        <v>425.62631641239108</v>
      </c>
      <c r="GS92" s="53">
        <v>400.46611890992375</v>
      </c>
      <c r="GT92" s="53">
        <v>617.79391067422853</v>
      </c>
      <c r="GU92" s="53">
        <v>476.03543949918532</v>
      </c>
      <c r="GV92" s="53">
        <v>592.5197189351187</v>
      </c>
      <c r="GW92" s="53">
        <v>769.64569015001314</v>
      </c>
      <c r="GX92" s="53">
        <v>544.04686713362196</v>
      </c>
      <c r="GY92" s="53">
        <v>502.37526604337319</v>
      </c>
      <c r="GZ92" s="53">
        <v>9.0677453964862487E-3</v>
      </c>
      <c r="HA92" s="53">
        <v>5.8676085013788879E-3</v>
      </c>
      <c r="HB92" s="53">
        <v>4.6507496991749567E-3</v>
      </c>
      <c r="HC92" s="53">
        <v>9.2342555033381839E-3</v>
      </c>
      <c r="HD92" s="53">
        <v>5.9910921996656971E-3</v>
      </c>
    </row>
    <row r="93" spans="1:212" x14ac:dyDescent="0.2">
      <c r="C93" s="163" t="s">
        <v>16</v>
      </c>
      <c r="F93" s="146">
        <v>18.561202999999999</v>
      </c>
      <c r="G93" s="146">
        <v>16.005058999999999</v>
      </c>
      <c r="H93" s="146">
        <v>15.996529000000001</v>
      </c>
      <c r="I93" s="146">
        <v>0.113757</v>
      </c>
      <c r="J93" s="146">
        <v>0</v>
      </c>
      <c r="K93" s="146">
        <v>0.490703</v>
      </c>
      <c r="L93" s="146">
        <v>0</v>
      </c>
      <c r="M93" s="146">
        <v>0</v>
      </c>
      <c r="N93" s="146">
        <v>0</v>
      </c>
      <c r="O93" s="146">
        <v>0</v>
      </c>
      <c r="P93" s="146">
        <v>27.820927999999999</v>
      </c>
      <c r="Q93" s="146">
        <v>0</v>
      </c>
      <c r="R93" s="146">
        <v>0</v>
      </c>
      <c r="S93" s="146">
        <v>0</v>
      </c>
      <c r="T93" s="146">
        <v>22.115898999999999</v>
      </c>
      <c r="U93" s="146">
        <v>21.311214</v>
      </c>
      <c r="V93" s="146">
        <v>21.997605</v>
      </c>
      <c r="W93" s="146">
        <v>23.804715999999999</v>
      </c>
      <c r="X93" s="146">
        <v>61.026251999999999</v>
      </c>
      <c r="Y93" s="146">
        <v>23.531271</v>
      </c>
      <c r="Z93" s="146">
        <v>0</v>
      </c>
      <c r="AA93" s="146">
        <v>25.910927000000001</v>
      </c>
      <c r="AB93" s="146">
        <v>111.911129</v>
      </c>
      <c r="AC93" s="146">
        <v>86.846688999999998</v>
      </c>
      <c r="AD93" s="146">
        <v>116.338167</v>
      </c>
      <c r="AE93" s="146">
        <v>26.31635</v>
      </c>
      <c r="AF93" s="146">
        <v>26.407976000000001</v>
      </c>
      <c r="AG93" s="146">
        <v>26.472579</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50">
        <v>0</v>
      </c>
      <c r="DA93" s="146">
        <v>0</v>
      </c>
      <c r="DB93" s="146">
        <v>0</v>
      </c>
      <c r="DC93" s="146">
        <v>0</v>
      </c>
      <c r="DD93" s="146">
        <v>0</v>
      </c>
      <c r="DE93" s="146">
        <v>0</v>
      </c>
      <c r="DF93" s="146">
        <v>0</v>
      </c>
      <c r="DG93" s="146">
        <v>0</v>
      </c>
      <c r="DH93" s="146">
        <v>0</v>
      </c>
      <c r="DI93" s="146">
        <v>0</v>
      </c>
      <c r="DJ93" s="146">
        <v>0</v>
      </c>
      <c r="DK93" s="146">
        <v>0</v>
      </c>
      <c r="DL93" s="146">
        <v>0</v>
      </c>
      <c r="DM93" s="146">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156">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53">
        <v>0</v>
      </c>
      <c r="FX93" s="53">
        <v>0</v>
      </c>
      <c r="FY93" s="53">
        <v>0</v>
      </c>
      <c r="FZ93" s="53">
        <v>0</v>
      </c>
      <c r="GA93" s="53">
        <v>0</v>
      </c>
      <c r="GB93" s="53">
        <v>0</v>
      </c>
      <c r="GC93" s="53">
        <v>0</v>
      </c>
      <c r="GD93" s="53">
        <v>0</v>
      </c>
      <c r="GE93" s="53">
        <v>0</v>
      </c>
      <c r="GF93" s="53">
        <v>0</v>
      </c>
      <c r="GG93" s="53">
        <v>0</v>
      </c>
      <c r="GH93" s="53">
        <v>0</v>
      </c>
      <c r="GI93" s="53">
        <v>0</v>
      </c>
      <c r="GJ93" s="53">
        <v>0</v>
      </c>
      <c r="GK93" s="53">
        <v>0</v>
      </c>
      <c r="GL93" s="53">
        <v>0</v>
      </c>
      <c r="GM93" s="53">
        <v>0</v>
      </c>
      <c r="GN93" s="53">
        <v>0</v>
      </c>
      <c r="GO93" s="53">
        <v>0</v>
      </c>
      <c r="GP93" s="53">
        <v>0</v>
      </c>
      <c r="GQ93" s="53">
        <v>0</v>
      </c>
      <c r="GR93" s="53">
        <v>0</v>
      </c>
      <c r="GS93" s="53">
        <v>0</v>
      </c>
      <c r="GT93" s="53">
        <v>0</v>
      </c>
      <c r="GU93" s="53">
        <v>0</v>
      </c>
      <c r="GV93" s="53">
        <v>0</v>
      </c>
      <c r="GW93" s="53">
        <v>0</v>
      </c>
      <c r="GX93" s="53">
        <v>0</v>
      </c>
      <c r="GY93" s="53">
        <v>0</v>
      </c>
      <c r="GZ93" s="53">
        <v>0</v>
      </c>
      <c r="HA93" s="53">
        <v>0</v>
      </c>
      <c r="HB93" s="53">
        <v>0</v>
      </c>
      <c r="HC93" s="53">
        <v>0</v>
      </c>
      <c r="HD93" s="53">
        <v>0</v>
      </c>
    </row>
    <row r="94" spans="1:212" ht="12" x14ac:dyDescent="0.25">
      <c r="A94" s="164" t="s">
        <v>17</v>
      </c>
      <c r="B94" s="158" t="s">
        <v>23</v>
      </c>
      <c r="F94" s="146">
        <v>5020.0209189999996</v>
      </c>
      <c r="G94" s="146">
        <v>1855.881081</v>
      </c>
      <c r="H94" s="146">
        <v>6204.7331839999997</v>
      </c>
      <c r="I94" s="146">
        <v>4149.1504009999999</v>
      </c>
      <c r="J94" s="146">
        <v>3459.2426500000001</v>
      </c>
      <c r="K94" s="146">
        <v>2895.9809359999999</v>
      </c>
      <c r="L94" s="146">
        <v>10500.027598000001</v>
      </c>
      <c r="M94" s="146">
        <v>7782.5020670000004</v>
      </c>
      <c r="N94" s="146">
        <v>4506.4921940000004</v>
      </c>
      <c r="O94" s="146">
        <v>4698.9880709999998</v>
      </c>
      <c r="P94" s="146">
        <v>4473.5109811820003</v>
      </c>
      <c r="Q94" s="146">
        <v>5200.2858934094729</v>
      </c>
      <c r="R94" s="146">
        <v>4166.7918212673931</v>
      </c>
      <c r="S94" s="146">
        <v>4092.9224289632721</v>
      </c>
      <c r="T94" s="146">
        <v>4232.2217964600004</v>
      </c>
      <c r="U94" s="146">
        <v>3910.2827456599998</v>
      </c>
      <c r="V94" s="146">
        <v>4212.2244691800006</v>
      </c>
      <c r="W94" s="146">
        <v>4589.1456129440821</v>
      </c>
      <c r="X94" s="146">
        <v>3697.3319181261591</v>
      </c>
      <c r="Y94" s="146">
        <v>3984.5999030800754</v>
      </c>
      <c r="Z94" s="146">
        <v>4643.0538048634126</v>
      </c>
      <c r="AA94" s="146">
        <v>4382.1038872395075</v>
      </c>
      <c r="AB94" s="146">
        <v>3711.8510100081817</v>
      </c>
      <c r="AC94" s="146">
        <v>3331.8324811248699</v>
      </c>
      <c r="AD94" s="146">
        <v>3603.6754941838662</v>
      </c>
      <c r="AE94" s="146">
        <v>3583.2189926583674</v>
      </c>
      <c r="AF94" s="146">
        <v>3737.4119406302298</v>
      </c>
      <c r="AG94" s="146">
        <v>3730.2609485805301</v>
      </c>
      <c r="AH94" s="146">
        <v>3518.4607125588473</v>
      </c>
      <c r="AI94" s="146">
        <v>3662.1890465073275</v>
      </c>
      <c r="AJ94" s="146">
        <v>4159.6624481832441</v>
      </c>
      <c r="AK94" s="146">
        <v>4226.8280941405274</v>
      </c>
      <c r="AL94" s="146">
        <v>4811.6057162656343</v>
      </c>
      <c r="AM94" s="146">
        <v>4586.8829628273043</v>
      </c>
      <c r="AN94" s="146">
        <v>4824.4512656200704</v>
      </c>
      <c r="AO94" s="146">
        <v>5123.517994982406</v>
      </c>
      <c r="AP94" s="146">
        <v>6012.5081928274076</v>
      </c>
      <c r="AQ94" s="146">
        <v>5592.7647186886998</v>
      </c>
      <c r="AR94" s="146">
        <v>5850.1464011038961</v>
      </c>
      <c r="AS94" s="146">
        <v>5862.6488794985835</v>
      </c>
      <c r="AT94" s="146">
        <v>5897.2830310250247</v>
      </c>
      <c r="AU94" s="146">
        <v>6159.8240849373051</v>
      </c>
      <c r="AV94" s="146">
        <v>5966.4688893563016</v>
      </c>
      <c r="AW94" s="146">
        <v>5196.4965430668535</v>
      </c>
      <c r="AX94" s="146">
        <v>5080.9231448486034</v>
      </c>
      <c r="AY94" s="146">
        <v>5123.3943036750161</v>
      </c>
      <c r="AZ94" s="146">
        <v>5523.5912680304646</v>
      </c>
      <c r="BA94" s="146">
        <v>6179.9078466664323</v>
      </c>
      <c r="BB94" s="146">
        <v>5509.0745138614848</v>
      </c>
      <c r="BC94" s="146">
        <v>5572.1451907245782</v>
      </c>
      <c r="BD94" s="146">
        <v>4836.7866308852244</v>
      </c>
      <c r="BE94" s="146">
        <v>5017.516290406862</v>
      </c>
      <c r="BF94" s="146">
        <v>6354.5125754946612</v>
      </c>
      <c r="BG94" s="146">
        <v>7578.1228357839609</v>
      </c>
      <c r="BH94" s="146">
        <v>5487.9895375487995</v>
      </c>
      <c r="BI94" s="146">
        <v>5270.0204181515182</v>
      </c>
      <c r="BJ94" s="146">
        <v>5806.6391064651643</v>
      </c>
      <c r="BK94" s="146">
        <v>6870.3064463449145</v>
      </c>
      <c r="BL94" s="146">
        <v>6185.3481455088031</v>
      </c>
      <c r="BM94" s="146">
        <v>6945.9512019645344</v>
      </c>
      <c r="BN94" s="146">
        <v>8215.7779465791646</v>
      </c>
      <c r="BO94" s="146">
        <v>10048.321677384143</v>
      </c>
      <c r="BP94" s="146">
        <v>11070.564389959594</v>
      </c>
      <c r="BQ94" s="146">
        <v>10031.57453900246</v>
      </c>
      <c r="BR94" s="146">
        <v>11315.443370609761</v>
      </c>
      <c r="BS94" s="146">
        <v>11994.357779609523</v>
      </c>
      <c r="BT94" s="146">
        <v>8951.4365247264559</v>
      </c>
      <c r="BU94" s="146">
        <v>9629.4365457284584</v>
      </c>
      <c r="BV94" s="146">
        <v>9352.3421122265281</v>
      </c>
      <c r="BW94" s="146">
        <v>8778.0024583184058</v>
      </c>
      <c r="BX94" s="146">
        <v>8083.77499265597</v>
      </c>
      <c r="BY94" s="146">
        <v>8086.2462888488544</v>
      </c>
      <c r="BZ94" s="146">
        <v>7567.9915317772766</v>
      </c>
      <c r="CA94" s="146">
        <v>7351.0216249252298</v>
      </c>
      <c r="CB94" s="146">
        <v>7590.1975120978241</v>
      </c>
      <c r="CC94" s="146">
        <v>7717.0574496466179</v>
      </c>
      <c r="CD94" s="146">
        <v>8701.2338581605145</v>
      </c>
      <c r="CE94" s="146">
        <v>8566.4188524089604</v>
      </c>
      <c r="CF94" s="146">
        <v>9324.9223724358544</v>
      </c>
      <c r="CG94" s="146">
        <v>8839.0639400723612</v>
      </c>
      <c r="CH94" s="146">
        <v>10671.695365802525</v>
      </c>
      <c r="CI94" s="146">
        <v>9835.1087004003966</v>
      </c>
      <c r="CJ94" s="146">
        <v>9582.9799035543292</v>
      </c>
      <c r="CK94" s="146">
        <v>9663.673541607277</v>
      </c>
      <c r="CL94" s="146">
        <v>8750.5812495688861</v>
      </c>
      <c r="CM94" s="146">
        <v>9287.2441255666108</v>
      </c>
      <c r="CN94" s="146">
        <v>9691.219742720672</v>
      </c>
      <c r="CO94" s="146">
        <v>9518.9636384016194</v>
      </c>
      <c r="CP94" s="146">
        <v>9515.1139062669863</v>
      </c>
      <c r="CQ94" s="146">
        <v>9619.8068856843074</v>
      </c>
      <c r="CR94" s="146">
        <v>8893.3799603510215</v>
      </c>
      <c r="CS94" s="146">
        <v>9186.0943540788539</v>
      </c>
      <c r="CT94" s="146">
        <v>9124.1250063459847</v>
      </c>
      <c r="CU94" s="146">
        <v>9552.3993568811657</v>
      </c>
      <c r="CV94" s="146">
        <v>9728.3033495555119</v>
      </c>
      <c r="CW94" s="146">
        <v>9852.3130699258236</v>
      </c>
      <c r="CX94" s="146">
        <v>9848.5087587711496</v>
      </c>
      <c r="CY94" s="146">
        <v>8518.3235228421181</v>
      </c>
      <c r="CZ94" s="50">
        <v>7409.2877804693489</v>
      </c>
      <c r="DA94" s="146">
        <v>6283.2681559396324</v>
      </c>
      <c r="DB94" s="146">
        <v>5888.9494062054955</v>
      </c>
      <c r="DC94" s="146">
        <v>5207.3968829115629</v>
      </c>
      <c r="DD94" s="146">
        <v>4192.8497657942016</v>
      </c>
      <c r="DE94" s="146">
        <v>3166.0341016159609</v>
      </c>
      <c r="DF94" s="146">
        <v>2618.2026950185145</v>
      </c>
      <c r="DG94" s="146">
        <v>2191.3150731041142</v>
      </c>
      <c r="DH94" s="146">
        <v>1399.2316529187769</v>
      </c>
      <c r="DI94" s="146">
        <v>811.05368025199891</v>
      </c>
      <c r="DJ94" s="146">
        <v>456.00578103252644</v>
      </c>
      <c r="DK94" s="146">
        <v>189.39625227209135</v>
      </c>
      <c r="DL94" s="146">
        <v>29.290378602574453</v>
      </c>
      <c r="DM94" s="146">
        <v>123.11170493185044</v>
      </c>
      <c r="DN94" s="53">
        <v>125.42704690852385</v>
      </c>
      <c r="DO94" s="53">
        <v>177.11928433440431</v>
      </c>
      <c r="DP94" s="53">
        <v>152.6093864556382</v>
      </c>
      <c r="DQ94" s="53">
        <v>193.23128587126271</v>
      </c>
      <c r="DR94" s="53">
        <v>257.69587146113832</v>
      </c>
      <c r="DS94" s="53">
        <v>125.89945804833971</v>
      </c>
      <c r="DT94" s="53">
        <v>165.57775946695563</v>
      </c>
      <c r="DU94" s="53">
        <v>2.8518241129246493</v>
      </c>
      <c r="DV94" s="53">
        <v>2.6573261232934096</v>
      </c>
      <c r="DW94" s="53">
        <v>4.2504579232254951</v>
      </c>
      <c r="DX94" s="53">
        <v>214.77723566139406</v>
      </c>
      <c r="DY94" s="53">
        <v>128.8067243417845</v>
      </c>
      <c r="DZ94" s="53">
        <v>223.35197557981849</v>
      </c>
      <c r="EA94" s="53">
        <v>2.4383625412932446</v>
      </c>
      <c r="EB94" s="53">
        <v>295.4460981040711</v>
      </c>
      <c r="EC94" s="53">
        <v>266.72171431839729</v>
      </c>
      <c r="ED94" s="53">
        <v>246.69741528255344</v>
      </c>
      <c r="EE94" s="53">
        <v>142.81768444249545</v>
      </c>
      <c r="EF94" s="53">
        <v>69.21760272438172</v>
      </c>
      <c r="EG94" s="53">
        <v>2.152233030664759</v>
      </c>
      <c r="EH94" s="53">
        <v>277.09264284954997</v>
      </c>
      <c r="EI94" s="53">
        <v>193.26332087734937</v>
      </c>
      <c r="EJ94" s="53">
        <v>206.50032823512058</v>
      </c>
      <c r="EK94" s="53">
        <v>146.52661213686517</v>
      </c>
      <c r="EL94" s="156">
        <v>249.27396432349661</v>
      </c>
      <c r="EM94" s="53">
        <v>585.96306715631988</v>
      </c>
      <c r="EN94" s="53">
        <v>427.39650969194804</v>
      </c>
      <c r="EO94" s="53">
        <v>423.46594399483723</v>
      </c>
      <c r="EP94" s="53">
        <v>375.76958862287432</v>
      </c>
      <c r="EQ94" s="53">
        <v>382.6239974963483</v>
      </c>
      <c r="ER94" s="53">
        <v>326.58302278913106</v>
      </c>
      <c r="ES94" s="53">
        <v>253.16304259056872</v>
      </c>
      <c r="ET94" s="53">
        <v>487.66620756521866</v>
      </c>
      <c r="EU94" s="53">
        <v>536.98180766286282</v>
      </c>
      <c r="EV94" s="53">
        <v>459.83060261082284</v>
      </c>
      <c r="EW94" s="53">
        <v>263.86990527132548</v>
      </c>
      <c r="EX94" s="53">
        <v>471.49891137830599</v>
      </c>
      <c r="EY94" s="53">
        <v>403.41325132878433</v>
      </c>
      <c r="EZ94" s="53">
        <v>639.52241894644146</v>
      </c>
      <c r="FA94" s="53">
        <v>662.97453496057483</v>
      </c>
      <c r="FB94" s="53">
        <v>458.15111445036626</v>
      </c>
      <c r="FC94" s="53">
        <v>541.24526057739286</v>
      </c>
      <c r="FD94" s="53">
        <v>491.7933128198917</v>
      </c>
      <c r="FE94" s="53">
        <v>498.79160847327898</v>
      </c>
      <c r="FF94" s="53">
        <v>2.5932475065625051</v>
      </c>
      <c r="FG94" s="53">
        <v>3.4185163163004684</v>
      </c>
      <c r="FH94" s="53">
        <v>2.0718086730862151</v>
      </c>
      <c r="FI94" s="53">
        <v>2.6112786968023203</v>
      </c>
      <c r="FJ94" s="53">
        <v>2.3127727494726567</v>
      </c>
      <c r="FK94" s="53">
        <v>0.44404051858739346</v>
      </c>
      <c r="FL94" s="53">
        <v>2.9117773206105482</v>
      </c>
      <c r="FM94" s="53">
        <v>5.0718551815679191</v>
      </c>
      <c r="FN94" s="53">
        <v>3.0770443178294578</v>
      </c>
      <c r="FO94" s="53">
        <v>4.9521374729227832</v>
      </c>
      <c r="FP94" s="53">
        <v>3.0865838074639997</v>
      </c>
      <c r="FQ94" s="53">
        <v>2.6833221565738601</v>
      </c>
      <c r="FR94" s="53">
        <v>2.5867983670800001</v>
      </c>
      <c r="FS94" s="53">
        <v>5.4874256424075005</v>
      </c>
      <c r="FT94" s="53">
        <v>3.3661362157620398</v>
      </c>
      <c r="FU94" s="53">
        <v>3.8586412430847017</v>
      </c>
      <c r="FV94" s="53">
        <v>3.7163727388737704</v>
      </c>
      <c r="FW94" s="53">
        <v>2.6549573285307915</v>
      </c>
      <c r="FX94" s="53">
        <v>4.4295318655872205</v>
      </c>
      <c r="FY94" s="53">
        <v>-0.70972700473775774</v>
      </c>
      <c r="FZ94" s="53">
        <v>4.2312962890136063</v>
      </c>
      <c r="GA94" s="53">
        <v>5.3786694814443328</v>
      </c>
      <c r="GB94" s="53">
        <v>2.0044757089047356</v>
      </c>
      <c r="GC94" s="53">
        <v>3.8487176399331506</v>
      </c>
      <c r="GD94" s="53">
        <v>1.94829991207</v>
      </c>
      <c r="GE94" s="53">
        <v>2.8072095368893759</v>
      </c>
      <c r="GF94" s="53">
        <v>2.0400437308691006</v>
      </c>
      <c r="GG94" s="53">
        <v>0.4598291389421944</v>
      </c>
      <c r="GH94" s="53">
        <v>1.4733432082932787</v>
      </c>
      <c r="GI94" s="53">
        <v>4.1596951997718756</v>
      </c>
      <c r="GJ94" s="53">
        <v>3.8175445007389555</v>
      </c>
      <c r="GK94" s="53">
        <v>3.8028881953946971</v>
      </c>
      <c r="GL94" s="53">
        <v>2.6153152262331854</v>
      </c>
      <c r="GM94" s="53">
        <v>4.686619426446641</v>
      </c>
      <c r="GN94" s="53">
        <v>1.9949852712182181</v>
      </c>
      <c r="GO94" s="53">
        <v>3.6884257883449325</v>
      </c>
      <c r="GP94" s="53">
        <v>3.6116393146235097</v>
      </c>
      <c r="GQ94" s="53">
        <v>2.6085421092267116</v>
      </c>
      <c r="GR94" s="53">
        <v>2.6192806449643036</v>
      </c>
      <c r="GS94" s="53">
        <v>2.4395344411873565</v>
      </c>
      <c r="GT94" s="53">
        <v>1.6592056811996434</v>
      </c>
      <c r="GU94" s="53">
        <v>2.3947070043998218</v>
      </c>
      <c r="GV94" s="53">
        <v>4.3189784388032644</v>
      </c>
      <c r="GW94" s="53">
        <v>4.7805302669502634</v>
      </c>
      <c r="GX94" s="53">
        <v>3.1689231663365431</v>
      </c>
      <c r="GY94" s="53">
        <v>3.3273516270144694</v>
      </c>
      <c r="GZ94" s="53">
        <v>2.7300053053047657</v>
      </c>
      <c r="HA94" s="53">
        <v>3.811488082096409</v>
      </c>
      <c r="HB94" s="53">
        <v>4.4090918625350293</v>
      </c>
      <c r="HC94" s="53">
        <v>4.3626580479642136</v>
      </c>
      <c r="HD94" s="53">
        <v>2.2259835875448815</v>
      </c>
    </row>
    <row r="95" spans="1:212" ht="12" x14ac:dyDescent="0.25">
      <c r="B95" s="163" t="s">
        <v>15</v>
      </c>
      <c r="C95" s="158"/>
      <c r="D95" s="158"/>
      <c r="E95" s="158"/>
      <c r="F95" s="146">
        <v>1295.4167990000001</v>
      </c>
      <c r="G95" s="146">
        <v>788.82549600000004</v>
      </c>
      <c r="H95" s="146">
        <v>2654.1635339999998</v>
      </c>
      <c r="I95" s="146">
        <v>2038.1397790000001</v>
      </c>
      <c r="J95" s="146">
        <v>1073.6094619999999</v>
      </c>
      <c r="K95" s="146">
        <v>1042.2457360000001</v>
      </c>
      <c r="L95" s="146">
        <v>2102.6029269999999</v>
      </c>
      <c r="M95" s="146">
        <v>2056.610549</v>
      </c>
      <c r="N95" s="146">
        <v>1535.3432780000001</v>
      </c>
      <c r="O95" s="146">
        <v>1722.208564</v>
      </c>
      <c r="P95" s="146">
        <v>1187.468853392</v>
      </c>
      <c r="Q95" s="146">
        <v>878.385910556</v>
      </c>
      <c r="R95" s="146">
        <v>970.822481401</v>
      </c>
      <c r="S95" s="146">
        <v>1303.3882207520001</v>
      </c>
      <c r="T95" s="146">
        <v>1337.0241307599999</v>
      </c>
      <c r="U95" s="146">
        <v>1242.38880341</v>
      </c>
      <c r="V95" s="146">
        <v>1578.8093383599999</v>
      </c>
      <c r="W95" s="146">
        <v>1523.142451549</v>
      </c>
      <c r="X95" s="146">
        <v>1124.8274710840001</v>
      </c>
      <c r="Y95" s="146">
        <v>1121.4764311400002</v>
      </c>
      <c r="Z95" s="146">
        <v>770.78850921399999</v>
      </c>
      <c r="AA95" s="146">
        <v>1054.7232388789998</v>
      </c>
      <c r="AB95" s="146">
        <v>1139.1870043260001</v>
      </c>
      <c r="AC95" s="146">
        <v>799.01999611600002</v>
      </c>
      <c r="AD95" s="146">
        <v>591.87945755200008</v>
      </c>
      <c r="AE95" s="146">
        <v>592.64442417999999</v>
      </c>
      <c r="AF95" s="146">
        <v>616.65486548699994</v>
      </c>
      <c r="AG95" s="146">
        <v>438.22631323566225</v>
      </c>
      <c r="AH95" s="146">
        <v>220.10978814999999</v>
      </c>
      <c r="AI95" s="146">
        <v>313.69600929699999</v>
      </c>
      <c r="AJ95" s="146">
        <v>611.52618289468978</v>
      </c>
      <c r="AK95" s="146">
        <v>464.62707896957659</v>
      </c>
      <c r="AL95" s="146">
        <v>777.32327591550188</v>
      </c>
      <c r="AM95" s="146">
        <v>1037.2496259732879</v>
      </c>
      <c r="AN95" s="146">
        <v>756.13954959475029</v>
      </c>
      <c r="AO95" s="146">
        <v>638.94955769473609</v>
      </c>
      <c r="AP95" s="146">
        <v>459.85645738314003</v>
      </c>
      <c r="AQ95" s="146">
        <v>413.60476008170201</v>
      </c>
      <c r="AR95" s="146">
        <v>640.9828512984999</v>
      </c>
      <c r="AS95" s="146">
        <v>781.55329696135811</v>
      </c>
      <c r="AT95" s="146">
        <v>735.54408658675595</v>
      </c>
      <c r="AU95" s="146">
        <v>1207.950612433764</v>
      </c>
      <c r="AV95" s="146">
        <v>1208.6636919028319</v>
      </c>
      <c r="AW95" s="146">
        <v>1019.0469744625151</v>
      </c>
      <c r="AX95" s="146">
        <v>1145.2114484183521</v>
      </c>
      <c r="AY95" s="146">
        <v>1341.6267520609599</v>
      </c>
      <c r="AZ95" s="146">
        <v>1387.444254093203</v>
      </c>
      <c r="BA95" s="146">
        <v>1386.508617909572</v>
      </c>
      <c r="BB95" s="146">
        <v>1053.7497298168853</v>
      </c>
      <c r="BC95" s="146">
        <v>1221.1090849285847</v>
      </c>
      <c r="BD95" s="146">
        <v>1070.9421483040926</v>
      </c>
      <c r="BE95" s="146">
        <v>827.03371821288908</v>
      </c>
      <c r="BF95" s="146">
        <v>805.75620047570123</v>
      </c>
      <c r="BG95" s="146">
        <v>956.74279200246644</v>
      </c>
      <c r="BH95" s="146">
        <v>1039.225204543523</v>
      </c>
      <c r="BI95" s="146">
        <v>666.79702249072773</v>
      </c>
      <c r="BJ95" s="146">
        <v>1314.3920379639571</v>
      </c>
      <c r="BK95" s="146">
        <v>1433.2429134660445</v>
      </c>
      <c r="BL95" s="146">
        <v>1128.0411010886185</v>
      </c>
      <c r="BM95" s="146">
        <v>1613.0036352734196</v>
      </c>
      <c r="BN95" s="146">
        <v>2083.7231855956197</v>
      </c>
      <c r="BO95" s="146">
        <v>3065.4116872584204</v>
      </c>
      <c r="BP95" s="146">
        <v>4014.1124473217997</v>
      </c>
      <c r="BQ95" s="146">
        <v>3394.9189341288675</v>
      </c>
      <c r="BR95" s="146">
        <v>4092.4786665161714</v>
      </c>
      <c r="BS95" s="146">
        <v>4435.7209696698364</v>
      </c>
      <c r="BT95" s="146">
        <v>3402.1540351902113</v>
      </c>
      <c r="BU95" s="146">
        <v>3812.1990869814072</v>
      </c>
      <c r="BV95" s="146">
        <v>3575.9521132406235</v>
      </c>
      <c r="BW95" s="146">
        <v>3187.9498240466683</v>
      </c>
      <c r="BX95" s="146">
        <v>2874.6779779868111</v>
      </c>
      <c r="BY95" s="146">
        <v>2833.1297110999176</v>
      </c>
      <c r="BZ95" s="146">
        <v>2475.853052967268</v>
      </c>
      <c r="CA95" s="146">
        <v>2642.7943146412904</v>
      </c>
      <c r="CB95" s="146">
        <v>2676.0570443836077</v>
      </c>
      <c r="CC95" s="146">
        <v>3184.1341727536033</v>
      </c>
      <c r="CD95" s="146">
        <v>3956.5116615878542</v>
      </c>
      <c r="CE95" s="146">
        <v>3940.0045673077725</v>
      </c>
      <c r="CF95" s="146">
        <v>4668.1866757936104</v>
      </c>
      <c r="CG95" s="146">
        <v>4307.4783732795158</v>
      </c>
      <c r="CH95" s="146">
        <v>4892.4427980349528</v>
      </c>
      <c r="CI95" s="146">
        <v>4177.9275854384605</v>
      </c>
      <c r="CJ95" s="146">
        <v>3969.9023342608866</v>
      </c>
      <c r="CK95" s="146">
        <v>4121.4519600493595</v>
      </c>
      <c r="CL95" s="146">
        <v>3422.8899579716203</v>
      </c>
      <c r="CM95" s="146">
        <v>3833.4864381506391</v>
      </c>
      <c r="CN95" s="146">
        <v>4744.0971203247591</v>
      </c>
      <c r="CO95" s="146">
        <v>4851.6975152772884</v>
      </c>
      <c r="CP95" s="146">
        <v>4984.7616619750315</v>
      </c>
      <c r="CQ95" s="146">
        <v>4513.8720848925896</v>
      </c>
      <c r="CR95" s="146">
        <v>4338.6261492183103</v>
      </c>
      <c r="CS95" s="146">
        <v>4237.9029736336997</v>
      </c>
      <c r="CT95" s="146">
        <v>4370.0575692141101</v>
      </c>
      <c r="CU95" s="146">
        <v>5337.3373643377709</v>
      </c>
      <c r="CV95" s="146">
        <v>5392.9236339343697</v>
      </c>
      <c r="CW95" s="146">
        <v>5441.2715384191706</v>
      </c>
      <c r="CX95" s="146">
        <v>5450.83554106875</v>
      </c>
      <c r="CY95" s="146">
        <v>4340.0811789125992</v>
      </c>
      <c r="CZ95" s="50">
        <v>3532.5826282450298</v>
      </c>
      <c r="DA95" s="146">
        <v>2728.7600427828797</v>
      </c>
      <c r="DB95" s="146">
        <v>2599.91471136376</v>
      </c>
      <c r="DC95" s="146">
        <v>2249.2744279643402</v>
      </c>
      <c r="DD95" s="146">
        <v>1839.25982144405</v>
      </c>
      <c r="DE95" s="146">
        <v>1462.2544206741502</v>
      </c>
      <c r="DF95" s="146">
        <v>1009.2658007680201</v>
      </c>
      <c r="DG95" s="146">
        <v>787.86499230307209</v>
      </c>
      <c r="DH95" s="146">
        <v>326.23599985262803</v>
      </c>
      <c r="DI95" s="146">
        <v>200.51279046245699</v>
      </c>
      <c r="DJ95" s="146">
        <v>192.93675745290398</v>
      </c>
      <c r="DK95" s="146">
        <v>0</v>
      </c>
      <c r="DL95" s="146">
        <v>-2.0000076293945314E-7</v>
      </c>
      <c r="DM95" s="146">
        <v>-2.1000003814697266E-7</v>
      </c>
      <c r="DN95" s="53">
        <v>-2.1000003814697266E-7</v>
      </c>
      <c r="DO95" s="53">
        <v>2.6999998092651369E-7</v>
      </c>
      <c r="DP95" s="53">
        <v>-4.9000000953674318E-7</v>
      </c>
      <c r="DQ95" s="53">
        <v>0</v>
      </c>
      <c r="DR95" s="53">
        <v>0</v>
      </c>
      <c r="DS95" s="53">
        <v>2.41E-2</v>
      </c>
      <c r="DT95" s="53">
        <v>0.2248</v>
      </c>
      <c r="DU95" s="53">
        <v>0.25219999999999998</v>
      </c>
      <c r="DV95" s="53">
        <v>0.28744999999999998</v>
      </c>
      <c r="DW95" s="53">
        <v>0.28409999999999996</v>
      </c>
      <c r="DX95" s="53">
        <v>0.289885</v>
      </c>
      <c r="DY95" s="53">
        <v>0.29070200000000002</v>
      </c>
      <c r="DZ95" s="53">
        <v>0.29679699999999998</v>
      </c>
      <c r="EA95" s="53">
        <v>0.24446799999999999</v>
      </c>
      <c r="EB95" s="53">
        <v>0.22109999999999999</v>
      </c>
      <c r="EC95" s="53">
        <v>0.21992999999999999</v>
      </c>
      <c r="ED95" s="53">
        <v>0.20588899999999996</v>
      </c>
      <c r="EE95" s="53">
        <v>0.20691499999999999</v>
      </c>
      <c r="EF95" s="53">
        <v>0.21054100000000001</v>
      </c>
      <c r="EG95" s="53">
        <v>0</v>
      </c>
      <c r="EH95" s="53">
        <v>0</v>
      </c>
      <c r="EI95" s="53">
        <v>0</v>
      </c>
      <c r="EJ95" s="53">
        <v>0</v>
      </c>
      <c r="EK95" s="53">
        <v>0</v>
      </c>
      <c r="EL95" s="156">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53">
        <v>0</v>
      </c>
      <c r="FX95" s="53">
        <v>0</v>
      </c>
      <c r="FY95" s="53">
        <v>0</v>
      </c>
      <c r="FZ95" s="53">
        <v>0</v>
      </c>
      <c r="GA95" s="53">
        <v>0</v>
      </c>
      <c r="GB95" s="53">
        <v>0</v>
      </c>
      <c r="GC95" s="53">
        <v>0</v>
      </c>
      <c r="GD95" s="53">
        <v>0</v>
      </c>
      <c r="GE95" s="53">
        <v>0</v>
      </c>
      <c r="GF95" s="53">
        <v>0</v>
      </c>
      <c r="GG95" s="53">
        <v>0</v>
      </c>
      <c r="GH95" s="53">
        <v>0</v>
      </c>
      <c r="GI95" s="53">
        <v>0</v>
      </c>
      <c r="GJ95" s="53">
        <v>0</v>
      </c>
      <c r="GK95" s="53">
        <v>0</v>
      </c>
      <c r="GL95" s="53">
        <v>0</v>
      </c>
      <c r="GM95" s="53">
        <v>0</v>
      </c>
      <c r="GN95" s="53">
        <v>0</v>
      </c>
      <c r="GO95" s="53">
        <v>0</v>
      </c>
      <c r="GP95" s="53">
        <v>0</v>
      </c>
      <c r="GQ95" s="53">
        <v>0</v>
      </c>
      <c r="GR95" s="53">
        <v>0</v>
      </c>
      <c r="GS95" s="53">
        <v>0</v>
      </c>
      <c r="GT95" s="53">
        <v>0</v>
      </c>
      <c r="GU95" s="53">
        <v>0</v>
      </c>
      <c r="GV95" s="53">
        <v>0</v>
      </c>
      <c r="GW95" s="53">
        <v>0</v>
      </c>
      <c r="GX95" s="53">
        <v>0</v>
      </c>
      <c r="GY95" s="53">
        <v>0</v>
      </c>
      <c r="GZ95" s="53">
        <v>0</v>
      </c>
      <c r="HA95" s="53">
        <v>0</v>
      </c>
      <c r="HB95" s="53">
        <v>0</v>
      </c>
      <c r="HC95" s="53">
        <v>0</v>
      </c>
      <c r="HD95" s="53">
        <v>0</v>
      </c>
    </row>
    <row r="96" spans="1:212" ht="12" x14ac:dyDescent="0.25">
      <c r="A96" s="158"/>
      <c r="B96" s="163" t="s">
        <v>16</v>
      </c>
      <c r="C96" s="158"/>
      <c r="D96" s="158"/>
      <c r="E96" s="158"/>
      <c r="F96" s="146">
        <v>3724.60412</v>
      </c>
      <c r="G96" s="146">
        <v>1067.0555850000001</v>
      </c>
      <c r="H96" s="146">
        <v>3550.5696499999999</v>
      </c>
      <c r="I96" s="146">
        <v>2111.0106219999998</v>
      </c>
      <c r="J96" s="146">
        <v>2385.6331879999998</v>
      </c>
      <c r="K96" s="146">
        <v>1853.7352000000001</v>
      </c>
      <c r="L96" s="146">
        <v>8397.4246710000007</v>
      </c>
      <c r="M96" s="146">
        <v>5725.8915180000004</v>
      </c>
      <c r="N96" s="146">
        <v>2971.1489160000001</v>
      </c>
      <c r="O96" s="146">
        <v>2976.7795070000002</v>
      </c>
      <c r="P96" s="146">
        <v>3286.04212779</v>
      </c>
      <c r="Q96" s="146">
        <v>4321.8999828534725</v>
      </c>
      <c r="R96" s="146">
        <v>3195.9693398663931</v>
      </c>
      <c r="S96" s="146">
        <v>2789.534208211272</v>
      </c>
      <c r="T96" s="146">
        <v>2895.1976657</v>
      </c>
      <c r="U96" s="146">
        <v>2667.8939422499998</v>
      </c>
      <c r="V96" s="146">
        <v>2633.4151308200003</v>
      </c>
      <c r="W96" s="146">
        <v>3066.0031613950819</v>
      </c>
      <c r="X96" s="146">
        <v>2572.504447042159</v>
      </c>
      <c r="Y96" s="146">
        <v>2863.1234719400754</v>
      </c>
      <c r="Z96" s="146">
        <v>3872.2652956494126</v>
      </c>
      <c r="AA96" s="146">
        <v>3327.3806483605076</v>
      </c>
      <c r="AB96" s="146">
        <v>2572.6640056821811</v>
      </c>
      <c r="AC96" s="146">
        <v>2532.8124850088698</v>
      </c>
      <c r="AD96" s="146">
        <v>3011.7960366318662</v>
      </c>
      <c r="AE96" s="146">
        <v>2990.5745684783674</v>
      </c>
      <c r="AF96" s="146">
        <v>3120.7570751432299</v>
      </c>
      <c r="AG96" s="146">
        <v>3292.0346353448681</v>
      </c>
      <c r="AH96" s="146">
        <v>3298.3509244088473</v>
      </c>
      <c r="AI96" s="146">
        <v>3348.4930372103277</v>
      </c>
      <c r="AJ96" s="146">
        <v>3548.1362652885541</v>
      </c>
      <c r="AK96" s="146">
        <v>3762.201015170951</v>
      </c>
      <c r="AL96" s="146">
        <v>4034.2824403501331</v>
      </c>
      <c r="AM96" s="146">
        <v>3549.6333368540163</v>
      </c>
      <c r="AN96" s="146">
        <v>4068.3117160253205</v>
      </c>
      <c r="AO96" s="146">
        <v>4484.5684372876694</v>
      </c>
      <c r="AP96" s="146">
        <v>5552.6517354442685</v>
      </c>
      <c r="AQ96" s="146">
        <v>5179.1599586069979</v>
      </c>
      <c r="AR96" s="146">
        <v>5209.1635498053956</v>
      </c>
      <c r="AS96" s="146">
        <v>5081.0955825372257</v>
      </c>
      <c r="AT96" s="146">
        <v>5161.7389444382688</v>
      </c>
      <c r="AU96" s="146">
        <v>4951.8734725035411</v>
      </c>
      <c r="AV96" s="146">
        <v>4757.8051974534692</v>
      </c>
      <c r="AW96" s="146">
        <v>4177.4495686043383</v>
      </c>
      <c r="AX96" s="146">
        <v>3935.7116964302513</v>
      </c>
      <c r="AY96" s="146">
        <v>3781.7675516140571</v>
      </c>
      <c r="AZ96" s="146">
        <v>4136.1470139372605</v>
      </c>
      <c r="BA96" s="146">
        <v>4793.3992287568608</v>
      </c>
      <c r="BB96" s="146">
        <v>4455.3247840445993</v>
      </c>
      <c r="BC96" s="146">
        <v>4351.0361057959926</v>
      </c>
      <c r="BD96" s="146">
        <v>3765.8444825811316</v>
      </c>
      <c r="BE96" s="146">
        <v>4190.4825721939733</v>
      </c>
      <c r="BF96" s="146">
        <v>5548.7563750189602</v>
      </c>
      <c r="BG96" s="146">
        <v>6621.3800437814953</v>
      </c>
      <c r="BH96" s="146">
        <v>4448.764333005277</v>
      </c>
      <c r="BI96" s="146">
        <v>4603.2233956607906</v>
      </c>
      <c r="BJ96" s="146">
        <v>4492.2470685012077</v>
      </c>
      <c r="BK96" s="146">
        <v>5437.0635328788703</v>
      </c>
      <c r="BL96" s="146">
        <v>5057.3070444201849</v>
      </c>
      <c r="BM96" s="146">
        <v>5332.9475666911158</v>
      </c>
      <c r="BN96" s="146">
        <v>6132.0547609835439</v>
      </c>
      <c r="BO96" s="146">
        <v>6982.9099901257232</v>
      </c>
      <c r="BP96" s="146">
        <v>7056.4519426377956</v>
      </c>
      <c r="BQ96" s="146">
        <v>6636.655604873592</v>
      </c>
      <c r="BR96" s="146">
        <v>7222.9647040935888</v>
      </c>
      <c r="BS96" s="146">
        <v>7558.6368099396868</v>
      </c>
      <c r="BT96" s="146">
        <v>5549.2824895362455</v>
      </c>
      <c r="BU96" s="146">
        <v>5817.2374587470504</v>
      </c>
      <c r="BV96" s="146">
        <v>5776.3899989859037</v>
      </c>
      <c r="BW96" s="146">
        <v>5590.0526342717385</v>
      </c>
      <c r="BX96" s="146">
        <v>5209.0970146691579</v>
      </c>
      <c r="BY96" s="146">
        <v>5253.1165777489368</v>
      </c>
      <c r="BZ96" s="146">
        <v>5092.1384788100086</v>
      </c>
      <c r="CA96" s="146">
        <v>4708.2273102839399</v>
      </c>
      <c r="CB96" s="146">
        <v>4914.1404677142164</v>
      </c>
      <c r="CC96" s="146">
        <v>4532.9232768930142</v>
      </c>
      <c r="CD96" s="146">
        <v>4744.7221965726612</v>
      </c>
      <c r="CE96" s="146">
        <v>4626.4142851011884</v>
      </c>
      <c r="CF96" s="146">
        <v>4656.7356966422431</v>
      </c>
      <c r="CG96" s="146">
        <v>4531.5855667928454</v>
      </c>
      <c r="CH96" s="146">
        <v>5779.2525677675721</v>
      </c>
      <c r="CI96" s="146">
        <v>5657.1811149619361</v>
      </c>
      <c r="CJ96" s="146">
        <v>5613.0775692934421</v>
      </c>
      <c r="CK96" s="146">
        <v>5542.2215815579175</v>
      </c>
      <c r="CL96" s="146">
        <v>5327.6912915972644</v>
      </c>
      <c r="CM96" s="146">
        <v>5453.7576874159713</v>
      </c>
      <c r="CN96" s="146">
        <v>4947.1226223959129</v>
      </c>
      <c r="CO96" s="146">
        <v>4667.2661231243292</v>
      </c>
      <c r="CP96" s="146">
        <v>4530.3522442919539</v>
      </c>
      <c r="CQ96" s="146">
        <v>5105.9348007917188</v>
      </c>
      <c r="CR96" s="146">
        <v>4554.7538111327103</v>
      </c>
      <c r="CS96" s="146">
        <v>4948.1913804451542</v>
      </c>
      <c r="CT96" s="146">
        <v>4754.0674371318746</v>
      </c>
      <c r="CU96" s="146">
        <v>4215.0619925433966</v>
      </c>
      <c r="CV96" s="146">
        <v>4335.3797156211403</v>
      </c>
      <c r="CW96" s="146">
        <v>4411.0415315066539</v>
      </c>
      <c r="CX96" s="146">
        <v>4397.6732177023987</v>
      </c>
      <c r="CY96" s="146">
        <v>4178.242343929518</v>
      </c>
      <c r="CZ96" s="50">
        <v>3876.7051522243191</v>
      </c>
      <c r="DA96" s="146">
        <v>3554.5081131567526</v>
      </c>
      <c r="DB96" s="146">
        <v>3289.0346948417364</v>
      </c>
      <c r="DC96" s="146">
        <v>2958.1224549472226</v>
      </c>
      <c r="DD96" s="146">
        <v>2353.5899443501521</v>
      </c>
      <c r="DE96" s="146">
        <v>1703.7796809418112</v>
      </c>
      <c r="DF96" s="146">
        <v>1608.9368942504948</v>
      </c>
      <c r="DG96" s="146">
        <v>1403.4500808010418</v>
      </c>
      <c r="DH96" s="146">
        <v>1072.9956530661489</v>
      </c>
      <c r="DI96" s="146">
        <v>610.54088978954201</v>
      </c>
      <c r="DJ96" s="146">
        <v>263.06902357962247</v>
      </c>
      <c r="DK96" s="146">
        <v>189.39625227209135</v>
      </c>
      <c r="DL96" s="146">
        <v>29.290378802575216</v>
      </c>
      <c r="DM96" s="146">
        <v>123.11170514185046</v>
      </c>
      <c r="DN96" s="53">
        <v>125.42704711852389</v>
      </c>
      <c r="DO96" s="53">
        <v>177.11928406440433</v>
      </c>
      <c r="DP96" s="53">
        <v>152.60938694563822</v>
      </c>
      <c r="DQ96" s="53">
        <v>193.23128587126271</v>
      </c>
      <c r="DR96" s="53">
        <v>257.69587146113832</v>
      </c>
      <c r="DS96" s="53">
        <v>125.87535804833971</v>
      </c>
      <c r="DT96" s="53">
        <v>165.35295946695564</v>
      </c>
      <c r="DU96" s="53">
        <v>2.5996241129246496</v>
      </c>
      <c r="DV96" s="53">
        <v>2.3698761232934098</v>
      </c>
      <c r="DW96" s="53">
        <v>3.9663579232254951</v>
      </c>
      <c r="DX96" s="53">
        <v>214.48735066139406</v>
      </c>
      <c r="DY96" s="53">
        <v>128.51602234178449</v>
      </c>
      <c r="DZ96" s="53">
        <v>223.05517857981849</v>
      </c>
      <c r="EA96" s="53">
        <v>2.1938945412932447</v>
      </c>
      <c r="EB96" s="53">
        <v>295.22499810407106</v>
      </c>
      <c r="EC96" s="53">
        <v>266.50178431839731</v>
      </c>
      <c r="ED96" s="53">
        <v>246.49152628255342</v>
      </c>
      <c r="EE96" s="53">
        <v>142.61076944249544</v>
      </c>
      <c r="EF96" s="53">
        <v>69.007061724381714</v>
      </c>
      <c r="EG96" s="53">
        <v>2.152233030664759</v>
      </c>
      <c r="EH96" s="53">
        <v>277.09264284954997</v>
      </c>
      <c r="EI96" s="53">
        <v>193.26332087734937</v>
      </c>
      <c r="EJ96" s="53">
        <v>206.50032823512058</v>
      </c>
      <c r="EK96" s="53">
        <v>146.52661213686517</v>
      </c>
      <c r="EL96" s="156">
        <v>249.27396432349661</v>
      </c>
      <c r="EM96" s="53">
        <v>585.96306715631988</v>
      </c>
      <c r="EN96" s="53">
        <v>427.39650969194804</v>
      </c>
      <c r="EO96" s="53">
        <v>423.46594399483723</v>
      </c>
      <c r="EP96" s="53">
        <v>375.76958862287432</v>
      </c>
      <c r="EQ96" s="53">
        <v>382.6239974963483</v>
      </c>
      <c r="ER96" s="53">
        <v>326.58302278913106</v>
      </c>
      <c r="ES96" s="53">
        <v>253.16304259056872</v>
      </c>
      <c r="ET96" s="53">
        <v>487.66620756521866</v>
      </c>
      <c r="EU96" s="53">
        <v>536.98180766286282</v>
      </c>
      <c r="EV96" s="53">
        <v>459.83060261082284</v>
      </c>
      <c r="EW96" s="53">
        <v>263.86990527132548</v>
      </c>
      <c r="EX96" s="53">
        <v>471.49891137830599</v>
      </c>
      <c r="EY96" s="53">
        <v>403.41325132878433</v>
      </c>
      <c r="EZ96" s="53">
        <v>639.52241894644146</v>
      </c>
      <c r="FA96" s="53">
        <v>662.97453496057483</v>
      </c>
      <c r="FB96" s="53">
        <v>458.15111445036626</v>
      </c>
      <c r="FC96" s="53">
        <v>541.24526057739286</v>
      </c>
      <c r="FD96" s="53">
        <v>491.7933128198917</v>
      </c>
      <c r="FE96" s="53">
        <v>498.79160847327898</v>
      </c>
      <c r="FF96" s="53">
        <v>2.5932475065625051</v>
      </c>
      <c r="FG96" s="53">
        <v>3.4185163163004684</v>
      </c>
      <c r="FH96" s="53">
        <v>2.0718086730862151</v>
      </c>
      <c r="FI96" s="53">
        <v>2.6112786968023203</v>
      </c>
      <c r="FJ96" s="53">
        <v>2.3127727494726567</v>
      </c>
      <c r="FK96" s="53">
        <v>0.44404051858739346</v>
      </c>
      <c r="FL96" s="53">
        <v>2.9117773206105482</v>
      </c>
      <c r="FM96" s="53">
        <v>5.0718551815679191</v>
      </c>
      <c r="FN96" s="53">
        <v>3.0770443178294578</v>
      </c>
      <c r="FO96" s="53">
        <v>4.9521374729227832</v>
      </c>
      <c r="FP96" s="53">
        <v>3.0865838074639997</v>
      </c>
      <c r="FQ96" s="53">
        <v>2.6833221565738601</v>
      </c>
      <c r="FR96" s="53">
        <v>2.5867983670800001</v>
      </c>
      <c r="FS96" s="53">
        <v>5.4874256424075005</v>
      </c>
      <c r="FT96" s="53">
        <v>3.3661362157620398</v>
      </c>
      <c r="FU96" s="53">
        <v>3.8586412430847017</v>
      </c>
      <c r="FV96" s="53">
        <v>3.7163727388737704</v>
      </c>
      <c r="FW96" s="53">
        <v>2.6549573285307915</v>
      </c>
      <c r="FX96" s="53">
        <v>4.4295318655872205</v>
      </c>
      <c r="FY96" s="53">
        <v>-0.70972700473775774</v>
      </c>
      <c r="FZ96" s="53">
        <v>4.2312962890136063</v>
      </c>
      <c r="GA96" s="53">
        <v>5.3786694814443328</v>
      </c>
      <c r="GB96" s="53">
        <v>2.0044757089047356</v>
      </c>
      <c r="GC96" s="53">
        <v>3.8487176399331506</v>
      </c>
      <c r="GD96" s="53">
        <v>1.94829991207</v>
      </c>
      <c r="GE96" s="53">
        <v>2.8072095368893759</v>
      </c>
      <c r="GF96" s="53">
        <v>2.0400437308691006</v>
      </c>
      <c r="GG96" s="53">
        <v>0.4598291389421944</v>
      </c>
      <c r="GH96" s="53">
        <v>1.4733432082932787</v>
      </c>
      <c r="GI96" s="53">
        <v>4.1596951997718756</v>
      </c>
      <c r="GJ96" s="53">
        <v>3.8175445007389555</v>
      </c>
      <c r="GK96" s="53">
        <v>3.8028881953946971</v>
      </c>
      <c r="GL96" s="53">
        <v>2.6153152262331854</v>
      </c>
      <c r="GM96" s="53">
        <v>4.686619426446641</v>
      </c>
      <c r="GN96" s="53">
        <v>1.9949852712182181</v>
      </c>
      <c r="GO96" s="53">
        <v>3.6884257883449325</v>
      </c>
      <c r="GP96" s="53">
        <v>3.6116393146235097</v>
      </c>
      <c r="GQ96" s="53">
        <v>2.6085421092267116</v>
      </c>
      <c r="GR96" s="53">
        <v>2.6192806449643036</v>
      </c>
      <c r="GS96" s="53">
        <v>2.4395344411873565</v>
      </c>
      <c r="GT96" s="53">
        <v>1.6592056811996434</v>
      </c>
      <c r="GU96" s="53">
        <v>2.3947070043998218</v>
      </c>
      <c r="GV96" s="53">
        <v>4.3189784388032644</v>
      </c>
      <c r="GW96" s="53">
        <v>4.7805302669502634</v>
      </c>
      <c r="GX96" s="53">
        <v>3.1689231663365431</v>
      </c>
      <c r="GY96" s="53">
        <v>3.3273516270144694</v>
      </c>
      <c r="GZ96" s="53">
        <v>2.7300053053047657</v>
      </c>
      <c r="HA96" s="53">
        <v>3.811488082096409</v>
      </c>
      <c r="HB96" s="53">
        <v>4.4090918625350293</v>
      </c>
      <c r="HC96" s="53">
        <v>4.3626580479642136</v>
      </c>
      <c r="HD96" s="53">
        <v>2.2259835875448815</v>
      </c>
    </row>
    <row r="97" spans="1:212" ht="12" x14ac:dyDescent="0.25">
      <c r="A97" s="164" t="s">
        <v>79</v>
      </c>
      <c r="B97" s="158" t="s">
        <v>73</v>
      </c>
      <c r="C97" s="158"/>
      <c r="D97" s="158" t="s">
        <v>114</v>
      </c>
      <c r="E97" s="158"/>
      <c r="F97" s="146">
        <v>-95.100815830000002</v>
      </c>
      <c r="G97" s="146">
        <v>-134.56936511000001</v>
      </c>
      <c r="H97" s="146">
        <v>-50</v>
      </c>
      <c r="I97" s="146">
        <v>-255</v>
      </c>
      <c r="J97" s="146">
        <v>-606.95820300000003</v>
      </c>
      <c r="K97" s="146">
        <v>-3.7398690000000001</v>
      </c>
      <c r="L97" s="146">
        <v>-4552.7392689999997</v>
      </c>
      <c r="M97" s="146">
        <v>-379.14197100000001</v>
      </c>
      <c r="N97" s="146">
        <v>-275.80949199999998</v>
      </c>
      <c r="O97" s="146">
        <v>-382.427121</v>
      </c>
      <c r="P97" s="146">
        <v>-128.10022000000001</v>
      </c>
      <c r="Q97" s="146">
        <v>-172.16103000000001</v>
      </c>
      <c r="R97" s="146">
        <v>-246.21759700000001</v>
      </c>
      <c r="S97" s="146">
        <v>-219.57050000000001</v>
      </c>
      <c r="T97" s="146">
        <v>-210.33750000000001</v>
      </c>
      <c r="U97" s="146">
        <v>-254.53346619999999</v>
      </c>
      <c r="V97" s="146">
        <v>-194.34548000000001</v>
      </c>
      <c r="W97" s="146">
        <v>-193.10800915000002</v>
      </c>
      <c r="X97" s="146">
        <v>-338.99948332999998</v>
      </c>
      <c r="Y97" s="146">
        <v>-123.57599999999999</v>
      </c>
      <c r="Z97" s="146">
        <v>-122.35508</v>
      </c>
      <c r="AA97" s="146">
        <v>-249.68173403</v>
      </c>
      <c r="AB97" s="146">
        <v>-181.19963000000001</v>
      </c>
      <c r="AC97" s="146">
        <v>-85.391763890000007</v>
      </c>
      <c r="AD97" s="146">
        <v>-29.4689418</v>
      </c>
      <c r="AE97" s="146">
        <v>-358.91714612999999</v>
      </c>
      <c r="AF97" s="146">
        <v>-136.48632699999999</v>
      </c>
      <c r="AG97" s="146">
        <v>-79.576665000000006</v>
      </c>
      <c r="AH97" s="146">
        <v>-237.90683490999999</v>
      </c>
      <c r="AI97" s="146">
        <v>-128.66219622</v>
      </c>
      <c r="AJ97" s="146">
        <v>-1135.17114541</v>
      </c>
      <c r="AK97" s="146">
        <v>-90.118170908963734</v>
      </c>
      <c r="AL97" s="146">
        <v>-69.792000000000002</v>
      </c>
      <c r="AM97" s="146">
        <v>0</v>
      </c>
      <c r="AN97" s="146">
        <v>-217.87751689714329</v>
      </c>
      <c r="AO97" s="146">
        <v>-148.5124608491098</v>
      </c>
      <c r="AP97" s="146">
        <v>-6.576219</v>
      </c>
      <c r="AQ97" s="146">
        <v>-58.645859999999999</v>
      </c>
      <c r="AR97" s="146">
        <v>-49.850187381910793</v>
      </c>
      <c r="AS97" s="146">
        <v>-46.792338340000001</v>
      </c>
      <c r="AT97" s="146">
        <v>-123.66747391999999</v>
      </c>
      <c r="AU97" s="146">
        <v>-52.185080579532141</v>
      </c>
      <c r="AV97" s="146">
        <v>-259.92823600000003</v>
      </c>
      <c r="AW97" s="146">
        <v>-91.673619293478268</v>
      </c>
      <c r="AX97" s="146">
        <v>-168.17970625000001</v>
      </c>
      <c r="AY97" s="146">
        <v>-47.914961179999999</v>
      </c>
      <c r="AZ97" s="146">
        <v>-281.69687794589697</v>
      </c>
      <c r="BA97" s="146">
        <v>-58.485477459029681</v>
      </c>
      <c r="BB97" s="146">
        <v>-35.981016780000004</v>
      </c>
      <c r="BC97" s="146">
        <v>-17.330180800000001</v>
      </c>
      <c r="BD97" s="146">
        <v>-264.18821678</v>
      </c>
      <c r="BE97" s="146">
        <v>-122.753273751957</v>
      </c>
      <c r="BF97" s="146">
        <v>-3.51932928</v>
      </c>
      <c r="BG97" s="146">
        <v>-53.936729280000002</v>
      </c>
      <c r="BH97" s="146">
        <v>-69.217359999999999</v>
      </c>
      <c r="BI97" s="146">
        <v>-172.16291228</v>
      </c>
      <c r="BJ97" s="146">
        <v>-245.47367835722699</v>
      </c>
      <c r="BK97" s="146">
        <v>-338.14664569000001</v>
      </c>
      <c r="BL97" s="146">
        <v>-681.88907601999995</v>
      </c>
      <c r="BM97" s="146">
        <v>-565.99196865258398</v>
      </c>
      <c r="BN97" s="146">
        <v>-181.32741250264408</v>
      </c>
      <c r="BO97" s="146">
        <v>-414.10389064988607</v>
      </c>
      <c r="BP97" s="146">
        <v>-511.10159800985844</v>
      </c>
      <c r="BQ97" s="146">
        <v>-396.96436346840062</v>
      </c>
      <c r="BR97" s="146">
        <v>-468.31042154670001</v>
      </c>
      <c r="BS97" s="146">
        <v>-1266.712506092</v>
      </c>
      <c r="BT97" s="146">
        <v>-511.08465943959305</v>
      </c>
      <c r="BU97" s="146">
        <v>-1487.0146942901079</v>
      </c>
      <c r="BV97" s="146">
        <v>-554.70781342858004</v>
      </c>
      <c r="BW97" s="146">
        <v>-720.40689530733493</v>
      </c>
      <c r="BX97" s="146">
        <v>-1025.1132651192402</v>
      </c>
      <c r="BY97" s="146">
        <v>-1105.4256447381201</v>
      </c>
      <c r="BZ97" s="146">
        <v>-236.22700613600497</v>
      </c>
      <c r="CA97" s="146">
        <v>-1396.0884373085698</v>
      </c>
      <c r="CB97" s="146">
        <v>-608.56045001839198</v>
      </c>
      <c r="CC97" s="146">
        <v>-285.16569395760598</v>
      </c>
      <c r="CD97" s="146">
        <v>-1326.7905728786502</v>
      </c>
      <c r="CE97" s="146">
        <v>-191.02391817644798</v>
      </c>
      <c r="CF97" s="146">
        <v>-409.25205851303008</v>
      </c>
      <c r="CG97" s="146">
        <v>-449.44956560399999</v>
      </c>
      <c r="CH97" s="146">
        <v>-596.51731833871202</v>
      </c>
      <c r="CI97" s="146">
        <v>-944.66959494743992</v>
      </c>
      <c r="CJ97" s="146">
        <v>-227.39927329500003</v>
      </c>
      <c r="CK97" s="146">
        <v>-497.80868282256802</v>
      </c>
      <c r="CL97" s="146">
        <v>-153.204378862384</v>
      </c>
      <c r="CM97" s="146">
        <v>-1157.6953941064398</v>
      </c>
      <c r="CN97" s="146">
        <v>-802.86350727499996</v>
      </c>
      <c r="CO97" s="146">
        <v>-529.556902710136</v>
      </c>
      <c r="CP97" s="146">
        <v>-37.900581090624001</v>
      </c>
      <c r="CQ97" s="146">
        <v>-69.149595438950001</v>
      </c>
      <c r="CR97" s="146">
        <v>-71.025466199999997</v>
      </c>
      <c r="CS97" s="146">
        <v>-191.16213500000001</v>
      </c>
      <c r="CT97" s="146">
        <v>-104.535805</v>
      </c>
      <c r="CU97" s="146">
        <v>-711.96458640999992</v>
      </c>
      <c r="CV97" s="146">
        <v>-448.06302629999999</v>
      </c>
      <c r="CW97" s="146">
        <v>-352.82172651999997</v>
      </c>
      <c r="CX97" s="146">
        <v>-62.14588201267</v>
      </c>
      <c r="CY97" s="146">
        <v>-733.81970636670007</v>
      </c>
      <c r="CZ97" s="50">
        <v>-421.36316198577902</v>
      </c>
      <c r="DA97" s="146">
        <v>-901.326107728426</v>
      </c>
      <c r="DB97" s="146">
        <v>-1115.3296890167201</v>
      </c>
      <c r="DC97" s="146">
        <v>-353.48884237437301</v>
      </c>
      <c r="DD97" s="146">
        <v>-2268.5657061163997</v>
      </c>
      <c r="DE97" s="146">
        <v>-1770.1929278899804</v>
      </c>
      <c r="DF97" s="146">
        <v>-26.147549999999999</v>
      </c>
      <c r="DG97" s="146">
        <v>-133.89340000000001</v>
      </c>
      <c r="DH97" s="146">
        <v>-900.00000001000001</v>
      </c>
      <c r="DI97" s="146">
        <v>-318.199151446972</v>
      </c>
      <c r="DJ97" s="146">
        <v>-438.22335622593198</v>
      </c>
      <c r="DK97" s="146">
        <v>-67.121195722499991</v>
      </c>
      <c r="DL97" s="146">
        <v>-635.71594600000003</v>
      </c>
      <c r="DM97" s="146">
        <v>-424.88049572582901</v>
      </c>
      <c r="DN97" s="53">
        <v>-423.54938741124403</v>
      </c>
      <c r="DO97" s="53">
        <v>-1118.6431830550398</v>
      </c>
      <c r="DP97" s="53">
        <v>-1456.6449569718202</v>
      </c>
      <c r="DQ97" s="53">
        <v>-897.58519057161311</v>
      </c>
      <c r="DR97" s="53">
        <v>-522.50969424290997</v>
      </c>
      <c r="DS97" s="53">
        <v>-1147.0352201795199</v>
      </c>
      <c r="DT97" s="53">
        <v>-406.67568461604299</v>
      </c>
      <c r="DU97" s="53">
        <v>-2208.8759652129297</v>
      </c>
      <c r="DV97" s="53">
        <v>-508.54033828414202</v>
      </c>
      <c r="DW97" s="53">
        <v>-163.63062500000001</v>
      </c>
      <c r="DX97" s="53">
        <v>-664.63953003853999</v>
      </c>
      <c r="DY97" s="53">
        <v>-914.35390500791993</v>
      </c>
      <c r="DZ97" s="53">
        <v>-1326.4250979429501</v>
      </c>
      <c r="EA97" s="53">
        <v>-1171.1661905063299</v>
      </c>
      <c r="EB97" s="53">
        <v>-1327.0424522650499</v>
      </c>
      <c r="EC97" s="53">
        <v>-1127.74106413395</v>
      </c>
      <c r="ED97" s="53">
        <v>-1013.4732496766601</v>
      </c>
      <c r="EE97" s="53">
        <v>-266.68850852078407</v>
      </c>
      <c r="EF97" s="53">
        <v>-766.00482354006613</v>
      </c>
      <c r="EG97" s="53">
        <v>-592.55824018372005</v>
      </c>
      <c r="EH97" s="53">
        <v>-1110.24530817198</v>
      </c>
      <c r="EI97" s="53">
        <v>-325.44336272037998</v>
      </c>
      <c r="EJ97" s="53">
        <v>-712.05162751900605</v>
      </c>
      <c r="EK97" s="53">
        <v>-1021.95768563007</v>
      </c>
      <c r="EL97" s="156">
        <v>-2003.77832409346</v>
      </c>
      <c r="EM97" s="53">
        <v>-654.59614835313403</v>
      </c>
      <c r="EN97" s="53">
        <v>-1258.1028841329</v>
      </c>
      <c r="EO97" s="53">
        <v>-2256.2839124665802</v>
      </c>
      <c r="EP97" s="53">
        <v>-555.33081233002997</v>
      </c>
      <c r="EQ97" s="53">
        <v>-643.04100451925103</v>
      </c>
      <c r="ER97" s="53">
        <v>-185.42168676687501</v>
      </c>
      <c r="ES97" s="53">
        <v>0</v>
      </c>
      <c r="ET97" s="53">
        <v>-2508.4329576305499</v>
      </c>
      <c r="EU97" s="53">
        <v>-1708.2496484824501</v>
      </c>
      <c r="EV97" s="53">
        <v>-559.94180378351109</v>
      </c>
      <c r="EW97" s="53">
        <v>-1041.58392567173</v>
      </c>
      <c r="EX97" s="53">
        <v>-505.19132865390003</v>
      </c>
      <c r="EY97" s="53">
        <v>0</v>
      </c>
      <c r="EZ97" s="53">
        <v>-549.52616717248998</v>
      </c>
      <c r="FA97" s="53">
        <v>-2330.27777990303</v>
      </c>
      <c r="FB97" s="53">
        <v>-100.33872317336802</v>
      </c>
      <c r="FC97" s="53">
        <v>-1039.3655032946601</v>
      </c>
      <c r="FD97" s="53">
        <v>-570.95344668872394</v>
      </c>
      <c r="FE97" s="53">
        <v>-203.90545801269002</v>
      </c>
      <c r="FF97" s="53">
        <v>-582.45445790805604</v>
      </c>
      <c r="FG97" s="53">
        <v>-73.906008452544</v>
      </c>
      <c r="FH97" s="53">
        <v>0</v>
      </c>
      <c r="FI97" s="53">
        <v>-449.98282220876303</v>
      </c>
      <c r="FJ97" s="53">
        <v>-300.04619159191503</v>
      </c>
      <c r="FK97" s="53">
        <v>-298.80037753581502</v>
      </c>
      <c r="FL97" s="53">
        <v>-696.52249631575592</v>
      </c>
      <c r="FM97" s="53">
        <v>-1016.6083960989602</v>
      </c>
      <c r="FN97" s="53">
        <v>0</v>
      </c>
      <c r="FO97" s="53">
        <v>-647.74759360276789</v>
      </c>
      <c r="FP97" s="53">
        <v>-303.38340425342295</v>
      </c>
      <c r="FQ97" s="53">
        <v>-273.56029945400002</v>
      </c>
      <c r="FR97" s="53">
        <v>-200.16832761594301</v>
      </c>
      <c r="FS97" s="53">
        <v>-1124.9777518364999</v>
      </c>
      <c r="FT97" s="53">
        <v>-860.00849402835888</v>
      </c>
      <c r="FU97" s="53">
        <v>-510.759236036966</v>
      </c>
      <c r="FV97" s="53">
        <v>-100.15466223756</v>
      </c>
      <c r="FW97" s="53">
        <v>-200.27638762360201</v>
      </c>
      <c r="FX97" s="53">
        <v>-205.31134015437303</v>
      </c>
      <c r="FY97" s="53">
        <v>-407.67416640022805</v>
      </c>
      <c r="FZ97" s="53">
        <v>0</v>
      </c>
      <c r="GA97" s="53">
        <v>-1199.6878787241599</v>
      </c>
      <c r="GB97" s="53">
        <v>-984.46097238057018</v>
      </c>
      <c r="GC97" s="53">
        <v>-953.04967744107307</v>
      </c>
      <c r="GD97" s="53">
        <v>-1635.8696670445199</v>
      </c>
      <c r="GE97" s="53">
        <v>-886.93645503215305</v>
      </c>
      <c r="GF97" s="53">
        <v>-62.264204749999998</v>
      </c>
      <c r="GG97" s="53">
        <v>-79.876702659805005</v>
      </c>
      <c r="GH97" s="53">
        <v>-300.24528026013701</v>
      </c>
      <c r="GI97" s="53">
        <v>0</v>
      </c>
      <c r="GJ97" s="53">
        <v>-711.71466181883</v>
      </c>
      <c r="GK97" s="53">
        <v>-32.033566429366751</v>
      </c>
      <c r="GL97" s="53">
        <v>-1046.2808905168831</v>
      </c>
      <c r="GM97" s="53">
        <v>-1267.2527813652989</v>
      </c>
      <c r="GN97" s="53">
        <v>-1141.1996336121119</v>
      </c>
      <c r="GO97" s="53">
        <v>-722.35920538641403</v>
      </c>
      <c r="GP97" s="53">
        <v>-566.28490821113201</v>
      </c>
      <c r="GQ97" s="53">
        <v>-798.76687262773896</v>
      </c>
      <c r="GR97" s="53">
        <v>-1133.520358211626</v>
      </c>
      <c r="GS97" s="53">
        <v>0</v>
      </c>
      <c r="GT97" s="53">
        <v>-327.28680843380999</v>
      </c>
      <c r="GU97" s="53">
        <v>0</v>
      </c>
      <c r="GV97" s="53">
        <v>-2.5412803888320924E-7</v>
      </c>
      <c r="GW97" s="53">
        <v>8.3117799931642367E-7</v>
      </c>
      <c r="GX97" s="53">
        <v>-1.5113300833036192E-7</v>
      </c>
      <c r="GY97" s="53">
        <v>0</v>
      </c>
      <c r="GZ97" s="53">
        <v>0</v>
      </c>
      <c r="HA97" s="53">
        <v>0</v>
      </c>
      <c r="HB97" s="53">
        <v>0</v>
      </c>
      <c r="HC97" s="53">
        <v>0</v>
      </c>
      <c r="HD97" s="53">
        <v>0</v>
      </c>
    </row>
    <row r="98" spans="1:212" ht="12" x14ac:dyDescent="0.25">
      <c r="B98" s="158"/>
      <c r="D98" s="158"/>
      <c r="E98" s="158"/>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DA98" s="146"/>
      <c r="DB98" s="146"/>
      <c r="DC98" s="146"/>
      <c r="DD98" s="146"/>
      <c r="DE98" s="146"/>
      <c r="DF98" s="146"/>
      <c r="DG98" s="146"/>
      <c r="DH98" s="146"/>
      <c r="DI98" s="146"/>
      <c r="DJ98" s="146"/>
      <c r="DK98" s="146"/>
      <c r="DL98" s="146"/>
      <c r="EE98" s="53"/>
      <c r="EF98" s="53"/>
      <c r="EG98" s="53"/>
      <c r="EH98" s="53"/>
      <c r="EI98" s="53"/>
      <c r="EJ98" s="53"/>
      <c r="EK98" s="53"/>
      <c r="EL98" s="156"/>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row>
    <row r="99" spans="1:212" ht="12" hidden="1" x14ac:dyDescent="0.25">
      <c r="B99" s="158"/>
      <c r="D99" s="158"/>
      <c r="E99" s="158"/>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DA99" s="146"/>
      <c r="DB99" s="146"/>
      <c r="DC99" s="146"/>
      <c r="DD99" s="146"/>
      <c r="DE99" s="146"/>
      <c r="DF99" s="146"/>
      <c r="DG99" s="146"/>
      <c r="DH99" s="146"/>
      <c r="DI99" s="146"/>
      <c r="DJ99" s="146"/>
      <c r="DK99" s="146"/>
      <c r="DL99" s="146"/>
      <c r="EE99" s="53"/>
      <c r="EF99" s="53"/>
      <c r="EG99" s="53"/>
      <c r="EH99" s="53"/>
      <c r="EI99" s="53"/>
      <c r="EJ99" s="53"/>
      <c r="EK99" s="53"/>
      <c r="EL99" s="156"/>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row>
    <row r="100" spans="1:212" ht="13.2" hidden="1" x14ac:dyDescent="0.25">
      <c r="A100" s="167"/>
      <c r="B100" s="154"/>
      <c r="C100" s="158"/>
      <c r="D100" s="158"/>
      <c r="E100" s="158"/>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DA100" s="146"/>
      <c r="DB100" s="146"/>
      <c r="DC100" s="146"/>
      <c r="DD100" s="146"/>
      <c r="DE100" s="146"/>
      <c r="DF100" s="146"/>
      <c r="DG100" s="146"/>
      <c r="DH100" s="146"/>
      <c r="DI100" s="146"/>
      <c r="DJ100" s="146"/>
      <c r="DK100" s="146"/>
      <c r="DL100" s="146"/>
      <c r="EE100" s="53"/>
      <c r="EF100" s="53"/>
      <c r="EG100" s="53"/>
      <c r="EH100" s="53"/>
      <c r="EI100" s="53"/>
      <c r="EJ100" s="53"/>
      <c r="EK100" s="53"/>
      <c r="EL100" s="156"/>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row>
    <row r="101" spans="1:212" ht="12" hidden="1" x14ac:dyDescent="0.25">
      <c r="B101" s="158"/>
      <c r="C101" s="158"/>
      <c r="D101" s="158"/>
      <c r="E101" s="158"/>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DA101" s="146"/>
      <c r="DB101" s="146"/>
      <c r="DC101" s="146"/>
      <c r="DD101" s="146"/>
      <c r="DE101" s="146"/>
      <c r="DF101" s="146"/>
      <c r="DG101" s="146"/>
      <c r="DH101" s="146"/>
      <c r="DI101" s="146"/>
      <c r="DJ101" s="146"/>
      <c r="DK101" s="146"/>
      <c r="DL101" s="146"/>
      <c r="EE101" s="53"/>
      <c r="EF101" s="53"/>
      <c r="EG101" s="53"/>
      <c r="EH101" s="53"/>
      <c r="EI101" s="53"/>
      <c r="EJ101" s="53"/>
      <c r="EK101" s="53"/>
      <c r="EL101" s="156"/>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row>
    <row r="102" spans="1:212" ht="13.2" hidden="1" x14ac:dyDescent="0.25">
      <c r="A102" s="167"/>
      <c r="B102" s="154"/>
      <c r="D102" s="158"/>
      <c r="E102" s="158"/>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DA102" s="146"/>
      <c r="DB102" s="146"/>
      <c r="DC102" s="146"/>
      <c r="DD102" s="146"/>
      <c r="DE102" s="146"/>
      <c r="DF102" s="146"/>
      <c r="DG102" s="146"/>
      <c r="DH102" s="146"/>
      <c r="DI102" s="146"/>
      <c r="DJ102" s="146"/>
      <c r="DK102" s="146"/>
      <c r="DL102" s="146"/>
      <c r="EE102" s="53"/>
      <c r="EF102" s="53"/>
      <c r="EG102" s="53"/>
      <c r="EH102" s="53"/>
      <c r="EI102" s="53"/>
      <c r="EJ102" s="53"/>
      <c r="EK102" s="53"/>
      <c r="EL102" s="156"/>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row>
    <row r="103" spans="1:212" ht="12" hidden="1" x14ac:dyDescent="0.25">
      <c r="B103" s="158"/>
      <c r="D103" s="158"/>
      <c r="E103" s="158"/>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DA103" s="146"/>
      <c r="DB103" s="146"/>
      <c r="DC103" s="146"/>
      <c r="DD103" s="146"/>
      <c r="DE103" s="146"/>
      <c r="DF103" s="146"/>
      <c r="DG103" s="146"/>
      <c r="DH103" s="146"/>
      <c r="DI103" s="146"/>
      <c r="DJ103" s="146"/>
      <c r="DK103" s="146"/>
      <c r="DL103" s="146"/>
      <c r="EE103" s="53"/>
      <c r="EF103" s="53"/>
      <c r="EG103" s="53"/>
      <c r="EH103" s="53"/>
      <c r="EI103" s="53"/>
      <c r="EJ103" s="53"/>
      <c r="EK103" s="53"/>
      <c r="EL103" s="156"/>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row>
    <row r="104" spans="1:212" ht="13.2" x14ac:dyDescent="0.25">
      <c r="A104" s="168">
        <v>4</v>
      </c>
      <c r="B104" s="162" t="s">
        <v>111</v>
      </c>
      <c r="D104" s="169"/>
      <c r="E104" s="158" t="s">
        <v>27</v>
      </c>
      <c r="F104" s="146">
        <v>758.06313933239994</v>
      </c>
      <c r="G104" s="146">
        <v>674.22509492519998</v>
      </c>
      <c r="H104" s="146">
        <v>771.68378736799991</v>
      </c>
      <c r="I104" s="146">
        <v>771.94210530000009</v>
      </c>
      <c r="J104" s="146">
        <v>887.29721979675003</v>
      </c>
      <c r="K104" s="146">
        <v>881.41133587050001</v>
      </c>
      <c r="L104" s="146">
        <v>826.18277304030016</v>
      </c>
      <c r="M104" s="146">
        <v>856.36709024999993</v>
      </c>
      <c r="N104" s="146">
        <v>994.23501271650002</v>
      </c>
      <c r="O104" s="146">
        <v>946.79181252270007</v>
      </c>
      <c r="P104" s="146">
        <v>950.80294091475002</v>
      </c>
      <c r="Q104" s="146">
        <v>1020.7820800606499</v>
      </c>
      <c r="R104" s="146">
        <v>980.24212423350002</v>
      </c>
      <c r="S104" s="146">
        <v>953.99617094600001</v>
      </c>
      <c r="T104" s="146">
        <v>991.32249153404996</v>
      </c>
      <c r="U104" s="146">
        <v>950.33525939449999</v>
      </c>
      <c r="V104" s="146">
        <v>1007.2192636701001</v>
      </c>
      <c r="W104" s="146">
        <v>1004.5636206101998</v>
      </c>
      <c r="X104" s="146">
        <v>901.35706649049996</v>
      </c>
      <c r="Y104" s="146">
        <v>841.12303630530005</v>
      </c>
      <c r="Z104" s="146">
        <v>793.33012903949987</v>
      </c>
      <c r="AA104" s="146">
        <v>857.5259076614999</v>
      </c>
      <c r="AB104" s="146">
        <v>869.34567156749995</v>
      </c>
      <c r="AC104" s="146">
        <v>838.84020669239999</v>
      </c>
      <c r="AD104" s="146">
        <v>861.04764320819993</v>
      </c>
      <c r="AE104" s="146">
        <v>818.51099393699997</v>
      </c>
      <c r="AF104" s="146">
        <v>852.20738034390001</v>
      </c>
      <c r="AG104" s="146">
        <v>768.75640271125008</v>
      </c>
      <c r="AH104" s="146">
        <v>751.18256969900006</v>
      </c>
      <c r="AI104" s="146">
        <v>744.08031527200001</v>
      </c>
      <c r="AJ104" s="146">
        <v>759.68850995039998</v>
      </c>
      <c r="AK104" s="146">
        <v>798.84367828800009</v>
      </c>
      <c r="AL104" s="146">
        <v>811.08790966719994</v>
      </c>
      <c r="AM104" s="146">
        <v>780.64026880519998</v>
      </c>
      <c r="AN104" s="146">
        <v>764.47885544720009</v>
      </c>
      <c r="AO104" s="146">
        <v>586.47379222250004</v>
      </c>
      <c r="AP104" s="146">
        <v>537.66820666529986</v>
      </c>
      <c r="AQ104" s="146">
        <v>552.0519121776</v>
      </c>
      <c r="AR104" s="146">
        <v>565.64267148479996</v>
      </c>
      <c r="AS104" s="146">
        <v>817.45964344959998</v>
      </c>
      <c r="AT104" s="146">
        <v>860.30785601234993</v>
      </c>
      <c r="AU104" s="146">
        <v>957.85818694649993</v>
      </c>
      <c r="AV104" s="146">
        <v>969.77770575</v>
      </c>
      <c r="AW104" s="146">
        <v>754.56177496660007</v>
      </c>
      <c r="AX104" s="146">
        <v>586.86574290575004</v>
      </c>
      <c r="AY104" s="146">
        <v>466.79772769575004</v>
      </c>
      <c r="AZ104" s="146">
        <v>558.71394795059996</v>
      </c>
      <c r="BA104" s="146">
        <v>534.87989178600003</v>
      </c>
      <c r="BB104" s="146">
        <v>512.96046633150002</v>
      </c>
      <c r="BC104" s="146">
        <v>627.21623912400003</v>
      </c>
      <c r="BD104" s="146">
        <v>744.51779911600011</v>
      </c>
      <c r="BE104" s="146">
        <v>741.15977503875001</v>
      </c>
      <c r="BF104" s="146">
        <v>682.04801838000014</v>
      </c>
      <c r="BG104" s="146">
        <v>565.63835784975015</v>
      </c>
      <c r="BH104" s="146">
        <v>490.71506647799998</v>
      </c>
      <c r="BI104" s="146">
        <v>426.17377811189999</v>
      </c>
      <c r="BJ104" s="146">
        <v>497.48846636510018</v>
      </c>
      <c r="BK104" s="146">
        <v>431.26575210600015</v>
      </c>
      <c r="BL104" s="146">
        <v>436.38265216974997</v>
      </c>
      <c r="BM104" s="146">
        <v>502.34097735180006</v>
      </c>
      <c r="BN104" s="146">
        <v>496.97154154840001</v>
      </c>
      <c r="BO104" s="146">
        <v>432.35181526725012</v>
      </c>
      <c r="BP104" s="146">
        <v>257.85078892965004</v>
      </c>
      <c r="BQ104" s="146">
        <v>209.41301031300011</v>
      </c>
      <c r="BR104" s="146">
        <v>223.1006899942</v>
      </c>
      <c r="BS104" s="146">
        <v>215.53975050599999</v>
      </c>
      <c r="BT104" s="146">
        <v>207.73996729705001</v>
      </c>
      <c r="BU104" s="146">
        <v>214.28489579415003</v>
      </c>
      <c r="BV104" s="146">
        <v>210.37270169249999</v>
      </c>
      <c r="BW104" s="146">
        <v>214.4079207659</v>
      </c>
      <c r="BX104" s="146">
        <v>190.64924507565004</v>
      </c>
      <c r="BY104" s="146">
        <v>201.01233286199999</v>
      </c>
      <c r="BZ104" s="146">
        <v>197.33443887299998</v>
      </c>
      <c r="CA104" s="146">
        <v>199.33565574675001</v>
      </c>
      <c r="CB104" s="146">
        <v>217.68834752474999</v>
      </c>
      <c r="CC104" s="146">
        <v>217.45783339664999</v>
      </c>
      <c r="CD104" s="146">
        <v>228.04474998195002</v>
      </c>
      <c r="CE104" s="146">
        <v>153.81207231299999</v>
      </c>
      <c r="CF104" s="146">
        <v>170.52751681875</v>
      </c>
      <c r="CG104" s="146">
        <v>166.704702156</v>
      </c>
      <c r="CH104" s="146">
        <v>174.50024578200001</v>
      </c>
      <c r="CI104" s="146">
        <v>193.08961904400002</v>
      </c>
      <c r="CJ104" s="146">
        <v>153.90303374799998</v>
      </c>
      <c r="CK104" s="146">
        <v>144.53674783349999</v>
      </c>
      <c r="CL104" s="146">
        <v>149.01302853249999</v>
      </c>
      <c r="CM104" s="146">
        <v>146.89268504349999</v>
      </c>
      <c r="CN104" s="146">
        <v>141.17953730925001</v>
      </c>
      <c r="CO104" s="146">
        <v>142.23970905375</v>
      </c>
      <c r="CP104" s="146">
        <v>152.3206164268</v>
      </c>
      <c r="CQ104" s="146">
        <v>149.7279771936</v>
      </c>
      <c r="CR104" s="146">
        <v>153.22279008999999</v>
      </c>
      <c r="CS104" s="146">
        <v>156.45937111019998</v>
      </c>
      <c r="CT104" s="146">
        <v>155.89241072075001</v>
      </c>
      <c r="CU104" s="146">
        <v>159.491676641</v>
      </c>
      <c r="CV104" s="146">
        <v>134.01988993379999</v>
      </c>
      <c r="CW104" s="146">
        <v>132.256536299</v>
      </c>
      <c r="CX104" s="146">
        <v>135.36494406600002</v>
      </c>
      <c r="CY104" s="146">
        <v>136.41025171200002</v>
      </c>
      <c r="CZ104" s="50">
        <v>151.00971468900002</v>
      </c>
      <c r="DA104" s="146">
        <v>160.47192257</v>
      </c>
      <c r="DB104" s="146">
        <v>159.15195619850002</v>
      </c>
      <c r="DC104" s="146">
        <v>170.11149992199998</v>
      </c>
      <c r="DD104" s="146">
        <v>187.86307341525003</v>
      </c>
      <c r="DE104" s="146">
        <v>197.63776117699999</v>
      </c>
      <c r="DF104" s="146">
        <v>190.01598616800004</v>
      </c>
      <c r="DG104" s="146">
        <v>177.27086466700001</v>
      </c>
      <c r="DH104" s="146">
        <v>80.776258232999993</v>
      </c>
      <c r="DI104" s="146">
        <v>0</v>
      </c>
      <c r="DJ104" s="146">
        <v>0</v>
      </c>
      <c r="DK104" s="146">
        <v>0</v>
      </c>
      <c r="DL104" s="146">
        <v>0</v>
      </c>
      <c r="DM104" s="146">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156">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53">
        <v>0</v>
      </c>
      <c r="FX104" s="53">
        <v>0</v>
      </c>
      <c r="FY104" s="53">
        <v>0</v>
      </c>
      <c r="FZ104" s="53">
        <v>0</v>
      </c>
      <c r="GA104" s="53">
        <v>0</v>
      </c>
      <c r="GB104" s="53">
        <v>0</v>
      </c>
      <c r="GC104" s="53">
        <v>0</v>
      </c>
      <c r="GD104" s="53">
        <v>0</v>
      </c>
      <c r="GE104" s="53">
        <v>0</v>
      </c>
      <c r="GF104" s="53">
        <v>0</v>
      </c>
      <c r="GG104" s="53">
        <v>0</v>
      </c>
      <c r="GH104" s="53">
        <v>0</v>
      </c>
      <c r="GI104" s="53">
        <v>0</v>
      </c>
      <c r="GJ104" s="53">
        <v>0</v>
      </c>
      <c r="GK104" s="53">
        <v>0</v>
      </c>
      <c r="GL104" s="53">
        <v>0</v>
      </c>
      <c r="GM104" s="53">
        <v>0</v>
      </c>
      <c r="GN104" s="53">
        <v>0</v>
      </c>
      <c r="GO104" s="53">
        <v>0</v>
      </c>
      <c r="GP104" s="53">
        <v>0</v>
      </c>
      <c r="GQ104" s="53">
        <v>0</v>
      </c>
      <c r="GR104" s="53">
        <v>0</v>
      </c>
      <c r="GS104" s="53">
        <v>0</v>
      </c>
      <c r="GT104" s="53">
        <v>0</v>
      </c>
      <c r="GU104" s="53">
        <v>0</v>
      </c>
      <c r="GV104" s="53">
        <v>0</v>
      </c>
      <c r="GW104" s="53">
        <v>0</v>
      </c>
      <c r="GX104" s="53">
        <v>0</v>
      </c>
      <c r="GY104" s="53">
        <v>0</v>
      </c>
      <c r="GZ104" s="53">
        <v>0</v>
      </c>
      <c r="HA104" s="53">
        <v>0</v>
      </c>
      <c r="HB104" s="53">
        <v>0</v>
      </c>
      <c r="HC104" s="53">
        <v>0</v>
      </c>
      <c r="HD104" s="53">
        <v>0</v>
      </c>
    </row>
    <row r="105" spans="1:212" ht="13.2" x14ac:dyDescent="0.25">
      <c r="A105" s="158"/>
      <c r="B105" s="170"/>
      <c r="C105" s="158" t="s">
        <v>28</v>
      </c>
      <c r="E105" s="144" t="s">
        <v>110</v>
      </c>
      <c r="F105" s="146">
        <v>2.9658182289999999</v>
      </c>
      <c r="G105" s="146">
        <v>2.6460953489999999</v>
      </c>
      <c r="H105" s="146">
        <v>2.580882232</v>
      </c>
      <c r="I105" s="146">
        <v>2.580883</v>
      </c>
      <c r="J105" s="146">
        <v>3.0454684049999998</v>
      </c>
      <c r="K105" s="146">
        <v>3.0367315619999999</v>
      </c>
      <c r="L105" s="146">
        <v>2.9162822910000004</v>
      </c>
      <c r="M105" s="146">
        <v>2.9162849999999998</v>
      </c>
      <c r="N105" s="146">
        <v>3.5925384380000001</v>
      </c>
      <c r="O105" s="146">
        <v>3.4422534539999998</v>
      </c>
      <c r="P105" s="146">
        <v>3.4923891309999999</v>
      </c>
      <c r="Q105" s="146">
        <v>3.5425371509999999</v>
      </c>
      <c r="R105" s="146">
        <v>3.5419769619999997</v>
      </c>
      <c r="S105" s="146">
        <v>3.4440294980000004</v>
      </c>
      <c r="T105" s="146">
        <v>3.622592697</v>
      </c>
      <c r="U105" s="146">
        <v>3.5929499410000001</v>
      </c>
      <c r="V105" s="146">
        <v>3.7429181109999998</v>
      </c>
      <c r="W105" s="146">
        <v>3.6844438679999998</v>
      </c>
      <c r="X105" s="146">
        <v>3.4077771889999999</v>
      </c>
      <c r="Y105" s="146">
        <v>3.1538171589999999</v>
      </c>
      <c r="Z105" s="146">
        <v>3.078502635</v>
      </c>
      <c r="AA105" s="146">
        <v>3.2586962100000001</v>
      </c>
      <c r="AB105" s="146">
        <v>3.2498903609999998</v>
      </c>
      <c r="AC105" s="146">
        <v>3.099926854</v>
      </c>
      <c r="AD105" s="146">
        <v>3.2382385980000001</v>
      </c>
      <c r="AE105" s="146">
        <v>2.9982087689999997</v>
      </c>
      <c r="AF105" s="146">
        <v>2.907565269</v>
      </c>
      <c r="AG105" s="146">
        <v>2.7578705029999999</v>
      </c>
      <c r="AH105" s="146">
        <v>2.7266154980000001</v>
      </c>
      <c r="AI105" s="146">
        <v>2.691068048</v>
      </c>
      <c r="AJ105" s="146">
        <v>2.691068048</v>
      </c>
      <c r="AK105" s="146">
        <v>2.6910684799999998</v>
      </c>
      <c r="AL105" s="146">
        <v>2.691068048</v>
      </c>
      <c r="AM105" s="146">
        <v>2.5329015859999999</v>
      </c>
      <c r="AN105" s="146">
        <v>2.3407190920000001</v>
      </c>
      <c r="AO105" s="146">
        <v>1.841361985</v>
      </c>
      <c r="AP105" s="146">
        <v>1.764871842</v>
      </c>
      <c r="AQ105" s="146">
        <v>1.764871842</v>
      </c>
      <c r="AR105" s="146">
        <v>1.7474287039999998</v>
      </c>
      <c r="AS105" s="146">
        <v>2.5795507839999998</v>
      </c>
      <c r="AT105" s="146">
        <v>2.6964671870000001</v>
      </c>
      <c r="AU105" s="146">
        <v>2.7946263660000001</v>
      </c>
      <c r="AV105" s="146">
        <v>2.6388509</v>
      </c>
      <c r="AW105" s="146">
        <v>2.171713268</v>
      </c>
      <c r="AX105" s="146">
        <v>1.752622795</v>
      </c>
      <c r="AY105" s="146">
        <v>1.3861847890000001</v>
      </c>
      <c r="AZ105" s="146">
        <v>1.5459710789999999</v>
      </c>
      <c r="BA105" s="146">
        <v>1.545895641</v>
      </c>
      <c r="BB105" s="146">
        <v>1.445977354</v>
      </c>
      <c r="BC105" s="146">
        <v>1.6699047900000001</v>
      </c>
      <c r="BD105" s="146">
        <v>1.9188603070000001</v>
      </c>
      <c r="BE105" s="146">
        <v>1.9188602590000001</v>
      </c>
      <c r="BF105" s="146">
        <v>1.7121828000000001</v>
      </c>
      <c r="BG105" s="146">
        <v>1.3556341710000004</v>
      </c>
      <c r="BH105" s="146">
        <v>1.227554888</v>
      </c>
      <c r="BI105" s="146">
        <v>1.0766042139999998</v>
      </c>
      <c r="BJ105" s="146">
        <v>1.172467953</v>
      </c>
      <c r="BK105" s="146">
        <v>1.1085181079999999</v>
      </c>
      <c r="BL105" s="146">
        <v>1.108479486</v>
      </c>
      <c r="BM105" s="146">
        <v>1.268647189</v>
      </c>
      <c r="BN105" s="146">
        <v>1.268647189</v>
      </c>
      <c r="BO105" s="146">
        <v>1.06054198</v>
      </c>
      <c r="BP105" s="146">
        <v>0.61959361199999996</v>
      </c>
      <c r="BQ105" s="146">
        <v>0.49166765299999993</v>
      </c>
      <c r="BR105" s="146">
        <v>0.49166765299999993</v>
      </c>
      <c r="BS105" s="146">
        <v>0.49166765299999998</v>
      </c>
      <c r="BT105" s="146">
        <v>0.49166765299999998</v>
      </c>
      <c r="BU105" s="146">
        <v>0.49166765299999998</v>
      </c>
      <c r="BV105" s="146">
        <v>0.49166765299999998</v>
      </c>
      <c r="BW105" s="146">
        <v>0.49166765299999998</v>
      </c>
      <c r="BX105" s="146">
        <v>0.45972856900000003</v>
      </c>
      <c r="BY105" s="146">
        <v>0.45972856900000003</v>
      </c>
      <c r="BZ105" s="146">
        <v>0.45972856900000003</v>
      </c>
      <c r="CA105" s="146">
        <v>0.45972856900000003</v>
      </c>
      <c r="CB105" s="146">
        <v>0.45972856900000003</v>
      </c>
      <c r="CC105" s="146">
        <v>0.45972856900000003</v>
      </c>
      <c r="CD105" s="146">
        <v>0.45972856900000003</v>
      </c>
      <c r="CE105" s="146">
        <v>0.29952707299999998</v>
      </c>
      <c r="CF105" s="146">
        <v>0.29952707299999998</v>
      </c>
      <c r="CG105" s="146">
        <v>0.29952707299999998</v>
      </c>
      <c r="CH105" s="146">
        <v>0.29952707299999998</v>
      </c>
      <c r="CI105" s="146">
        <v>0.29952707299999998</v>
      </c>
      <c r="CJ105" s="146">
        <v>0.23553063699999999</v>
      </c>
      <c r="CK105" s="146">
        <v>0.23553063699999999</v>
      </c>
      <c r="CL105" s="146">
        <v>0.23553063699999999</v>
      </c>
      <c r="CM105" s="146">
        <v>0.23553063699999999</v>
      </c>
      <c r="CN105" s="146">
        <v>0.23553063699999999</v>
      </c>
      <c r="CO105" s="146">
        <v>0.23553063699999999</v>
      </c>
      <c r="CP105" s="146">
        <v>0.23553063699999999</v>
      </c>
      <c r="CQ105" s="146">
        <v>0.23553063699999999</v>
      </c>
      <c r="CR105" s="146">
        <v>0.23553063699999999</v>
      </c>
      <c r="CS105" s="146">
        <v>0.23553063699999999</v>
      </c>
      <c r="CT105" s="146">
        <v>0.23553063699999999</v>
      </c>
      <c r="CU105" s="146">
        <v>0.23553063699999999</v>
      </c>
      <c r="CV105" s="146">
        <v>0.20339622200000002</v>
      </c>
      <c r="CW105" s="146">
        <v>0.20339622200000002</v>
      </c>
      <c r="CX105" s="146">
        <v>0.20339622200000002</v>
      </c>
      <c r="CY105" s="146">
        <v>0.20339622200000002</v>
      </c>
      <c r="CZ105" s="50">
        <v>0.20339622200000002</v>
      </c>
      <c r="DA105" s="146">
        <v>0.20339622200000002</v>
      </c>
      <c r="DB105" s="146">
        <v>0.20339622200000002</v>
      </c>
      <c r="DC105" s="146">
        <v>0.20339622200000002</v>
      </c>
      <c r="DD105" s="146">
        <v>0.20339622200000002</v>
      </c>
      <c r="DE105" s="146">
        <v>0.20339622200000002</v>
      </c>
      <c r="DF105" s="146">
        <v>0.20339622200000002</v>
      </c>
      <c r="DG105" s="146">
        <v>0.20339622200000002</v>
      </c>
      <c r="DH105" s="146">
        <v>9.1129979999999999E-2</v>
      </c>
      <c r="DI105" s="146">
        <v>0</v>
      </c>
      <c r="DJ105" s="146">
        <v>0</v>
      </c>
      <c r="DK105" s="146">
        <v>0</v>
      </c>
      <c r="DL105" s="146">
        <v>0</v>
      </c>
      <c r="DM105" s="146">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156">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53">
        <v>0</v>
      </c>
      <c r="FX105" s="53">
        <v>0</v>
      </c>
      <c r="FY105" s="53">
        <v>0</v>
      </c>
      <c r="FZ105" s="53">
        <v>0</v>
      </c>
      <c r="GA105" s="53">
        <v>0</v>
      </c>
      <c r="GB105" s="53">
        <v>0</v>
      </c>
      <c r="GC105" s="53">
        <v>0</v>
      </c>
      <c r="GD105" s="53">
        <v>0</v>
      </c>
      <c r="GE105" s="53">
        <v>0</v>
      </c>
      <c r="GF105" s="53">
        <v>0</v>
      </c>
      <c r="GG105" s="53">
        <v>0</v>
      </c>
      <c r="GH105" s="53">
        <v>0</v>
      </c>
      <c r="GI105" s="53">
        <v>0</v>
      </c>
      <c r="GJ105" s="53">
        <v>0</v>
      </c>
      <c r="GK105" s="53">
        <v>0</v>
      </c>
      <c r="GL105" s="53">
        <v>0</v>
      </c>
      <c r="GM105" s="53">
        <v>0</v>
      </c>
      <c r="GN105" s="53">
        <v>0</v>
      </c>
      <c r="GO105" s="53">
        <v>0</v>
      </c>
      <c r="GP105" s="53">
        <v>0</v>
      </c>
      <c r="GQ105" s="53">
        <v>0</v>
      </c>
      <c r="GR105" s="53">
        <v>0</v>
      </c>
      <c r="GS105" s="53">
        <v>0</v>
      </c>
      <c r="GT105" s="53">
        <v>0</v>
      </c>
      <c r="GU105" s="53">
        <v>0</v>
      </c>
      <c r="GV105" s="53">
        <v>0</v>
      </c>
      <c r="GW105" s="53">
        <v>0</v>
      </c>
      <c r="GX105" s="53">
        <v>0</v>
      </c>
      <c r="GY105" s="53">
        <v>0</v>
      </c>
      <c r="GZ105" s="53">
        <v>0</v>
      </c>
      <c r="HA105" s="53">
        <v>0</v>
      </c>
      <c r="HB105" s="53">
        <v>0</v>
      </c>
      <c r="HC105" s="53">
        <v>0</v>
      </c>
      <c r="HD105" s="53">
        <v>0</v>
      </c>
    </row>
    <row r="106" spans="1:212" ht="12" x14ac:dyDescent="0.25">
      <c r="B106" s="158"/>
      <c r="C106" s="158"/>
      <c r="D106" s="158"/>
      <c r="E106" s="158"/>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DA106" s="146"/>
      <c r="DB106" s="146"/>
      <c r="DC106" s="146"/>
      <c r="DD106" s="146"/>
      <c r="DE106" s="146"/>
      <c r="DF106" s="146"/>
      <c r="DG106" s="146"/>
      <c r="DH106" s="146"/>
      <c r="DI106" s="146"/>
      <c r="DJ106" s="146"/>
      <c r="DK106" s="146"/>
      <c r="DL106" s="146"/>
      <c r="EE106" s="53"/>
      <c r="EF106" s="53"/>
      <c r="EG106" s="53"/>
      <c r="EH106" s="53"/>
      <c r="EI106" s="53"/>
      <c r="EJ106" s="53"/>
      <c r="EK106" s="53"/>
      <c r="EL106" s="156"/>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row>
    <row r="107" spans="1:212" ht="13.2" x14ac:dyDescent="0.25">
      <c r="A107" s="167">
        <v>5</v>
      </c>
      <c r="B107" s="154" t="s">
        <v>107</v>
      </c>
      <c r="E107" s="158"/>
      <c r="F107" s="146">
        <v>397.222241</v>
      </c>
      <c r="G107" s="146">
        <v>376.72533600000003</v>
      </c>
      <c r="H107" s="146">
        <v>443.73006600000002</v>
      </c>
      <c r="I107" s="146">
        <v>399.08297599999997</v>
      </c>
      <c r="J107" s="146">
        <v>400.442835</v>
      </c>
      <c r="K107" s="146">
        <v>650.95349899999997</v>
      </c>
      <c r="L107" s="146">
        <v>488.22353299999997</v>
      </c>
      <c r="M107" s="146">
        <v>416.55745999999999</v>
      </c>
      <c r="N107" s="146">
        <v>599.21180000000004</v>
      </c>
      <c r="O107" s="146">
        <v>871.87701500000003</v>
      </c>
      <c r="P107" s="146">
        <v>475.36517229920003</v>
      </c>
      <c r="Q107" s="146">
        <v>469.48091399999998</v>
      </c>
      <c r="R107" s="146">
        <v>640.09533999999996</v>
      </c>
      <c r="S107" s="146">
        <v>455.64453743000001</v>
      </c>
      <c r="T107" s="146">
        <v>420.14811313000001</v>
      </c>
      <c r="U107" s="146">
        <v>412.78151302999999</v>
      </c>
      <c r="V107" s="146">
        <v>390.21032247799997</v>
      </c>
      <c r="W107" s="146">
        <v>466.16416891213998</v>
      </c>
      <c r="X107" s="146">
        <v>418.60456460403901</v>
      </c>
      <c r="Y107" s="146">
        <v>417.29565643000001</v>
      </c>
      <c r="Z107" s="146">
        <v>496.87697370000001</v>
      </c>
      <c r="AA107" s="146">
        <v>520.56987073287996</v>
      </c>
      <c r="AB107" s="146">
        <v>472.48108618743004</v>
      </c>
      <c r="AC107" s="146">
        <v>1872.862431</v>
      </c>
      <c r="AD107" s="146">
        <v>632.66927088453508</v>
      </c>
      <c r="AE107" s="146">
        <v>451.90475613129598</v>
      </c>
      <c r="AF107" s="146">
        <v>475.216751728053</v>
      </c>
      <c r="AG107" s="146">
        <v>356.53202799262601</v>
      </c>
      <c r="AH107" s="146">
        <v>341.72305412638303</v>
      </c>
      <c r="AI107" s="146">
        <v>503.38434881252005</v>
      </c>
      <c r="AJ107" s="146">
        <v>738.27388120344415</v>
      </c>
      <c r="AK107" s="146">
        <v>376.55105073541597</v>
      </c>
      <c r="AL107" s="146">
        <v>362.88091382970674</v>
      </c>
      <c r="AM107" s="146">
        <v>360.92601106263913</v>
      </c>
      <c r="AN107" s="146">
        <v>365.41357187344755</v>
      </c>
      <c r="AO107" s="146">
        <v>439.39854175679045</v>
      </c>
      <c r="AP107" s="146">
        <v>394.10865215838913</v>
      </c>
      <c r="AQ107" s="146">
        <v>335.78295481602521</v>
      </c>
      <c r="AR107" s="146">
        <v>581.24944943847765</v>
      </c>
      <c r="AS107" s="146">
        <v>517.02529769295745</v>
      </c>
      <c r="AT107" s="146">
        <v>640.61256607213204</v>
      </c>
      <c r="AU107" s="146">
        <v>600.0014281919639</v>
      </c>
      <c r="AV107" s="146">
        <v>1013.7423114380686</v>
      </c>
      <c r="AW107" s="146">
        <v>808.91726957825415</v>
      </c>
      <c r="AX107" s="146">
        <v>932.95835631455986</v>
      </c>
      <c r="AY107" s="146">
        <v>1018.1998508448827</v>
      </c>
      <c r="AZ107" s="146">
        <v>1418.3320710155003</v>
      </c>
      <c r="BA107" s="146">
        <v>1260.4030337857339</v>
      </c>
      <c r="BB107" s="146">
        <v>1720.4894078414641</v>
      </c>
      <c r="BC107" s="146">
        <v>1204.9192600953745</v>
      </c>
      <c r="BD107" s="146">
        <v>1481.2498379522372</v>
      </c>
      <c r="BE107" s="146">
        <v>1487.673984537591</v>
      </c>
      <c r="BF107" s="146">
        <v>1510.6899522911183</v>
      </c>
      <c r="BG107" s="146">
        <v>1555.5066104047567</v>
      </c>
      <c r="BH107" s="146">
        <v>1066.8033480157649</v>
      </c>
      <c r="BI107" s="146">
        <v>1151.471581592659</v>
      </c>
      <c r="BJ107" s="146">
        <v>1159.6287682324876</v>
      </c>
      <c r="BK107" s="146">
        <v>1493.6392554707613</v>
      </c>
      <c r="BL107" s="146">
        <v>1312.1385878864919</v>
      </c>
      <c r="BM107" s="146">
        <v>1898.0663983569184</v>
      </c>
      <c r="BN107" s="146">
        <v>2031.1985480190258</v>
      </c>
      <c r="BO107" s="146">
        <v>2760.1443282401865</v>
      </c>
      <c r="BP107" s="146">
        <v>3417.1527548760623</v>
      </c>
      <c r="BQ107" s="146">
        <v>2902.5316336265328</v>
      </c>
      <c r="BR107" s="146">
        <v>3743.6800897815438</v>
      </c>
      <c r="BS107" s="146">
        <v>4738.6370832514458</v>
      </c>
      <c r="BT107" s="146">
        <v>6803.615816542786</v>
      </c>
      <c r="BU107" s="146">
        <v>8340.3314180000816</v>
      </c>
      <c r="BV107" s="146">
        <v>7844.4694258818863</v>
      </c>
      <c r="BW107" s="146">
        <v>8693.620552618695</v>
      </c>
      <c r="BX107" s="146">
        <v>10786.911967946551</v>
      </c>
      <c r="BY107" s="146">
        <v>10903.518557485748</v>
      </c>
      <c r="BZ107" s="146">
        <v>8958.0952699530953</v>
      </c>
      <c r="CA107" s="146">
        <v>10207.95783264963</v>
      </c>
      <c r="CB107" s="146">
        <v>10740.21228321285</v>
      </c>
      <c r="CC107" s="146">
        <v>11184.874671378431</v>
      </c>
      <c r="CD107" s="146">
        <v>9935.4016027839116</v>
      </c>
      <c r="CE107" s="146">
        <v>10043.953746402171</v>
      </c>
      <c r="CF107" s="146">
        <v>9183.8278202293604</v>
      </c>
      <c r="CG107" s="146">
        <v>8853.5394529900186</v>
      </c>
      <c r="CH107" s="146">
        <v>8554.1538441098455</v>
      </c>
      <c r="CI107" s="146">
        <v>10311.180688827193</v>
      </c>
      <c r="CJ107" s="146">
        <v>11311.178176402615</v>
      </c>
      <c r="CK107" s="146">
        <v>9209.0677004419904</v>
      </c>
      <c r="CL107" s="146">
        <v>8961.7869094791622</v>
      </c>
      <c r="CM107" s="146">
        <v>9736.2004768982133</v>
      </c>
      <c r="CN107" s="146">
        <v>10921.438889502402</v>
      </c>
      <c r="CO107" s="146">
        <v>10595.801220675785</v>
      </c>
      <c r="CP107" s="146">
        <v>10714.704776075101</v>
      </c>
      <c r="CQ107" s="146">
        <v>12096.285020322814</v>
      </c>
      <c r="CR107" s="146">
        <v>11235.454060092739</v>
      </c>
      <c r="CS107" s="146">
        <v>10500.647396381142</v>
      </c>
      <c r="CT107" s="146">
        <v>10969.462746186508</v>
      </c>
      <c r="CU107" s="146">
        <v>10358.853862274347</v>
      </c>
      <c r="CV107" s="146">
        <v>10564.041413685889</v>
      </c>
      <c r="CW107" s="146">
        <v>21760.696459343817</v>
      </c>
      <c r="CX107" s="146">
        <v>10184.136476158161</v>
      </c>
      <c r="CY107" s="146">
        <v>12937.975524113992</v>
      </c>
      <c r="CZ107" s="50">
        <v>17097.426663847298</v>
      </c>
      <c r="DA107" s="146">
        <v>23812.858254530576</v>
      </c>
      <c r="DB107" s="146">
        <v>26718.462862925771</v>
      </c>
      <c r="DC107" s="146">
        <v>25389.334854011944</v>
      </c>
      <c r="DD107" s="146">
        <v>27269.441083116461</v>
      </c>
      <c r="DE107" s="146">
        <v>33793.754582060537</v>
      </c>
      <c r="DF107" s="146">
        <v>27555.06244702842</v>
      </c>
      <c r="DG107" s="146">
        <v>22940.018074093372</v>
      </c>
      <c r="DH107" s="146">
        <v>19166.517923207008</v>
      </c>
      <c r="DI107" s="146">
        <v>15913.384947987606</v>
      </c>
      <c r="DJ107" s="146">
        <v>16210.910926459475</v>
      </c>
      <c r="DK107" s="146">
        <v>11387.1826349123</v>
      </c>
      <c r="DL107" s="146">
        <v>11992.81724877433</v>
      </c>
      <c r="DM107" s="146">
        <v>7969.7073323825207</v>
      </c>
      <c r="DN107" s="53">
        <v>7388.4338376181431</v>
      </c>
      <c r="DO107" s="53">
        <v>10562.609104782376</v>
      </c>
      <c r="DP107" s="53">
        <v>9632.0413323217526</v>
      </c>
      <c r="DQ107" s="53">
        <v>11748.816517895973</v>
      </c>
      <c r="DR107" s="53">
        <v>11478.080828171314</v>
      </c>
      <c r="DS107" s="53">
        <v>14119.836067285027</v>
      </c>
      <c r="DT107" s="53">
        <v>12746.904039282215</v>
      </c>
      <c r="DU107" s="53">
        <v>16684.460673656169</v>
      </c>
      <c r="DV107" s="53">
        <v>17339.541815004144</v>
      </c>
      <c r="DW107" s="53">
        <v>15080.650938188259</v>
      </c>
      <c r="DX107" s="53">
        <v>15226.256571831811</v>
      </c>
      <c r="DY107" s="53">
        <v>15764.157598946071</v>
      </c>
      <c r="DZ107" s="53">
        <v>14498.929819249981</v>
      </c>
      <c r="EA107" s="53">
        <v>12174.148702325059</v>
      </c>
      <c r="EB107" s="53">
        <v>13353.490986978872</v>
      </c>
      <c r="EC107" s="53">
        <v>14691.794751011852</v>
      </c>
      <c r="ED107" s="53">
        <v>18624.785888255265</v>
      </c>
      <c r="EE107" s="53">
        <v>19776.120524780621</v>
      </c>
      <c r="EF107" s="53">
        <v>18933.759631802102</v>
      </c>
      <c r="EG107" s="53">
        <v>19816.231058024649</v>
      </c>
      <c r="EH107" s="53">
        <v>20569.295945031528</v>
      </c>
      <c r="EI107" s="53">
        <v>19252.439025591528</v>
      </c>
      <c r="EJ107" s="53">
        <v>18237.630585946372</v>
      </c>
      <c r="EK107" s="53">
        <v>20143.912201147556</v>
      </c>
      <c r="EL107" s="156">
        <v>21000.991786400209</v>
      </c>
      <c r="EM107" s="53">
        <v>21913.519627729536</v>
      </c>
      <c r="EN107" s="53">
        <v>18456.821965255222</v>
      </c>
      <c r="EO107" s="53">
        <v>20965.277735153457</v>
      </c>
      <c r="EP107" s="53">
        <v>20834.972836914265</v>
      </c>
      <c r="EQ107" s="53">
        <v>20067.253192345474</v>
      </c>
      <c r="ER107" s="53">
        <v>19415.817333320931</v>
      </c>
      <c r="ES107" s="53">
        <v>16280.335041240112</v>
      </c>
      <c r="ET107" s="53">
        <v>19507.307469103358</v>
      </c>
      <c r="EU107" s="53">
        <v>20303.982201801035</v>
      </c>
      <c r="EV107" s="53">
        <v>22063.306685648087</v>
      </c>
      <c r="EW107" s="53">
        <v>23150.570824093251</v>
      </c>
      <c r="EX107" s="53">
        <v>22147.864931744673</v>
      </c>
      <c r="EY107" s="53">
        <v>21296.581504168636</v>
      </c>
      <c r="EZ107" s="53">
        <v>20118.042554505049</v>
      </c>
      <c r="FA107" s="53">
        <v>21436.351925015279</v>
      </c>
      <c r="FB107" s="53">
        <v>19651.526892690486</v>
      </c>
      <c r="FC107" s="53">
        <v>21990.74440910335</v>
      </c>
      <c r="FD107" s="53">
        <v>21990.74440910335</v>
      </c>
      <c r="FE107" s="53">
        <v>21990.74440910335</v>
      </c>
      <c r="FF107" s="53">
        <v>21368.880768534647</v>
      </c>
      <c r="FG107" s="53">
        <v>22228.536003331457</v>
      </c>
      <c r="FH107" s="53">
        <v>21169.452744112732</v>
      </c>
      <c r="FI107" s="53">
        <v>20696.081049289827</v>
      </c>
      <c r="FJ107" s="53">
        <v>21007.961143695014</v>
      </c>
      <c r="FK107" s="53">
        <v>22245.187930048538</v>
      </c>
      <c r="FL107" s="53">
        <v>19541.632600320703</v>
      </c>
      <c r="FM107" s="53">
        <v>18081.253020459859</v>
      </c>
      <c r="FN107" s="53">
        <v>19186.230380461751</v>
      </c>
      <c r="FO107" s="53">
        <v>19659.324592943474</v>
      </c>
      <c r="FP107" s="53">
        <v>19926.16154117577</v>
      </c>
      <c r="FQ107" s="53">
        <v>18223.516873625413</v>
      </c>
      <c r="FR107" s="53">
        <v>18669.33915078859</v>
      </c>
      <c r="FS107" s="53">
        <v>14934.645825424212</v>
      </c>
      <c r="FT107" s="53">
        <v>13839.139480515292</v>
      </c>
      <c r="FU107" s="53">
        <v>14779.330250540415</v>
      </c>
      <c r="FV107" s="53">
        <v>15477.047577859808</v>
      </c>
      <c r="FW107" s="53">
        <v>12626.176259300892</v>
      </c>
      <c r="FX107" s="53">
        <v>14818.128218469657</v>
      </c>
      <c r="FY107" s="53">
        <v>15289.883080615995</v>
      </c>
      <c r="FZ107" s="53">
        <v>13289.307964096461</v>
      </c>
      <c r="GA107" s="53">
        <v>15181.267062134944</v>
      </c>
      <c r="GB107" s="53">
        <v>13512.983839353328</v>
      </c>
      <c r="GC107" s="53">
        <v>16160.193303868453</v>
      </c>
      <c r="GD107" s="53">
        <v>17882.840724849721</v>
      </c>
      <c r="GE107" s="53">
        <v>15842.510814594947</v>
      </c>
      <c r="GF107" s="53">
        <v>16365.634316693553</v>
      </c>
      <c r="GG107" s="53">
        <v>15873.666753693409</v>
      </c>
      <c r="GH107" s="53">
        <v>16384.699492063395</v>
      </c>
      <c r="GI107" s="53">
        <v>16366.14483997925</v>
      </c>
      <c r="GJ107" s="53">
        <v>17145.240713056039</v>
      </c>
      <c r="GK107" s="53">
        <v>18479.696728820196</v>
      </c>
      <c r="GL107" s="53">
        <v>18542.061645366066</v>
      </c>
      <c r="GM107" s="53">
        <v>19986.139434376997</v>
      </c>
      <c r="GN107" s="53">
        <v>18909.773223003216</v>
      </c>
      <c r="GO107" s="53">
        <v>17533.38611992247</v>
      </c>
      <c r="GP107" s="53">
        <v>17907.636804542064</v>
      </c>
      <c r="GQ107" s="53">
        <v>17029.013673868514</v>
      </c>
      <c r="GR107" s="53">
        <v>15793.910806390721</v>
      </c>
      <c r="GS107" s="53">
        <v>17536.531806155213</v>
      </c>
      <c r="GT107" s="53">
        <v>15025.027268701198</v>
      </c>
      <c r="GU107" s="53">
        <v>14611.348424068001</v>
      </c>
      <c r="GV107" s="53">
        <v>13641.869154461097</v>
      </c>
      <c r="GW107" s="53">
        <v>14667.375487938998</v>
      </c>
      <c r="GX107" s="53">
        <v>14378.339893300101</v>
      </c>
      <c r="GY107" s="53">
        <v>15855.872014424402</v>
      </c>
      <c r="GZ107" s="53">
        <v>14151.112540387199</v>
      </c>
      <c r="HA107" s="53">
        <v>12307.494460428899</v>
      </c>
      <c r="HB107" s="53">
        <v>12930.7833096617</v>
      </c>
      <c r="HC107" s="53">
        <v>13858.513563977898</v>
      </c>
      <c r="HD107" s="53">
        <v>14087.332351298201</v>
      </c>
    </row>
    <row r="108" spans="1:212" ht="12" x14ac:dyDescent="0.25">
      <c r="A108" s="166" t="s">
        <v>29</v>
      </c>
      <c r="B108" s="158" t="s">
        <v>80</v>
      </c>
      <c r="C108" s="158"/>
      <c r="D108" s="158"/>
      <c r="E108" s="158"/>
      <c r="F108" s="146">
        <v>68.999960999999999</v>
      </c>
      <c r="G108" s="146">
        <v>105.325215</v>
      </c>
      <c r="H108" s="146">
        <v>167.036911</v>
      </c>
      <c r="I108" s="146">
        <v>77.110354999999998</v>
      </c>
      <c r="J108" s="146">
        <v>91.021286000000003</v>
      </c>
      <c r="K108" s="146">
        <v>324.61371700000001</v>
      </c>
      <c r="L108" s="146">
        <v>188.200785</v>
      </c>
      <c r="M108" s="146">
        <v>152.12236100000001</v>
      </c>
      <c r="N108" s="146">
        <v>254.78832800000001</v>
      </c>
      <c r="O108" s="146">
        <v>532.93804</v>
      </c>
      <c r="P108" s="146">
        <v>136.34553229919999</v>
      </c>
      <c r="Q108" s="146">
        <v>125.65065</v>
      </c>
      <c r="R108" s="146">
        <v>291.90852799999999</v>
      </c>
      <c r="S108" s="146">
        <v>126.32144343</v>
      </c>
      <c r="T108" s="146">
        <v>95.716394129999998</v>
      </c>
      <c r="U108" s="146">
        <v>109.11505703</v>
      </c>
      <c r="V108" s="146">
        <v>108.601970478</v>
      </c>
      <c r="W108" s="146">
        <v>180.78987191213997</v>
      </c>
      <c r="X108" s="146">
        <v>154.38088260403902</v>
      </c>
      <c r="Y108" s="146">
        <v>135.47705343000001</v>
      </c>
      <c r="Z108" s="146">
        <v>104.3565837</v>
      </c>
      <c r="AA108" s="146">
        <v>95.204886732879999</v>
      </c>
      <c r="AB108" s="146">
        <v>110.37019418743002</v>
      </c>
      <c r="AC108" s="146">
        <v>1519.2018760000001</v>
      </c>
      <c r="AD108" s="146">
        <v>160.66898888453503</v>
      </c>
      <c r="AE108" s="146">
        <v>79.349262131295987</v>
      </c>
      <c r="AF108" s="146">
        <v>156.59898672805301</v>
      </c>
      <c r="AG108" s="146">
        <v>66.587184992625993</v>
      </c>
      <c r="AH108" s="146">
        <v>75.114539126383008</v>
      </c>
      <c r="AI108" s="146">
        <v>167.33093281252002</v>
      </c>
      <c r="AJ108" s="146">
        <v>516.33576441000002</v>
      </c>
      <c r="AK108" s="146">
        <v>150.36081408919998</v>
      </c>
      <c r="AL108" s="146">
        <v>94.728539753991996</v>
      </c>
      <c r="AM108" s="146">
        <v>81.789473421999986</v>
      </c>
      <c r="AN108" s="146">
        <v>105.61522129334</v>
      </c>
      <c r="AO108" s="146">
        <v>140.59468546657598</v>
      </c>
      <c r="AP108" s="146">
        <v>104.68634018023</v>
      </c>
      <c r="AQ108" s="146">
        <v>87.844713672237987</v>
      </c>
      <c r="AR108" s="146">
        <v>289.62988003151202</v>
      </c>
      <c r="AS108" s="146">
        <v>190.32952283341601</v>
      </c>
      <c r="AT108" s="146">
        <v>312.16454578960003</v>
      </c>
      <c r="AU108" s="146">
        <v>139.198613956608</v>
      </c>
      <c r="AV108" s="146">
        <v>334.343455409206</v>
      </c>
      <c r="AW108" s="146">
        <v>93.487127533893997</v>
      </c>
      <c r="AX108" s="146">
        <v>113.19778778355</v>
      </c>
      <c r="AY108" s="146">
        <v>105.99176698605901</v>
      </c>
      <c r="AZ108" s="146">
        <v>313.23545008779001</v>
      </c>
      <c r="BA108" s="146">
        <v>147.63478849162601</v>
      </c>
      <c r="BB108" s="146">
        <v>295.89029656377994</v>
      </c>
      <c r="BC108" s="146">
        <v>167.47891220950999</v>
      </c>
      <c r="BD108" s="146">
        <v>226.41791402312799</v>
      </c>
      <c r="BE108" s="146">
        <v>156.70404964022401</v>
      </c>
      <c r="BF108" s="146">
        <v>163.40187274312098</v>
      </c>
      <c r="BG108" s="146">
        <v>189.11528056626804</v>
      </c>
      <c r="BH108" s="146">
        <v>138.13857383728501</v>
      </c>
      <c r="BI108" s="146">
        <v>211.45450235506999</v>
      </c>
      <c r="BJ108" s="146">
        <v>186.91699180162399</v>
      </c>
      <c r="BK108" s="146">
        <v>129.265773439795</v>
      </c>
      <c r="BL108" s="146">
        <v>97.685848486623996</v>
      </c>
      <c r="BM108" s="146">
        <v>158.89384026504001</v>
      </c>
      <c r="BN108" s="146">
        <v>107.96367070259801</v>
      </c>
      <c r="BO108" s="146">
        <v>209.690644951016</v>
      </c>
      <c r="BP108" s="146">
        <v>574.83019042727506</v>
      </c>
      <c r="BQ108" s="146">
        <v>106.180439747192</v>
      </c>
      <c r="BR108" s="146">
        <v>163.34222944246099</v>
      </c>
      <c r="BS108" s="146">
        <v>176.48515592019399</v>
      </c>
      <c r="BT108" s="146">
        <v>176.31207383948703</v>
      </c>
      <c r="BU108" s="146">
        <v>271.05240219912298</v>
      </c>
      <c r="BV108" s="146">
        <v>1400.3512076337922</v>
      </c>
      <c r="BW108" s="146">
        <v>188.40858079040001</v>
      </c>
      <c r="BX108" s="146">
        <v>367.64395807552501</v>
      </c>
      <c r="BY108" s="146">
        <v>173.0665632203</v>
      </c>
      <c r="BZ108" s="146">
        <v>125.89350435103599</v>
      </c>
      <c r="CA108" s="146">
        <v>103.87549874568998</v>
      </c>
      <c r="CB108" s="146">
        <v>159.50838594972802</v>
      </c>
      <c r="CC108" s="146">
        <v>186.538772921</v>
      </c>
      <c r="CD108" s="146">
        <v>120.01216515167201</v>
      </c>
      <c r="CE108" s="146">
        <v>774.04179869295797</v>
      </c>
      <c r="CF108" s="146">
        <v>264.74515780307502</v>
      </c>
      <c r="CG108" s="146">
        <v>357.68445711277104</v>
      </c>
      <c r="CH108" s="146">
        <v>936.69699170905506</v>
      </c>
      <c r="CI108" s="146">
        <v>221.52860556461701</v>
      </c>
      <c r="CJ108" s="146">
        <v>367.050289439008</v>
      </c>
      <c r="CK108" s="146">
        <v>204.76816699621597</v>
      </c>
      <c r="CL108" s="146">
        <v>199.33336327747</v>
      </c>
      <c r="CM108" s="146">
        <v>140.55728193264002</v>
      </c>
      <c r="CN108" s="146">
        <v>142.48434257445101</v>
      </c>
      <c r="CO108" s="146">
        <v>117.42926301999999</v>
      </c>
      <c r="CP108" s="146">
        <v>192.38776372676901</v>
      </c>
      <c r="CQ108" s="146">
        <v>122.13072816294998</v>
      </c>
      <c r="CR108" s="146">
        <v>173.22823868099999</v>
      </c>
      <c r="CS108" s="146">
        <v>243.88455640700002</v>
      </c>
      <c r="CT108" s="146">
        <v>645.27959075432807</v>
      </c>
      <c r="CU108" s="146">
        <v>234.22818029294001</v>
      </c>
      <c r="CV108" s="146">
        <v>49.519953630000003</v>
      </c>
      <c r="CW108" s="146">
        <v>11657.597007299999</v>
      </c>
      <c r="CX108" s="146">
        <v>348.72748409309997</v>
      </c>
      <c r="CY108" s="146">
        <v>1153.5608459245291</v>
      </c>
      <c r="CZ108" s="50">
        <v>1416.9168545999999</v>
      </c>
      <c r="DA108" s="146">
        <v>869.52235253999993</v>
      </c>
      <c r="DB108" s="146">
        <v>850.68011342</v>
      </c>
      <c r="DC108" s="146">
        <v>696.38674255000001</v>
      </c>
      <c r="DD108" s="146">
        <v>529.73378208999998</v>
      </c>
      <c r="DE108" s="146">
        <v>433.18226195</v>
      </c>
      <c r="DF108" s="146">
        <v>341.19662645</v>
      </c>
      <c r="DG108" s="146">
        <v>201.69213715999999</v>
      </c>
      <c r="DH108" s="146">
        <v>0</v>
      </c>
      <c r="DI108" s="146">
        <v>0</v>
      </c>
      <c r="DJ108" s="146">
        <v>0</v>
      </c>
      <c r="DK108" s="146">
        <v>0</v>
      </c>
      <c r="DL108" s="146">
        <v>0</v>
      </c>
      <c r="DM108" s="146">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156">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53">
        <v>0</v>
      </c>
      <c r="FX108" s="53">
        <v>0</v>
      </c>
      <c r="FY108" s="53">
        <v>0</v>
      </c>
      <c r="FZ108" s="53">
        <v>0</v>
      </c>
      <c r="GA108" s="53">
        <v>0</v>
      </c>
      <c r="GB108" s="53">
        <v>0</v>
      </c>
      <c r="GC108" s="53">
        <v>0</v>
      </c>
      <c r="GD108" s="53">
        <v>0</v>
      </c>
      <c r="GE108" s="53">
        <v>0</v>
      </c>
      <c r="GF108" s="53">
        <v>0</v>
      </c>
      <c r="GG108" s="53">
        <v>0</v>
      </c>
      <c r="GH108" s="53">
        <v>0</v>
      </c>
      <c r="GI108" s="53">
        <v>0</v>
      </c>
      <c r="GJ108" s="53">
        <v>0</v>
      </c>
      <c r="GK108" s="53">
        <v>0</v>
      </c>
      <c r="GL108" s="53">
        <v>0</v>
      </c>
      <c r="GM108" s="53">
        <v>0</v>
      </c>
      <c r="GN108" s="53">
        <v>0</v>
      </c>
      <c r="GO108" s="53">
        <v>0</v>
      </c>
      <c r="GP108" s="53">
        <v>0</v>
      </c>
      <c r="GQ108" s="53">
        <v>0</v>
      </c>
      <c r="GR108" s="53">
        <v>0</v>
      </c>
      <c r="GS108" s="53">
        <v>0</v>
      </c>
      <c r="GT108" s="53">
        <v>0</v>
      </c>
      <c r="GU108" s="53">
        <v>0</v>
      </c>
      <c r="GV108" s="53">
        <v>0</v>
      </c>
      <c r="GW108" s="53">
        <v>0</v>
      </c>
      <c r="GX108" s="53">
        <v>0</v>
      </c>
      <c r="GY108" s="53">
        <v>0</v>
      </c>
      <c r="GZ108" s="53">
        <v>0</v>
      </c>
      <c r="HA108" s="53">
        <v>0</v>
      </c>
      <c r="HB108" s="53">
        <v>0</v>
      </c>
      <c r="HC108" s="53">
        <v>0</v>
      </c>
      <c r="HD108" s="53">
        <v>0</v>
      </c>
    </row>
    <row r="109" spans="1:212" ht="12" x14ac:dyDescent="0.25">
      <c r="B109" s="158" t="s">
        <v>108</v>
      </c>
      <c r="C109" s="158"/>
      <c r="D109" s="158"/>
      <c r="E109" s="158"/>
      <c r="F109" s="146">
        <v>328.22228000000001</v>
      </c>
      <c r="G109" s="146">
        <v>271.40012100000001</v>
      </c>
      <c r="H109" s="146">
        <v>276.69315499999999</v>
      </c>
      <c r="I109" s="146">
        <v>321.972621</v>
      </c>
      <c r="J109" s="146">
        <v>309.42154900000003</v>
      </c>
      <c r="K109" s="146">
        <v>326.33978200000001</v>
      </c>
      <c r="L109" s="146">
        <v>300.02274799999998</v>
      </c>
      <c r="M109" s="146">
        <v>264.43509899999998</v>
      </c>
      <c r="N109" s="146">
        <v>344.423472</v>
      </c>
      <c r="O109" s="146">
        <v>338.93897500000003</v>
      </c>
      <c r="P109" s="146">
        <v>339.01963999999998</v>
      </c>
      <c r="Q109" s="146">
        <v>343.830264</v>
      </c>
      <c r="R109" s="146">
        <v>348.18681199999997</v>
      </c>
      <c r="S109" s="146">
        <v>329.32309400000003</v>
      </c>
      <c r="T109" s="146">
        <v>324.43171899999999</v>
      </c>
      <c r="U109" s="146">
        <v>303.66645599999998</v>
      </c>
      <c r="V109" s="146">
        <v>281.60835200000002</v>
      </c>
      <c r="W109" s="146">
        <v>285.37429700000001</v>
      </c>
      <c r="X109" s="146">
        <v>264.223682</v>
      </c>
      <c r="Y109" s="146">
        <v>281.818603</v>
      </c>
      <c r="Z109" s="146">
        <v>286.52151600000002</v>
      </c>
      <c r="AA109" s="146">
        <v>287.913836</v>
      </c>
      <c r="AB109" s="146">
        <v>209.68116499999999</v>
      </c>
      <c r="AC109" s="146">
        <v>247.46710899999999</v>
      </c>
      <c r="AD109" s="146">
        <v>301.94718999999998</v>
      </c>
      <c r="AE109" s="146">
        <v>304.56250299999999</v>
      </c>
      <c r="AF109" s="146">
        <v>318.61776500000002</v>
      </c>
      <c r="AG109" s="146">
        <v>289.94484299999999</v>
      </c>
      <c r="AH109" s="146">
        <v>266.60851500000001</v>
      </c>
      <c r="AI109" s="146">
        <v>336.05341600000003</v>
      </c>
      <c r="AJ109" s="146">
        <v>221.9381167934441</v>
      </c>
      <c r="AK109" s="146">
        <v>226.19023664621599</v>
      </c>
      <c r="AL109" s="146">
        <v>268.15237407571476</v>
      </c>
      <c r="AM109" s="146">
        <v>279.13653764063912</v>
      </c>
      <c r="AN109" s="146">
        <v>259.79835058010752</v>
      </c>
      <c r="AO109" s="146">
        <v>298.80385629021447</v>
      </c>
      <c r="AP109" s="146">
        <v>289.42231197815914</v>
      </c>
      <c r="AQ109" s="146">
        <v>247.9382411437872</v>
      </c>
      <c r="AR109" s="146">
        <v>291.61956940696564</v>
      </c>
      <c r="AS109" s="146">
        <v>326.69577485954142</v>
      </c>
      <c r="AT109" s="146">
        <v>328.44802028253196</v>
      </c>
      <c r="AU109" s="146">
        <v>396.6732879956939</v>
      </c>
      <c r="AV109" s="146">
        <v>423.23444877817059</v>
      </c>
      <c r="AW109" s="146">
        <v>334.22963391754411</v>
      </c>
      <c r="AX109" s="146">
        <v>477.62021645987397</v>
      </c>
      <c r="AY109" s="146">
        <v>579.46326748346883</v>
      </c>
      <c r="AZ109" s="146">
        <v>765.84087179038818</v>
      </c>
      <c r="BA109" s="146">
        <v>710.71666315185121</v>
      </c>
      <c r="BB109" s="146">
        <v>641.2851967846691</v>
      </c>
      <c r="BC109" s="146">
        <v>502.91592666096471</v>
      </c>
      <c r="BD109" s="146">
        <v>612.97751199518507</v>
      </c>
      <c r="BE109" s="146">
        <v>616.24845049405189</v>
      </c>
      <c r="BF109" s="146">
        <v>698.44393579646533</v>
      </c>
      <c r="BG109" s="146">
        <v>844.42580340746667</v>
      </c>
      <c r="BH109" s="146">
        <v>440.82800918450397</v>
      </c>
      <c r="BI109" s="146">
        <v>515.57365693176507</v>
      </c>
      <c r="BJ109" s="146">
        <v>424.89465819454898</v>
      </c>
      <c r="BK109" s="146">
        <v>423.37418966158526</v>
      </c>
      <c r="BL109" s="146">
        <v>640.58585366698412</v>
      </c>
      <c r="BM109" s="146">
        <v>551.14711637910125</v>
      </c>
      <c r="BN109" s="146">
        <v>600.45419170553089</v>
      </c>
      <c r="BO109" s="146">
        <v>542.7243147140988</v>
      </c>
      <c r="BP109" s="146">
        <v>614.86766009930807</v>
      </c>
      <c r="BQ109" s="146">
        <v>587.90090296657831</v>
      </c>
      <c r="BR109" s="146">
        <v>607.86807735585592</v>
      </c>
      <c r="BS109" s="146">
        <v>654.70014815462105</v>
      </c>
      <c r="BT109" s="146">
        <v>494.48723140548799</v>
      </c>
      <c r="BU109" s="146">
        <v>569.33059764834888</v>
      </c>
      <c r="BV109" s="146">
        <v>371.74350442028395</v>
      </c>
      <c r="BW109" s="146">
        <v>303.682695157095</v>
      </c>
      <c r="BX109" s="146">
        <v>275.95633459072701</v>
      </c>
      <c r="BY109" s="146">
        <v>229.65382037184699</v>
      </c>
      <c r="BZ109" s="146">
        <v>195.65017617292702</v>
      </c>
      <c r="CA109" s="146">
        <v>272.605790271199</v>
      </c>
      <c r="CB109" s="146">
        <v>383.16898053192403</v>
      </c>
      <c r="CC109" s="146">
        <v>482.44549826123205</v>
      </c>
      <c r="CD109" s="146">
        <v>453.14738706773903</v>
      </c>
      <c r="CE109" s="146">
        <v>299.91975769419201</v>
      </c>
      <c r="CF109" s="146">
        <v>329.06319473867603</v>
      </c>
      <c r="CG109" s="146">
        <v>332.56479079556703</v>
      </c>
      <c r="CH109" s="146">
        <v>163.28672410509003</v>
      </c>
      <c r="CI109" s="146">
        <v>80.463763299077115</v>
      </c>
      <c r="CJ109" s="146">
        <v>-63.173460493591705</v>
      </c>
      <c r="CK109" s="146">
        <v>-51.963252759697298</v>
      </c>
      <c r="CL109" s="146">
        <v>63.406304983833799</v>
      </c>
      <c r="CM109" s="146">
        <v>159.99070510989202</v>
      </c>
      <c r="CN109" s="146">
        <v>96.197823260151296</v>
      </c>
      <c r="CO109" s="146">
        <v>215.22896582678402</v>
      </c>
      <c r="CP109" s="146">
        <v>63.125301777832597</v>
      </c>
      <c r="CQ109" s="146">
        <v>158.043916722061</v>
      </c>
      <c r="CR109" s="146">
        <v>202.67469282304</v>
      </c>
      <c r="CS109" s="146">
        <v>99.2170089095424</v>
      </c>
      <c r="CT109" s="146">
        <v>89.668299007781812</v>
      </c>
      <c r="CU109" s="146">
        <v>107.80654991760899</v>
      </c>
      <c r="CV109" s="146">
        <v>212.86366822518903</v>
      </c>
      <c r="CW109" s="146">
        <v>402.73970017316003</v>
      </c>
      <c r="CX109" s="146">
        <v>360.09621432856102</v>
      </c>
      <c r="CY109" s="146">
        <v>207.46502452176307</v>
      </c>
      <c r="CZ109" s="50">
        <v>-66.096188652002198</v>
      </c>
      <c r="DA109" s="146">
        <v>85.282207276973708</v>
      </c>
      <c r="DB109" s="146">
        <v>-281.50290684073002</v>
      </c>
      <c r="DC109" s="146">
        <v>-584.08168670915609</v>
      </c>
      <c r="DD109" s="146">
        <v>-595.84153537274005</v>
      </c>
      <c r="DE109" s="146">
        <v>-1183.8272769381599</v>
      </c>
      <c r="DF109" s="146">
        <v>-2341.73729441258</v>
      </c>
      <c r="DG109" s="146">
        <v>-1327.08069390223</v>
      </c>
      <c r="DH109" s="146">
        <v>-876.06381409429093</v>
      </c>
      <c r="DI109" s="146">
        <v>-801.84355133059296</v>
      </c>
      <c r="DJ109" s="146">
        <v>-661.66846515422696</v>
      </c>
      <c r="DK109" s="146">
        <v>-247.87563444310001</v>
      </c>
      <c r="DL109" s="146">
        <v>-91.048019917270707</v>
      </c>
      <c r="DM109" s="146">
        <v>-75.081470417209303</v>
      </c>
      <c r="DN109" s="53">
        <v>2.9150574100731004</v>
      </c>
      <c r="DO109" s="53">
        <v>-321.86974034542402</v>
      </c>
      <c r="DP109" s="53">
        <v>88.576740514892293</v>
      </c>
      <c r="DQ109" s="53">
        <v>321.48224828857201</v>
      </c>
      <c r="DR109" s="53">
        <v>-116.15730119758501</v>
      </c>
      <c r="DS109" s="53">
        <v>40.324236762826906</v>
      </c>
      <c r="DT109" s="53">
        <v>-707.80387027548591</v>
      </c>
      <c r="DU109" s="53">
        <v>-328.08176116003051</v>
      </c>
      <c r="DV109" s="53">
        <v>-416.01052530965916</v>
      </c>
      <c r="DW109" s="53">
        <v>-475.79421377664136</v>
      </c>
      <c r="DX109" s="53">
        <v>-654.00426597278727</v>
      </c>
      <c r="DY109" s="53">
        <v>-297.10000318312922</v>
      </c>
      <c r="DZ109" s="53">
        <v>-681.72085919161771</v>
      </c>
      <c r="EA109" s="53">
        <v>51.859763156159453</v>
      </c>
      <c r="EB109" s="53">
        <v>254.57160173917251</v>
      </c>
      <c r="EC109" s="53">
        <v>150.16775358735302</v>
      </c>
      <c r="ED109" s="53">
        <v>444.21745474606297</v>
      </c>
      <c r="EE109" s="53">
        <v>875.91711219972206</v>
      </c>
      <c r="EF109" s="53">
        <v>1107.1956639981001</v>
      </c>
      <c r="EG109" s="53">
        <v>1025.1351971204501</v>
      </c>
      <c r="EH109" s="53">
        <v>207.26623737953005</v>
      </c>
      <c r="EI109" s="53">
        <v>501.80164714582708</v>
      </c>
      <c r="EJ109" s="53">
        <v>-340.72395088062603</v>
      </c>
      <c r="EK109" s="53">
        <v>-342.09797080804401</v>
      </c>
      <c r="EL109" s="156">
        <v>839.33961774260695</v>
      </c>
      <c r="EM109" s="53">
        <v>543.21945713603998</v>
      </c>
      <c r="EN109" s="53">
        <v>-137.48430159877699</v>
      </c>
      <c r="EO109" s="53">
        <v>-90.132706932843902</v>
      </c>
      <c r="EP109" s="53">
        <v>-497.80081618393507</v>
      </c>
      <c r="EQ109" s="53">
        <v>-724.898430556226</v>
      </c>
      <c r="ER109" s="53">
        <v>-191.13525094957001</v>
      </c>
      <c r="ES109" s="53">
        <v>-335.86725363468702</v>
      </c>
      <c r="ET109" s="53">
        <v>10.684294895159999</v>
      </c>
      <c r="EU109" s="53">
        <v>-434.72174875426299</v>
      </c>
      <c r="EV109" s="53">
        <v>24.945302773888102</v>
      </c>
      <c r="EW109" s="53">
        <v>-92.119900935850112</v>
      </c>
      <c r="EX109" s="53">
        <v>193.81351962847199</v>
      </c>
      <c r="EY109" s="53">
        <v>658.469997445236</v>
      </c>
      <c r="EZ109" s="53">
        <v>440.73574444075206</v>
      </c>
      <c r="FA109" s="53">
        <v>365.308191792679</v>
      </c>
      <c r="FB109" s="53">
        <v>348.45797512768797</v>
      </c>
      <c r="FC109" s="53">
        <v>467.71855101475296</v>
      </c>
      <c r="FD109" s="53">
        <v>467.71855101475296</v>
      </c>
      <c r="FE109" s="53">
        <v>467.71855101475296</v>
      </c>
      <c r="FF109" s="53">
        <v>805.9516455763461</v>
      </c>
      <c r="FG109" s="53">
        <v>1286.5099214265601</v>
      </c>
      <c r="FH109" s="53">
        <v>-10.8426044660697</v>
      </c>
      <c r="FI109" s="53">
        <v>-21.841300556574698</v>
      </c>
      <c r="FJ109" s="53">
        <v>-15.397589738684303</v>
      </c>
      <c r="FK109" s="53">
        <v>-251.23332136406503</v>
      </c>
      <c r="FL109" s="53">
        <v>-605.71195616639898</v>
      </c>
      <c r="FM109" s="53">
        <v>148.52707975835801</v>
      </c>
      <c r="FN109" s="53">
        <v>573.16383578904993</v>
      </c>
      <c r="FO109" s="53">
        <v>131.99969312617401</v>
      </c>
      <c r="FP109" s="53">
        <v>-30.422894916032298</v>
      </c>
      <c r="FQ109" s="53">
        <v>-241.349466710586</v>
      </c>
      <c r="FR109" s="53">
        <v>-710.34964194070994</v>
      </c>
      <c r="FS109" s="53">
        <v>-219.838396749091</v>
      </c>
      <c r="FT109" s="53">
        <v>-383.78510638580605</v>
      </c>
      <c r="FU109" s="53">
        <v>-312.83842077438402</v>
      </c>
      <c r="FV109" s="53">
        <v>-306.40959807739205</v>
      </c>
      <c r="FW109" s="53">
        <v>-481.00921469140803</v>
      </c>
      <c r="FX109" s="53">
        <v>-185.29149314594201</v>
      </c>
      <c r="FY109" s="53">
        <v>-482.255681993704</v>
      </c>
      <c r="FZ109" s="53">
        <v>-219.59530508313901</v>
      </c>
      <c r="GA109" s="53">
        <v>-208.67337034375402</v>
      </c>
      <c r="GB109" s="53">
        <v>127.668154360529</v>
      </c>
      <c r="GC109" s="53">
        <v>72.439902535253196</v>
      </c>
      <c r="GD109" s="53">
        <v>462.75126604241802</v>
      </c>
      <c r="GE109" s="53">
        <v>654.75450495844791</v>
      </c>
      <c r="GF109" s="53">
        <v>988.436937440154</v>
      </c>
      <c r="GG109" s="53">
        <v>1051.1303297848099</v>
      </c>
      <c r="GH109" s="53">
        <v>815.25005326429505</v>
      </c>
      <c r="GI109" s="53">
        <v>1120.66034781795</v>
      </c>
      <c r="GJ109" s="53">
        <v>1892.0429802123401</v>
      </c>
      <c r="GK109" s="53">
        <v>1867.5626252998959</v>
      </c>
      <c r="GL109" s="53">
        <v>1612.468926578767</v>
      </c>
      <c r="GM109" s="53">
        <v>785.95551772819806</v>
      </c>
      <c r="GN109" s="53">
        <v>1121.3327353517152</v>
      </c>
      <c r="GO109" s="53">
        <v>917.74019527747191</v>
      </c>
      <c r="GP109" s="53">
        <v>961.09921876726605</v>
      </c>
      <c r="GQ109" s="53">
        <v>415.77205790841595</v>
      </c>
      <c r="GR109" s="53">
        <v>393.33674839072108</v>
      </c>
      <c r="GS109" s="53">
        <v>792.88520778761108</v>
      </c>
      <c r="GT109" s="53">
        <v>0</v>
      </c>
      <c r="GU109" s="53">
        <v>0</v>
      </c>
      <c r="GV109" s="53">
        <v>0</v>
      </c>
      <c r="GW109" s="53">
        <v>0</v>
      </c>
      <c r="GX109" s="53">
        <v>0</v>
      </c>
      <c r="GY109" s="53">
        <v>0</v>
      </c>
      <c r="GZ109" s="53">
        <v>0</v>
      </c>
      <c r="HA109" s="53">
        <v>0</v>
      </c>
      <c r="HB109" s="53">
        <v>0</v>
      </c>
      <c r="HC109" s="53">
        <v>0</v>
      </c>
      <c r="HD109" s="53">
        <v>0</v>
      </c>
    </row>
    <row r="110" spans="1:212" ht="12" x14ac:dyDescent="0.25">
      <c r="C110" s="171" t="s">
        <v>30</v>
      </c>
      <c r="F110" s="146">
        <v>52.027380999999998</v>
      </c>
      <c r="G110" s="146">
        <v>-5.070665</v>
      </c>
      <c r="H110" s="146">
        <v>-32.015583999999997</v>
      </c>
      <c r="I110" s="146">
        <v>-41.636068999999999</v>
      </c>
      <c r="J110" s="146">
        <v>-59.759917999999999</v>
      </c>
      <c r="K110" s="146">
        <v>-77.742371000000006</v>
      </c>
      <c r="L110" s="146">
        <v>-141.277657</v>
      </c>
      <c r="M110" s="146">
        <v>-151.67556200000001</v>
      </c>
      <c r="N110" s="146">
        <v>-122.124871</v>
      </c>
      <c r="O110" s="146">
        <v>-146.09016299999999</v>
      </c>
      <c r="P110" s="146">
        <v>-81.687925000000007</v>
      </c>
      <c r="Q110" s="146">
        <v>-58.504804</v>
      </c>
      <c r="R110" s="146">
        <v>-82.180980000000005</v>
      </c>
      <c r="S110" s="146">
        <v>-91.281446000000003</v>
      </c>
      <c r="T110" s="146">
        <v>-119.236187</v>
      </c>
      <c r="U110" s="146">
        <v>-124.617474</v>
      </c>
      <c r="V110" s="146">
        <v>-83.678205000000005</v>
      </c>
      <c r="W110" s="146">
        <v>-65.356694000000005</v>
      </c>
      <c r="X110" s="146">
        <v>-51.007534</v>
      </c>
      <c r="Y110" s="146">
        <v>-44.97354</v>
      </c>
      <c r="Z110" s="146">
        <v>-65.949336000000002</v>
      </c>
      <c r="AA110" s="146">
        <v>-65.791656000000003</v>
      </c>
      <c r="AB110" s="146">
        <v>-148.206627</v>
      </c>
      <c r="AC110" s="146">
        <v>-104.477555</v>
      </c>
      <c r="AD110" s="146">
        <v>-69.411332000000002</v>
      </c>
      <c r="AE110" s="146">
        <v>-48.385626000000002</v>
      </c>
      <c r="AF110" s="146">
        <v>-46.094647999999999</v>
      </c>
      <c r="AG110" s="146">
        <v>-13.416413</v>
      </c>
      <c r="AH110" s="146">
        <v>-11.957977</v>
      </c>
      <c r="AI110" s="146">
        <v>26.456782</v>
      </c>
      <c r="AJ110" s="146">
        <v>-17.347680408246731</v>
      </c>
      <c r="AK110" s="146">
        <v>-2.7007571689857781</v>
      </c>
      <c r="AL110" s="146">
        <v>26.385344841170799</v>
      </c>
      <c r="AM110" s="146">
        <v>63.365225896999291</v>
      </c>
      <c r="AN110" s="146">
        <v>88.760050252778811</v>
      </c>
      <c r="AO110" s="146">
        <v>158.4272658766142</v>
      </c>
      <c r="AP110" s="146">
        <v>144.45716729331542</v>
      </c>
      <c r="AQ110" s="146">
        <v>112.38175400086381</v>
      </c>
      <c r="AR110" s="146">
        <v>163.38787784686571</v>
      </c>
      <c r="AS110" s="146">
        <v>190.39667578864942</v>
      </c>
      <c r="AT110" s="146">
        <v>198.70098930131743</v>
      </c>
      <c r="AU110" s="146">
        <v>274.8987011540155</v>
      </c>
      <c r="AV110" s="146">
        <v>316.95072713689393</v>
      </c>
      <c r="AW110" s="146">
        <v>260.54805830808232</v>
      </c>
      <c r="AX110" s="146">
        <v>325.90009000384003</v>
      </c>
      <c r="AY110" s="146">
        <v>420.38188823931068</v>
      </c>
      <c r="AZ110" s="146">
        <v>591.12624184797596</v>
      </c>
      <c r="BA110" s="146">
        <v>547.92873211656843</v>
      </c>
      <c r="BB110" s="146">
        <v>488.91937358945319</v>
      </c>
      <c r="BC110" s="146">
        <v>362.46698534164193</v>
      </c>
      <c r="BD110" s="146">
        <v>468.70093381526203</v>
      </c>
      <c r="BE110" s="146">
        <v>467.3488426536664</v>
      </c>
      <c r="BF110" s="146">
        <v>537.51187029909192</v>
      </c>
      <c r="BG110" s="146">
        <v>659.80539705068088</v>
      </c>
      <c r="BH110" s="146">
        <v>352.63826623071071</v>
      </c>
      <c r="BI110" s="146">
        <v>417.81774897632482</v>
      </c>
      <c r="BJ110" s="146">
        <v>261.39656259950891</v>
      </c>
      <c r="BK110" s="146">
        <v>318.27475488510726</v>
      </c>
      <c r="BL110" s="146">
        <v>460.58378335681869</v>
      </c>
      <c r="BM110" s="146">
        <v>394.44630390493609</v>
      </c>
      <c r="BN110" s="146">
        <v>428.00549398899068</v>
      </c>
      <c r="BO110" s="146">
        <v>383.76019099032823</v>
      </c>
      <c r="BP110" s="146">
        <v>465.36013067462642</v>
      </c>
      <c r="BQ110" s="146">
        <v>446.35154733408865</v>
      </c>
      <c r="BR110" s="146">
        <v>440.01673562846457</v>
      </c>
      <c r="BS110" s="146">
        <v>505.216326405551</v>
      </c>
      <c r="BT110" s="146">
        <v>351.16149344112404</v>
      </c>
      <c r="BU110" s="146">
        <v>410.553265625927</v>
      </c>
      <c r="BV110" s="146">
        <v>332.74249301576197</v>
      </c>
      <c r="BW110" s="146">
        <v>261.24284218808498</v>
      </c>
      <c r="BX110" s="146">
        <v>223.67418154333001</v>
      </c>
      <c r="BY110" s="146">
        <v>191.75687308133701</v>
      </c>
      <c r="BZ110" s="146">
        <v>171.33846862998203</v>
      </c>
      <c r="CA110" s="146">
        <v>240.71200448972903</v>
      </c>
      <c r="CB110" s="146">
        <v>323.47518524585701</v>
      </c>
      <c r="CC110" s="146">
        <v>415.26481415184008</v>
      </c>
      <c r="CD110" s="146">
        <v>393.43722400920507</v>
      </c>
      <c r="CE110" s="146">
        <v>254.44352499970404</v>
      </c>
      <c r="CF110" s="146">
        <v>284.79909079141703</v>
      </c>
      <c r="CG110" s="146">
        <v>289.02189904603102</v>
      </c>
      <c r="CH110" s="146">
        <v>146.136690706472</v>
      </c>
      <c r="CI110" s="146">
        <v>98.439151100074099</v>
      </c>
      <c r="CJ110" s="146">
        <v>-35.059598855769302</v>
      </c>
      <c r="CK110" s="146">
        <v>-32.239611521233996</v>
      </c>
      <c r="CL110" s="146">
        <v>63.001724553408202</v>
      </c>
      <c r="CM110" s="146">
        <v>148.143469305054</v>
      </c>
      <c r="CN110" s="146">
        <v>83.830436735385703</v>
      </c>
      <c r="CO110" s="146">
        <v>171.965119974255</v>
      </c>
      <c r="CP110" s="146">
        <v>62.487775300553892</v>
      </c>
      <c r="CQ110" s="146">
        <v>113.482643554959</v>
      </c>
      <c r="CR110" s="146">
        <v>145.362147139922</v>
      </c>
      <c r="CS110" s="146">
        <v>66.01021949049661</v>
      </c>
      <c r="CT110" s="146">
        <v>72.503992596095188</v>
      </c>
      <c r="CU110" s="146">
        <v>88.170318983887995</v>
      </c>
      <c r="CV110" s="146">
        <v>155.01342627554601</v>
      </c>
      <c r="CW110" s="146">
        <v>297.84331179060706</v>
      </c>
      <c r="CX110" s="146">
        <v>264.64382461667498</v>
      </c>
      <c r="CY110" s="146">
        <v>145.834366511886</v>
      </c>
      <c r="CZ110" s="50">
        <v>2.3123286508083902</v>
      </c>
      <c r="DA110" s="146">
        <v>95.181175504021894</v>
      </c>
      <c r="DB110" s="146">
        <v>-117.66672699834201</v>
      </c>
      <c r="DC110" s="146">
        <v>-275.41799804934601</v>
      </c>
      <c r="DD110" s="146">
        <v>-277.19479506475301</v>
      </c>
      <c r="DE110" s="146">
        <v>-624.59787098850495</v>
      </c>
      <c r="DF110" s="146">
        <v>-1302.4138435524399</v>
      </c>
      <c r="DG110" s="146">
        <v>-767.35112561891606</v>
      </c>
      <c r="DH110" s="146">
        <v>-520.10938145797502</v>
      </c>
      <c r="DI110" s="146">
        <v>-509.70410131841601</v>
      </c>
      <c r="DJ110" s="146">
        <v>-374.7352522017211</v>
      </c>
      <c r="DK110" s="146">
        <v>-47.975203042874305</v>
      </c>
      <c r="DL110" s="146">
        <v>95.305317314337302</v>
      </c>
      <c r="DM110" s="146">
        <v>164.85916327150102</v>
      </c>
      <c r="DN110" s="53">
        <v>198.841484868262</v>
      </c>
      <c r="DO110" s="53">
        <v>-20.017341409611003</v>
      </c>
      <c r="DP110" s="53">
        <v>239.55350192448202</v>
      </c>
      <c r="DQ110" s="53">
        <v>295.500029394666</v>
      </c>
      <c r="DR110" s="53">
        <v>21.470031176222697</v>
      </c>
      <c r="DS110" s="53">
        <v>128.93645440279099</v>
      </c>
      <c r="DT110" s="53">
        <v>-272.98791989664204</v>
      </c>
      <c r="DU110" s="53">
        <v>-145.72844694914502</v>
      </c>
      <c r="DV110" s="53">
        <v>-245.78265678805022</v>
      </c>
      <c r="DW110" s="53">
        <v>-364.6667053611734</v>
      </c>
      <c r="DX110" s="53">
        <v>-523.32922550130934</v>
      </c>
      <c r="DY110" s="53">
        <v>-393.68941601442219</v>
      </c>
      <c r="DZ110" s="53">
        <v>-604.25074316105383</v>
      </c>
      <c r="EA110" s="53">
        <v>-159.40645071418476</v>
      </c>
      <c r="EB110" s="53">
        <v>19.844641010106201</v>
      </c>
      <c r="EC110" s="53">
        <v>9.163168122679001E-2</v>
      </c>
      <c r="ED110" s="53">
        <v>144.61959756016702</v>
      </c>
      <c r="EE110" s="53">
        <v>413.67948186458699</v>
      </c>
      <c r="EF110" s="53">
        <v>721.27912820271297</v>
      </c>
      <c r="EG110" s="53">
        <v>695.86730150184098</v>
      </c>
      <c r="EH110" s="53">
        <v>132.29390732631501</v>
      </c>
      <c r="EI110" s="53">
        <v>389.76018027215105</v>
      </c>
      <c r="EJ110" s="53">
        <v>-257.90288135351699</v>
      </c>
      <c r="EK110" s="53">
        <v>-275.192313383954</v>
      </c>
      <c r="EL110" s="156">
        <v>435.633694233239</v>
      </c>
      <c r="EM110" s="53">
        <v>168.98879146931301</v>
      </c>
      <c r="EN110" s="53">
        <v>-122.43914958122001</v>
      </c>
      <c r="EO110" s="53">
        <v>-136.38621120199201</v>
      </c>
      <c r="EP110" s="53">
        <v>-301.63745809840901</v>
      </c>
      <c r="EQ110" s="53">
        <v>-502.70826258150908</v>
      </c>
      <c r="ER110" s="53">
        <v>-212.038813600602</v>
      </c>
      <c r="ES110" s="53">
        <v>-332.11431070728003</v>
      </c>
      <c r="ET110" s="53">
        <v>-182.10307256458199</v>
      </c>
      <c r="EU110" s="53">
        <v>-427.28370397533604</v>
      </c>
      <c r="EV110" s="53">
        <v>-36.473089743370601</v>
      </c>
      <c r="EW110" s="53">
        <v>-215.58302567569802</v>
      </c>
      <c r="EX110" s="53">
        <v>70.457451523692995</v>
      </c>
      <c r="EY110" s="53">
        <v>426.13754141795403</v>
      </c>
      <c r="EZ110" s="53">
        <v>278.10758103329903</v>
      </c>
      <c r="FA110" s="53">
        <v>209.14917553885701</v>
      </c>
      <c r="FB110" s="53">
        <v>226.776772965644</v>
      </c>
      <c r="FC110" s="53">
        <v>313.664341782652</v>
      </c>
      <c r="FD110" s="53">
        <v>313.664341782652</v>
      </c>
      <c r="FE110" s="53">
        <v>313.664341782652</v>
      </c>
      <c r="FF110" s="53">
        <v>541.37897696341395</v>
      </c>
      <c r="FG110" s="53">
        <v>829.91186406098393</v>
      </c>
      <c r="FH110" s="53">
        <v>28.8859100195303</v>
      </c>
      <c r="FI110" s="53">
        <v>44.270872246021398</v>
      </c>
      <c r="FJ110" s="53">
        <v>45.5674846973833</v>
      </c>
      <c r="FK110" s="53">
        <v>-62.821863082868902</v>
      </c>
      <c r="FL110" s="53">
        <v>-275.76137354906899</v>
      </c>
      <c r="FM110" s="53">
        <v>177.622114332439</v>
      </c>
      <c r="FN110" s="53">
        <v>438.16543353900704</v>
      </c>
      <c r="FO110" s="53">
        <v>161.50676390049401</v>
      </c>
      <c r="FP110" s="53">
        <v>106.049827172473</v>
      </c>
      <c r="FQ110" s="53">
        <v>-45.169232902353102</v>
      </c>
      <c r="FR110" s="53">
        <v>-343.21348281401299</v>
      </c>
      <c r="FS110" s="53">
        <v>-83.441564601163293</v>
      </c>
      <c r="FT110" s="53">
        <v>-203.42279385517503</v>
      </c>
      <c r="FU110" s="53">
        <v>-168.31145582756801</v>
      </c>
      <c r="FV110" s="53">
        <v>-162.794838536664</v>
      </c>
      <c r="FW110" s="53">
        <v>-306.74077982769501</v>
      </c>
      <c r="FX110" s="53">
        <v>-124.818715209004</v>
      </c>
      <c r="FY110" s="53">
        <v>-347.20610438192097</v>
      </c>
      <c r="FZ110" s="53">
        <v>-176.76552904758404</v>
      </c>
      <c r="GA110" s="53">
        <v>-160.569096229694</v>
      </c>
      <c r="GB110" s="53">
        <v>64.402134573044691</v>
      </c>
      <c r="GC110" s="53">
        <v>35.975873278288503</v>
      </c>
      <c r="GD110" s="53">
        <v>321.85296144555002</v>
      </c>
      <c r="GE110" s="53">
        <v>445.32895946430097</v>
      </c>
      <c r="GF110" s="53">
        <v>739.00439842747096</v>
      </c>
      <c r="GG110" s="53">
        <v>766.6604340372661</v>
      </c>
      <c r="GH110" s="53">
        <v>666.13937793960997</v>
      </c>
      <c r="GI110" s="53">
        <v>904.53185304427791</v>
      </c>
      <c r="GJ110" s="53">
        <v>1445.3388108903539</v>
      </c>
      <c r="GK110" s="53">
        <v>1394.48196243958</v>
      </c>
      <c r="GL110" s="53">
        <v>1124.913516095276</v>
      </c>
      <c r="GM110" s="53">
        <v>663.78095197939297</v>
      </c>
      <c r="GN110" s="53">
        <v>823.95346009153889</v>
      </c>
      <c r="GO110" s="53">
        <v>692.35103951236295</v>
      </c>
      <c r="GP110" s="53">
        <v>740.57516004198794</v>
      </c>
      <c r="GQ110" s="53">
        <v>406.11117282771198</v>
      </c>
      <c r="GR110" s="53">
        <v>392.05362437062797</v>
      </c>
      <c r="GS110" s="53">
        <v>672.89543289656194</v>
      </c>
      <c r="GT110" s="53">
        <v>0</v>
      </c>
      <c r="GU110" s="53">
        <v>0</v>
      </c>
      <c r="GV110" s="53">
        <v>0</v>
      </c>
      <c r="GW110" s="53">
        <v>0</v>
      </c>
      <c r="GX110" s="53">
        <v>0</v>
      </c>
      <c r="GY110" s="53">
        <v>0</v>
      </c>
      <c r="GZ110" s="53">
        <v>0</v>
      </c>
      <c r="HA110" s="53">
        <v>0</v>
      </c>
      <c r="HB110" s="53">
        <v>0</v>
      </c>
      <c r="HC110" s="53">
        <v>0</v>
      </c>
      <c r="HD110" s="53">
        <v>0</v>
      </c>
    </row>
    <row r="111" spans="1:212" ht="12" x14ac:dyDescent="0.25">
      <c r="B111" s="158" t="s">
        <v>31</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105.998874</v>
      </c>
      <c r="AA111" s="146">
        <v>137.45114799999999</v>
      </c>
      <c r="AB111" s="146">
        <v>152.42972700000001</v>
      </c>
      <c r="AC111" s="146">
        <v>106.19344599999999</v>
      </c>
      <c r="AD111" s="146">
        <v>170.05309199999999</v>
      </c>
      <c r="AE111" s="146">
        <v>67.992991000000004</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64.129526239661985</v>
      </c>
      <c r="AV111" s="146">
        <v>256.16440725069202</v>
      </c>
      <c r="AW111" s="146">
        <v>381.20050812681598</v>
      </c>
      <c r="AX111" s="146">
        <v>342.14035207113585</v>
      </c>
      <c r="AY111" s="146">
        <v>332.74481637535501</v>
      </c>
      <c r="AZ111" s="146">
        <v>339.25574913732214</v>
      </c>
      <c r="BA111" s="146">
        <v>402.05158214225673</v>
      </c>
      <c r="BB111" s="146">
        <v>783.31391449301509</v>
      </c>
      <c r="BC111" s="146">
        <v>534.52442122490004</v>
      </c>
      <c r="BD111" s="146">
        <v>641.8544119339241</v>
      </c>
      <c r="BE111" s="146">
        <v>714.72148440331523</v>
      </c>
      <c r="BF111" s="146">
        <v>648.8441437515321</v>
      </c>
      <c r="BG111" s="146">
        <v>521.965526431022</v>
      </c>
      <c r="BH111" s="146">
        <v>487.83676499397598</v>
      </c>
      <c r="BI111" s="146">
        <v>424.44342230582396</v>
      </c>
      <c r="BJ111" s="146">
        <v>547.81711823631485</v>
      </c>
      <c r="BK111" s="146">
        <v>940.9992923693809</v>
      </c>
      <c r="BL111" s="146">
        <v>573.86688573288393</v>
      </c>
      <c r="BM111" s="146">
        <v>1188.0254417127769</v>
      </c>
      <c r="BN111" s="146">
        <v>1322.7806856108971</v>
      </c>
      <c r="BO111" s="146">
        <v>2007.7293685750722</v>
      </c>
      <c r="BP111" s="146">
        <v>2227.4549043494794</v>
      </c>
      <c r="BQ111" s="146">
        <v>2208.4502909127623</v>
      </c>
      <c r="BR111" s="146">
        <v>2972.4697829832267</v>
      </c>
      <c r="BS111" s="146">
        <v>3907.4517791766307</v>
      </c>
      <c r="BT111" s="146">
        <v>6132.8165112978104</v>
      </c>
      <c r="BU111" s="146">
        <v>7499.9484181526095</v>
      </c>
      <c r="BV111" s="146">
        <v>6072.3747138278104</v>
      </c>
      <c r="BW111" s="146">
        <v>8201.5292766711991</v>
      </c>
      <c r="BX111" s="146">
        <v>10143.311675280298</v>
      </c>
      <c r="BY111" s="146">
        <v>10500.7981738936</v>
      </c>
      <c r="BZ111" s="146">
        <v>8636.5515894291311</v>
      </c>
      <c r="CA111" s="146">
        <v>9831.4765436327398</v>
      </c>
      <c r="CB111" s="146">
        <v>10197.5349167312</v>
      </c>
      <c r="CC111" s="146">
        <v>10515.8904001962</v>
      </c>
      <c r="CD111" s="146">
        <v>9362.2420505644986</v>
      </c>
      <c r="CE111" s="146">
        <v>8969.9921900150202</v>
      </c>
      <c r="CF111" s="146">
        <v>8590.019467687609</v>
      </c>
      <c r="CG111" s="146">
        <v>8163.2902050816801</v>
      </c>
      <c r="CH111" s="146">
        <v>7454.170128295701</v>
      </c>
      <c r="CI111" s="146">
        <v>10009.188319963499</v>
      </c>
      <c r="CJ111" s="146">
        <v>11007.3013474572</v>
      </c>
      <c r="CK111" s="146">
        <v>9056.2627862054705</v>
      </c>
      <c r="CL111" s="146">
        <v>8699.0472412178588</v>
      </c>
      <c r="CM111" s="146">
        <v>9435.65248985568</v>
      </c>
      <c r="CN111" s="146">
        <v>10682.756723667799</v>
      </c>
      <c r="CO111" s="146">
        <v>10263.142991829</v>
      </c>
      <c r="CP111" s="146">
        <v>10459.1917105705</v>
      </c>
      <c r="CQ111" s="146">
        <v>11816.110375437802</v>
      </c>
      <c r="CR111" s="146">
        <v>10859.551128588699</v>
      </c>
      <c r="CS111" s="146">
        <v>10157.545831064601</v>
      </c>
      <c r="CT111" s="146">
        <v>10234.514856424399</v>
      </c>
      <c r="CU111" s="146">
        <v>10016.8191320638</v>
      </c>
      <c r="CV111" s="146">
        <v>10301.657791830699</v>
      </c>
      <c r="CW111" s="146">
        <v>9700.3597518706611</v>
      </c>
      <c r="CX111" s="146">
        <v>9475.3127777364989</v>
      </c>
      <c r="CY111" s="146">
        <v>11576.9496536677</v>
      </c>
      <c r="CZ111" s="50">
        <v>15746.6059978993</v>
      </c>
      <c r="DA111" s="146">
        <v>22858.053694713599</v>
      </c>
      <c r="DB111" s="146">
        <v>26149.285656346499</v>
      </c>
      <c r="DC111" s="146">
        <v>25277.029798171101</v>
      </c>
      <c r="DD111" s="146">
        <v>27335.548836399201</v>
      </c>
      <c r="DE111" s="146">
        <v>34544.399597048701</v>
      </c>
      <c r="DF111" s="146">
        <v>29555.603114991001</v>
      </c>
      <c r="DG111" s="146">
        <v>24065.406630835601</v>
      </c>
      <c r="DH111" s="146">
        <v>20042.581737301301</v>
      </c>
      <c r="DI111" s="146">
        <v>16715.2284993182</v>
      </c>
      <c r="DJ111" s="146">
        <v>16872.579391613701</v>
      </c>
      <c r="DK111" s="146">
        <v>11635.058269355401</v>
      </c>
      <c r="DL111" s="146">
        <v>12083.865268691601</v>
      </c>
      <c r="DM111" s="146">
        <v>8044.7888027997305</v>
      </c>
      <c r="DN111" s="53">
        <v>7385.51878020807</v>
      </c>
      <c r="DO111" s="53">
        <v>10884.4788451278</v>
      </c>
      <c r="DP111" s="53">
        <v>9543.46459180686</v>
      </c>
      <c r="DQ111" s="53">
        <v>11427.334269607401</v>
      </c>
      <c r="DR111" s="53">
        <v>11594.238129368898</v>
      </c>
      <c r="DS111" s="53">
        <v>14079.5118305222</v>
      </c>
      <c r="DT111" s="53">
        <v>13454.707909557701</v>
      </c>
      <c r="DU111" s="53">
        <v>17012.542434816198</v>
      </c>
      <c r="DV111" s="53">
        <v>17755.5523403138</v>
      </c>
      <c r="DW111" s="53">
        <v>15556.445151964901</v>
      </c>
      <c r="DX111" s="53">
        <v>15880.260837804601</v>
      </c>
      <c r="DY111" s="53">
        <v>16061.257602129201</v>
      </c>
      <c r="DZ111" s="53">
        <v>15180.6506784416</v>
      </c>
      <c r="EA111" s="53">
        <v>12122.288939168899</v>
      </c>
      <c r="EB111" s="53">
        <v>13098.9193852397</v>
      </c>
      <c r="EC111" s="53">
        <v>14541.626997424499</v>
      </c>
      <c r="ED111" s="53">
        <v>18180.568433509201</v>
      </c>
      <c r="EE111" s="53">
        <v>18900.203412580897</v>
      </c>
      <c r="EF111" s="53">
        <v>17826.563967804002</v>
      </c>
      <c r="EG111" s="53">
        <v>18791.095860904199</v>
      </c>
      <c r="EH111" s="53">
        <v>20362.029707651996</v>
      </c>
      <c r="EI111" s="53">
        <v>18750.637378445699</v>
      </c>
      <c r="EJ111" s="53">
        <v>18578.354536826999</v>
      </c>
      <c r="EK111" s="53">
        <v>20486.010171955601</v>
      </c>
      <c r="EL111" s="156">
        <v>20161.652168657602</v>
      </c>
      <c r="EM111" s="53">
        <v>21370.300170593498</v>
      </c>
      <c r="EN111" s="53">
        <v>18594.306266854001</v>
      </c>
      <c r="EO111" s="53">
        <v>21055.4104420863</v>
      </c>
      <c r="EP111" s="53">
        <v>21332.773653098197</v>
      </c>
      <c r="EQ111" s="53">
        <v>20792.1516229017</v>
      </c>
      <c r="ER111" s="53">
        <v>19606.952584270501</v>
      </c>
      <c r="ES111" s="53">
        <v>16616.202294874798</v>
      </c>
      <c r="ET111" s="53">
        <v>19496.623174208198</v>
      </c>
      <c r="EU111" s="53">
        <v>20738.703950555297</v>
      </c>
      <c r="EV111" s="53">
        <v>22038.361382874198</v>
      </c>
      <c r="EW111" s="53">
        <v>23242.690725029097</v>
      </c>
      <c r="EX111" s="53">
        <v>21954.051412116198</v>
      </c>
      <c r="EY111" s="53">
        <v>20638.111506723399</v>
      </c>
      <c r="EZ111" s="53">
        <v>19677.306810064299</v>
      </c>
      <c r="FA111" s="53">
        <v>21071.043733222599</v>
      </c>
      <c r="FB111" s="53">
        <v>19303.068917562796</v>
      </c>
      <c r="FC111" s="53">
        <v>21523.0258580886</v>
      </c>
      <c r="FD111" s="53">
        <v>21523.0258580886</v>
      </c>
      <c r="FE111" s="53">
        <v>21523.0258580886</v>
      </c>
      <c r="FF111" s="53">
        <v>20562.929122958303</v>
      </c>
      <c r="FG111" s="53">
        <v>20942.0260819049</v>
      </c>
      <c r="FH111" s="53">
        <v>21180.295348578798</v>
      </c>
      <c r="FI111" s="53">
        <v>20717.922349846402</v>
      </c>
      <c r="FJ111" s="53">
        <v>21023.358733433699</v>
      </c>
      <c r="FK111" s="53">
        <v>22496.421251412601</v>
      </c>
      <c r="FL111" s="53">
        <v>20147.3445564871</v>
      </c>
      <c r="FM111" s="53">
        <v>17932.725940701501</v>
      </c>
      <c r="FN111" s="53">
        <v>18613.0665446727</v>
      </c>
      <c r="FO111" s="53">
        <v>19527.3248998173</v>
      </c>
      <c r="FP111" s="53">
        <v>19956.584436091802</v>
      </c>
      <c r="FQ111" s="53">
        <v>18464.866340335997</v>
      </c>
      <c r="FR111" s="53">
        <v>19379.688792729299</v>
      </c>
      <c r="FS111" s="53">
        <v>15154.484222173302</v>
      </c>
      <c r="FT111" s="53">
        <v>14222.924586901097</v>
      </c>
      <c r="FU111" s="53">
        <v>15092.168671314799</v>
      </c>
      <c r="FV111" s="53">
        <v>15783.457175937201</v>
      </c>
      <c r="FW111" s="53">
        <v>13107.1854739923</v>
      </c>
      <c r="FX111" s="53">
        <v>15003.419711615601</v>
      </c>
      <c r="FY111" s="53">
        <v>15772.138762609698</v>
      </c>
      <c r="FZ111" s="53">
        <v>13508.9032691796</v>
      </c>
      <c r="GA111" s="53">
        <v>15389.940432478699</v>
      </c>
      <c r="GB111" s="53">
        <v>13385.3156849928</v>
      </c>
      <c r="GC111" s="53">
        <v>16087.753401333199</v>
      </c>
      <c r="GD111" s="53">
        <v>17420.089458807299</v>
      </c>
      <c r="GE111" s="53">
        <v>15187.756309636499</v>
      </c>
      <c r="GF111" s="53">
        <v>15377.197379253401</v>
      </c>
      <c r="GG111" s="53">
        <v>14822.536423908599</v>
      </c>
      <c r="GH111" s="53">
        <v>15569.449438799098</v>
      </c>
      <c r="GI111" s="53">
        <v>15245.4844921613</v>
      </c>
      <c r="GJ111" s="53">
        <v>15253.197732843699</v>
      </c>
      <c r="GK111" s="53">
        <v>16612.1341035203</v>
      </c>
      <c r="GL111" s="53">
        <v>16929.592718787299</v>
      </c>
      <c r="GM111" s="53">
        <v>19200.183916648799</v>
      </c>
      <c r="GN111" s="53">
        <v>17788.4404876515</v>
      </c>
      <c r="GO111" s="53">
        <v>16615.645924644996</v>
      </c>
      <c r="GP111" s="53">
        <v>16946.5375857748</v>
      </c>
      <c r="GQ111" s="53">
        <v>16613.241615960098</v>
      </c>
      <c r="GR111" s="53">
        <v>15400.574058</v>
      </c>
      <c r="GS111" s="53">
        <v>16743.646598367599</v>
      </c>
      <c r="GT111" s="53">
        <v>15025.027268701198</v>
      </c>
      <c r="GU111" s="53">
        <v>14611.348424068001</v>
      </c>
      <c r="GV111" s="53">
        <v>13641.869154461097</v>
      </c>
      <c r="GW111" s="53">
        <v>14667.375487938998</v>
      </c>
      <c r="GX111" s="53">
        <v>14378.339893300101</v>
      </c>
      <c r="GY111" s="53">
        <v>15855.872014424402</v>
      </c>
      <c r="GZ111" s="53">
        <v>14151.112540387199</v>
      </c>
      <c r="HA111" s="53">
        <v>12307.494460428899</v>
      </c>
      <c r="HB111" s="53">
        <v>12930.7833096617</v>
      </c>
      <c r="HC111" s="53">
        <v>13858.513563977898</v>
      </c>
      <c r="HD111" s="53">
        <v>14087.332351298201</v>
      </c>
    </row>
    <row r="112" spans="1:212" ht="13.2" x14ac:dyDescent="0.25">
      <c r="B112" s="154"/>
      <c r="C112" s="144" t="s">
        <v>30</v>
      </c>
      <c r="E112" s="158"/>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105.998874</v>
      </c>
      <c r="AA112" s="146">
        <v>137.45114799999999</v>
      </c>
      <c r="AB112" s="146">
        <v>152.42972700000001</v>
      </c>
      <c r="AC112" s="146">
        <v>106.19344599999999</v>
      </c>
      <c r="AD112" s="146">
        <v>170.05309199999999</v>
      </c>
      <c r="AE112" s="146">
        <v>67.992991000000004</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64.129526239661985</v>
      </c>
      <c r="AV112" s="146">
        <v>256.16440725069202</v>
      </c>
      <c r="AW112" s="146">
        <v>381.20050812681598</v>
      </c>
      <c r="AX112" s="146">
        <v>342.14035207113585</v>
      </c>
      <c r="AY112" s="146">
        <v>332.74481637535501</v>
      </c>
      <c r="AZ112" s="146">
        <v>339.25574913732214</v>
      </c>
      <c r="BA112" s="146">
        <v>402.05158214225673</v>
      </c>
      <c r="BB112" s="146">
        <v>783.31391449301509</v>
      </c>
      <c r="BC112" s="146">
        <v>534.52442122490004</v>
      </c>
      <c r="BD112" s="146">
        <v>641.8544119339241</v>
      </c>
      <c r="BE112" s="146">
        <v>714.72148440331523</v>
      </c>
      <c r="BF112" s="146">
        <v>648.8441437515321</v>
      </c>
      <c r="BG112" s="146">
        <v>521.965526431022</v>
      </c>
      <c r="BH112" s="146">
        <v>487.83676499397598</v>
      </c>
      <c r="BI112" s="146">
        <v>424.44342230582396</v>
      </c>
      <c r="BJ112" s="146">
        <v>547.81711823631485</v>
      </c>
      <c r="BK112" s="146">
        <v>940.9992923693809</v>
      </c>
      <c r="BL112" s="146">
        <v>573.86688573288393</v>
      </c>
      <c r="BM112" s="146">
        <v>1188.0254417127769</v>
      </c>
      <c r="BN112" s="146">
        <v>1322.7806856108971</v>
      </c>
      <c r="BO112" s="146">
        <v>2007.7293685750722</v>
      </c>
      <c r="BP112" s="146">
        <v>2209.301803942697</v>
      </c>
      <c r="BQ112" s="146">
        <v>2067.5079772750819</v>
      </c>
      <c r="BR112" s="146">
        <v>2432.5823557309468</v>
      </c>
      <c r="BS112" s="146">
        <v>3795.95420439178</v>
      </c>
      <c r="BT112" s="146">
        <v>5960.7048314789108</v>
      </c>
      <c r="BU112" s="146">
        <v>7390.9390613371897</v>
      </c>
      <c r="BV112" s="146">
        <v>5965.4179931867802</v>
      </c>
      <c r="BW112" s="146">
        <v>8095.1098552753001</v>
      </c>
      <c r="BX112" s="146">
        <v>10041.3636252529</v>
      </c>
      <c r="BY112" s="146">
        <v>10400.653713025</v>
      </c>
      <c r="BZ112" s="146">
        <v>8636.5515894291311</v>
      </c>
      <c r="CA112" s="146">
        <v>9831.4765436327398</v>
      </c>
      <c r="CB112" s="146">
        <v>10197.5349167312</v>
      </c>
      <c r="CC112" s="146">
        <v>10515.8904001962</v>
      </c>
      <c r="CD112" s="146">
        <v>9362.2420505644986</v>
      </c>
      <c r="CE112" s="146">
        <v>8916.2415329175001</v>
      </c>
      <c r="CF112" s="146">
        <v>8156.4341531496802</v>
      </c>
      <c r="CG112" s="146">
        <v>7898.1076877757396</v>
      </c>
      <c r="CH112" s="146">
        <v>7046.4957042354199</v>
      </c>
      <c r="CI112" s="146">
        <v>9054.4625799530295</v>
      </c>
      <c r="CJ112" s="146">
        <v>8901.6353798949804</v>
      </c>
      <c r="CK112" s="146">
        <v>7532.3717147033412</v>
      </c>
      <c r="CL112" s="146">
        <v>7477.4813888825611</v>
      </c>
      <c r="CM112" s="146">
        <v>7398.0060542148403</v>
      </c>
      <c r="CN112" s="146">
        <v>8596.7335245810009</v>
      </c>
      <c r="CO112" s="146">
        <v>8502.9383737675817</v>
      </c>
      <c r="CP112" s="146">
        <v>8427.0381261905113</v>
      </c>
      <c r="CQ112" s="146">
        <v>8908.1565277868685</v>
      </c>
      <c r="CR112" s="146">
        <v>7541.5316088945692</v>
      </c>
      <c r="CS112" s="146">
        <v>6853.3202732308109</v>
      </c>
      <c r="CT112" s="146">
        <v>6420.4958545233303</v>
      </c>
      <c r="CU112" s="146">
        <v>6926.0896977265602</v>
      </c>
      <c r="CV112" s="146">
        <v>6632.65040045151</v>
      </c>
      <c r="CW112" s="146">
        <v>6053.472331667911</v>
      </c>
      <c r="CX112" s="146">
        <v>5775.9936836561792</v>
      </c>
      <c r="CY112" s="146">
        <v>7638.3327886266507</v>
      </c>
      <c r="CZ112" s="50">
        <v>9626.3979997552415</v>
      </c>
      <c r="DA112" s="146">
        <v>15043.7085463068</v>
      </c>
      <c r="DB112" s="146">
        <v>18110.073961523201</v>
      </c>
      <c r="DC112" s="146">
        <v>16433.094269984103</v>
      </c>
      <c r="DD112" s="146">
        <v>17515.7501211948</v>
      </c>
      <c r="DE112" s="146">
        <v>21651.680245293599</v>
      </c>
      <c r="DF112" s="146">
        <v>18909.8207798269</v>
      </c>
      <c r="DG112" s="146">
        <v>15495.649037053001</v>
      </c>
      <c r="DH112" s="146">
        <v>11646.881062179898</v>
      </c>
      <c r="DI112" s="146">
        <v>9367.7979757723006</v>
      </c>
      <c r="DJ112" s="146">
        <v>10515.0769953788</v>
      </c>
      <c r="DK112" s="146">
        <v>6530.5756522021602</v>
      </c>
      <c r="DL112" s="146">
        <v>6512.5662360456799</v>
      </c>
      <c r="DM112" s="146">
        <v>4311.8537241733902</v>
      </c>
      <c r="DN112" s="53">
        <v>3909.9393587950203</v>
      </c>
      <c r="DO112" s="53">
        <v>4659.3636446241289</v>
      </c>
      <c r="DP112" s="53">
        <v>4657.2837243766389</v>
      </c>
      <c r="DQ112" s="53">
        <v>4680.4547257566901</v>
      </c>
      <c r="DR112" s="53">
        <v>4598.0749376291196</v>
      </c>
      <c r="DS112" s="53">
        <v>4627.7248718603205</v>
      </c>
      <c r="DT112" s="53">
        <v>5725.7168052405104</v>
      </c>
      <c r="DU112" s="53">
        <v>7233.3118813522296</v>
      </c>
      <c r="DV112" s="53">
        <v>8634.6931188822709</v>
      </c>
      <c r="DW112" s="53">
        <v>7390.3566549823399</v>
      </c>
      <c r="DX112" s="53">
        <v>7498.0546076080609</v>
      </c>
      <c r="DY112" s="53">
        <v>7794.9814314928599</v>
      </c>
      <c r="DZ112" s="53">
        <v>8693.9529660132303</v>
      </c>
      <c r="EA112" s="53">
        <v>5965.4792143685299</v>
      </c>
      <c r="EB112" s="53">
        <v>6082.4504935393197</v>
      </c>
      <c r="EC112" s="53">
        <v>6339.0608059986907</v>
      </c>
      <c r="ED112" s="53">
        <v>8013.1415322247294</v>
      </c>
      <c r="EE112" s="53">
        <v>8257.8910109079898</v>
      </c>
      <c r="EF112" s="53">
        <v>9074.3038099914702</v>
      </c>
      <c r="EG112" s="53">
        <v>9637.0455011574704</v>
      </c>
      <c r="EH112" s="53">
        <v>12272.0547694939</v>
      </c>
      <c r="EI112" s="53">
        <v>10443.6237057423</v>
      </c>
      <c r="EJ112" s="53">
        <v>10087.583873681999</v>
      </c>
      <c r="EK112" s="53">
        <v>12179.9645543276</v>
      </c>
      <c r="EL112" s="156">
        <v>11465.654544155001</v>
      </c>
      <c r="EM112" s="53">
        <v>12808.1446272105</v>
      </c>
      <c r="EN112" s="53">
        <v>10697.3849936397</v>
      </c>
      <c r="EO112" s="53">
        <v>11703.177097870299</v>
      </c>
      <c r="EP112" s="53">
        <v>11268.4662244306</v>
      </c>
      <c r="EQ112" s="53">
        <v>10139.936195070999</v>
      </c>
      <c r="ER112" s="53">
        <v>10744.3530639772</v>
      </c>
      <c r="ES112" s="53">
        <v>9392.2197396622014</v>
      </c>
      <c r="ET112" s="53">
        <v>10122.999640488801</v>
      </c>
      <c r="EU112" s="53">
        <v>11461.765726879801</v>
      </c>
      <c r="EV112" s="53">
        <v>13519.962479031799</v>
      </c>
      <c r="EW112" s="53">
        <v>14700.014691104499</v>
      </c>
      <c r="EX112" s="53">
        <v>12095.180437339901</v>
      </c>
      <c r="EY112" s="53">
        <v>12480.2848963242</v>
      </c>
      <c r="EZ112" s="53">
        <v>12258.4165334842</v>
      </c>
      <c r="FA112" s="53">
        <v>14478.839397507099</v>
      </c>
      <c r="FB112" s="53">
        <v>12523.185354244102</v>
      </c>
      <c r="FC112" s="53">
        <v>14933.7854018047</v>
      </c>
      <c r="FD112" s="53">
        <v>14933.7854018047</v>
      </c>
      <c r="FE112" s="53">
        <v>14933.7854018047</v>
      </c>
      <c r="FF112" s="53">
        <v>14635.321784211299</v>
      </c>
      <c r="FG112" s="53">
        <v>14929.033820342902</v>
      </c>
      <c r="FH112" s="53">
        <v>16047.919487015899</v>
      </c>
      <c r="FI112" s="53">
        <v>16690.995282549498</v>
      </c>
      <c r="FJ112" s="53">
        <v>16781.389678687101</v>
      </c>
      <c r="FK112" s="53">
        <v>16309.123276206801</v>
      </c>
      <c r="FL112" s="53">
        <v>15847.3676696525</v>
      </c>
      <c r="FM112" s="53">
        <v>13419.251506323299</v>
      </c>
      <c r="FN112" s="53">
        <v>13670.512505131799</v>
      </c>
      <c r="FO112" s="53">
        <v>14198.248880412</v>
      </c>
      <c r="FP112" s="53">
        <v>14362.247897404199</v>
      </c>
      <c r="FQ112" s="53">
        <v>13422.351704281002</v>
      </c>
      <c r="FR112" s="53">
        <v>13706.1915398888</v>
      </c>
      <c r="FS112" s="53">
        <v>10073.6279247478</v>
      </c>
      <c r="FT112" s="53">
        <v>9975.7959094113503</v>
      </c>
      <c r="FU112" s="53">
        <v>9759.36218315101</v>
      </c>
      <c r="FV112" s="53">
        <v>10830.152100450499</v>
      </c>
      <c r="FW112" s="53">
        <v>9257.6886788783486</v>
      </c>
      <c r="FX112" s="53">
        <v>9315.1073439677493</v>
      </c>
      <c r="FY112" s="53">
        <v>9668.1138732632007</v>
      </c>
      <c r="FZ112" s="53">
        <v>6974.2022937041802</v>
      </c>
      <c r="GA112" s="53">
        <v>8420.76904201865</v>
      </c>
      <c r="GB112" s="53">
        <v>7564.2861592638801</v>
      </c>
      <c r="GC112" s="53">
        <v>8936.7567449707913</v>
      </c>
      <c r="GD112" s="53">
        <v>9683.6357298495604</v>
      </c>
      <c r="GE112" s="53">
        <v>7973.5144454395704</v>
      </c>
      <c r="GF112" s="53">
        <v>8454.0137227017112</v>
      </c>
      <c r="GG112" s="53">
        <v>8466.3932789241808</v>
      </c>
      <c r="GH112" s="53">
        <v>8533.7465758926501</v>
      </c>
      <c r="GI112" s="53">
        <v>8568.9697818759723</v>
      </c>
      <c r="GJ112" s="53">
        <v>8421.2929038553084</v>
      </c>
      <c r="GK112" s="53">
        <v>9785.662481880523</v>
      </c>
      <c r="GL112" s="53">
        <v>8676.6966430030989</v>
      </c>
      <c r="GM112" s="53">
        <v>10725.681661640299</v>
      </c>
      <c r="GN112" s="53">
        <v>8932.3220422684608</v>
      </c>
      <c r="GO112" s="53">
        <v>7710.2541052405495</v>
      </c>
      <c r="GP112" s="53">
        <v>7183.3716528728828</v>
      </c>
      <c r="GQ112" s="53">
        <v>5967.997665814225</v>
      </c>
      <c r="GR112" s="53">
        <v>5350.1664256198101</v>
      </c>
      <c r="GS112" s="53">
        <v>6248.7861518821046</v>
      </c>
      <c r="GT112" s="53">
        <v>5999.5494958631243</v>
      </c>
      <c r="GU112" s="53">
        <v>6409.0232477821528</v>
      </c>
      <c r="GV112" s="53">
        <v>5402.1759256233663</v>
      </c>
      <c r="GW112" s="53">
        <v>6805.5609336075095</v>
      </c>
      <c r="GX112" s="53">
        <v>7136.518394207892</v>
      </c>
      <c r="GY112" s="53">
        <v>7281.6991987562287</v>
      </c>
      <c r="GZ112" s="53">
        <v>6108.0540314899818</v>
      </c>
      <c r="HA112" s="53">
        <v>4676.0934268583405</v>
      </c>
      <c r="HB112" s="53">
        <v>5316.5079148045161</v>
      </c>
      <c r="HC112" s="53">
        <v>5873.3147106894876</v>
      </c>
      <c r="HD112" s="53">
        <v>5176.7430929792572</v>
      </c>
    </row>
    <row r="113" spans="1:212" ht="11.4" x14ac:dyDescent="0.2">
      <c r="A113" s="167"/>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DA113" s="146"/>
      <c r="DB113" s="146"/>
      <c r="DC113" s="146"/>
      <c r="DD113" s="146"/>
      <c r="DE113" s="146"/>
      <c r="DF113" s="146"/>
      <c r="DG113" s="146"/>
      <c r="DH113" s="146"/>
      <c r="DI113" s="146"/>
      <c r="DJ113" s="146"/>
      <c r="DK113" s="146"/>
      <c r="DL113" s="146"/>
      <c r="EE113" s="53"/>
      <c r="EF113" s="53"/>
      <c r="EG113" s="53"/>
      <c r="EH113" s="53"/>
      <c r="EI113" s="53"/>
      <c r="EJ113" s="53"/>
      <c r="EK113" s="53"/>
      <c r="EL113" s="156"/>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row>
    <row r="114" spans="1:212" s="172" customFormat="1" ht="25.5" customHeight="1" x14ac:dyDescent="0.25">
      <c r="A114" s="154" t="s">
        <v>115</v>
      </c>
      <c r="C114" s="154"/>
      <c r="D114" s="173"/>
      <c r="E114" s="160"/>
      <c r="F114" s="174">
        <v>10223.002404102401</v>
      </c>
      <c r="G114" s="174">
        <v>6907.9199568151998</v>
      </c>
      <c r="H114" s="174">
        <v>11499.883734368001</v>
      </c>
      <c r="I114" s="174">
        <v>9050.6869523000005</v>
      </c>
      <c r="J114" s="174">
        <v>7887.8283767967496</v>
      </c>
      <c r="K114" s="174">
        <v>8419.772201870499</v>
      </c>
      <c r="L114" s="174">
        <v>11717.5304170403</v>
      </c>
      <c r="M114" s="174">
        <v>12254.83618325</v>
      </c>
      <c r="N114" s="174">
        <v>9500.251835716499</v>
      </c>
      <c r="O114" s="174">
        <v>9631.9172789926997</v>
      </c>
      <c r="P114" s="174">
        <v>9192.8657739159498</v>
      </c>
      <c r="Q114" s="174">
        <v>10249.721213144725</v>
      </c>
      <c r="R114" s="174">
        <v>9085.4715401243484</v>
      </c>
      <c r="S114" s="174">
        <v>8716.1060627918159</v>
      </c>
      <c r="T114" s="174">
        <v>8828.2536903440505</v>
      </c>
      <c r="U114" s="174">
        <v>8166.1167812144995</v>
      </c>
      <c r="V114" s="174">
        <v>8492.2272997381006</v>
      </c>
      <c r="W114" s="174">
        <v>9522.0664109545487</v>
      </c>
      <c r="X114" s="174">
        <v>9044.6480804420353</v>
      </c>
      <c r="Y114" s="174">
        <v>9247.7986810487891</v>
      </c>
      <c r="Z114" s="174">
        <v>9466.4387263988592</v>
      </c>
      <c r="AA114" s="174">
        <v>9649.1249976123545</v>
      </c>
      <c r="AB114" s="174">
        <v>8984.2978448248741</v>
      </c>
      <c r="AC114" s="174">
        <v>10111.986547890423</v>
      </c>
      <c r="AD114" s="174">
        <v>9892.5419968858332</v>
      </c>
      <c r="AE114" s="174">
        <v>9439.1519077633002</v>
      </c>
      <c r="AF114" s="174">
        <v>9862.8504772855231</v>
      </c>
      <c r="AG114" s="174">
        <v>10176.73992432812</v>
      </c>
      <c r="AH114" s="174">
        <v>10069.360853726925</v>
      </c>
      <c r="AI114" s="174">
        <v>10702.497024599863</v>
      </c>
      <c r="AJ114" s="174">
        <v>11698.619594756199</v>
      </c>
      <c r="AK114" s="174">
        <v>11383.523016535948</v>
      </c>
      <c r="AL114" s="174">
        <v>12089.545402992448</v>
      </c>
      <c r="AM114" s="174">
        <v>12841.817377094576</v>
      </c>
      <c r="AN114" s="174">
        <v>12824.532494844831</v>
      </c>
      <c r="AO114" s="174">
        <v>13523.606167336475</v>
      </c>
      <c r="AP114" s="174">
        <v>14547.000043743947</v>
      </c>
      <c r="AQ114" s="174">
        <v>14342.35662967554</v>
      </c>
      <c r="AR114" s="174">
        <v>14717.066789877364</v>
      </c>
      <c r="AS114" s="174">
        <v>14941.716249680579</v>
      </c>
      <c r="AT114" s="174">
        <v>15425.05146387694</v>
      </c>
      <c r="AU114" s="174">
        <v>16266.604041300972</v>
      </c>
      <c r="AV114" s="174">
        <v>17740.2194250545</v>
      </c>
      <c r="AW114" s="174">
        <v>17584.179081976275</v>
      </c>
      <c r="AX114" s="174">
        <v>17690.964396311396</v>
      </c>
      <c r="AY114" s="174">
        <v>17945.3610492671</v>
      </c>
      <c r="AZ114" s="174">
        <v>19059.313369555137</v>
      </c>
      <c r="BA114" s="174">
        <v>19609.210620864691</v>
      </c>
      <c r="BB114" s="174">
        <v>19180.962903279418</v>
      </c>
      <c r="BC114" s="174">
        <v>18671.635935982253</v>
      </c>
      <c r="BD114" s="174">
        <v>18864.308814108077</v>
      </c>
      <c r="BE114" s="174">
        <v>19255.430044495697</v>
      </c>
      <c r="BF114" s="174">
        <v>19568.208800077398</v>
      </c>
      <c r="BG114" s="174">
        <v>21447.237054882949</v>
      </c>
      <c r="BH114" s="174">
        <v>19158.095021141646</v>
      </c>
      <c r="BI114" s="174">
        <v>19078.623981862784</v>
      </c>
      <c r="BJ114" s="174">
        <v>20753.914549310972</v>
      </c>
      <c r="BK114" s="174">
        <v>21788.24427817894</v>
      </c>
      <c r="BL114" s="174">
        <v>21196.732383171689</v>
      </c>
      <c r="BM114" s="174">
        <v>22680.07531833242</v>
      </c>
      <c r="BN114" s="174">
        <v>23604.938279446127</v>
      </c>
      <c r="BO114" s="174">
        <v>24522.978056492659</v>
      </c>
      <c r="BP114" s="174">
        <v>25357.709310685896</v>
      </c>
      <c r="BQ114" s="174">
        <v>23966.511727933215</v>
      </c>
      <c r="BR114" s="174">
        <v>25988.390033205629</v>
      </c>
      <c r="BS114" s="174">
        <v>26930.648413771829</v>
      </c>
      <c r="BT114" s="174">
        <v>27482.753112419399</v>
      </c>
      <c r="BU114" s="174">
        <v>28744.898291282527</v>
      </c>
      <c r="BV114" s="174">
        <v>30025.766871414467</v>
      </c>
      <c r="BW114" s="174">
        <v>31357.022086106233</v>
      </c>
      <c r="BX114" s="174">
        <v>32150.98753349304</v>
      </c>
      <c r="BY114" s="174">
        <v>32058.777949343013</v>
      </c>
      <c r="BZ114" s="174">
        <v>30580.540647085749</v>
      </c>
      <c r="CA114" s="174">
        <v>30549.900824615623</v>
      </c>
      <c r="CB114" s="174">
        <v>31868.771218272894</v>
      </c>
      <c r="CC114" s="174">
        <v>32435.699968213878</v>
      </c>
      <c r="CD114" s="174">
        <v>31575.127074661454</v>
      </c>
      <c r="CE114" s="174">
        <v>31064.28900411382</v>
      </c>
      <c r="CF114" s="174">
        <v>31267.374745452591</v>
      </c>
      <c r="CG114" s="174">
        <v>30257.689874201558</v>
      </c>
      <c r="CH114" s="174">
        <v>31061.968991961421</v>
      </c>
      <c r="CI114" s="174">
        <v>32631.088098226515</v>
      </c>
      <c r="CJ114" s="174">
        <v>32862.656609364261</v>
      </c>
      <c r="CK114" s="174">
        <v>30532.091820557183</v>
      </c>
      <c r="CL114" s="174">
        <v>28957.227873388707</v>
      </c>
      <c r="CM114" s="174">
        <v>30154.9284463658</v>
      </c>
      <c r="CN114" s="174">
        <v>31187.34754606376</v>
      </c>
      <c r="CO114" s="174">
        <v>30533.887639091772</v>
      </c>
      <c r="CP114" s="174">
        <v>31169.084413855857</v>
      </c>
      <c r="CQ114" s="174">
        <v>32432.540726151976</v>
      </c>
      <c r="CR114" s="174">
        <v>28855.321604423254</v>
      </c>
      <c r="CS114" s="174">
        <v>28492.454637810501</v>
      </c>
      <c r="CT114" s="174">
        <v>30732.305352538911</v>
      </c>
      <c r="CU114" s="174">
        <v>31065.576124156029</v>
      </c>
      <c r="CV114" s="174">
        <v>31291.455658633095</v>
      </c>
      <c r="CW114" s="174">
        <v>42690.512532024579</v>
      </c>
      <c r="CX114" s="174">
        <v>31732.653577707599</v>
      </c>
      <c r="CY114" s="174">
        <v>32970.609685153046</v>
      </c>
      <c r="CZ114" s="51">
        <v>35866.566581282881</v>
      </c>
      <c r="DA114" s="174">
        <v>40491.423673844001</v>
      </c>
      <c r="DB114" s="174">
        <v>42706.404964335765</v>
      </c>
      <c r="DC114" s="174">
        <v>40077.359835129784</v>
      </c>
      <c r="DD114" s="174">
        <v>40190.53852790298</v>
      </c>
      <c r="DE114" s="174">
        <v>45260.083514521655</v>
      </c>
      <c r="DF114" s="174">
        <v>40581.82393623345</v>
      </c>
      <c r="DG114" s="174">
        <v>34658.227192941747</v>
      </c>
      <c r="DH114" s="174">
        <v>29888.08497245012</v>
      </c>
      <c r="DI114" s="174">
        <v>26069.249755331824</v>
      </c>
      <c r="DJ114" s="174">
        <v>25376.661754476459</v>
      </c>
      <c r="DK114" s="174">
        <v>19683.197389794899</v>
      </c>
      <c r="DL114" s="174">
        <v>18962.768268251821</v>
      </c>
      <c r="DM114" s="174">
        <v>13917.932985350126</v>
      </c>
      <c r="DN114" s="54">
        <v>13023.734514899545</v>
      </c>
      <c r="DO114" s="54">
        <v>16519.847789597708</v>
      </c>
      <c r="DP114" s="54">
        <v>14807.597586041256</v>
      </c>
      <c r="DQ114" s="54">
        <v>16851.678218369874</v>
      </c>
      <c r="DR114" s="54">
        <v>18894.296561375908</v>
      </c>
      <c r="DS114" s="54">
        <v>20881.923016042012</v>
      </c>
      <c r="DT114" s="54">
        <v>19874.333981547883</v>
      </c>
      <c r="DU114" s="54">
        <v>23713.268546949454</v>
      </c>
      <c r="DV114" s="54">
        <v>24258.308571591122</v>
      </c>
      <c r="DW114" s="54">
        <v>22057.850122729367</v>
      </c>
      <c r="DX114" s="54">
        <v>22136.733398844968</v>
      </c>
      <c r="DY114" s="54">
        <v>22678.563938469852</v>
      </c>
      <c r="DZ114" s="54">
        <v>21868.43416708619</v>
      </c>
      <c r="EA114" s="54">
        <v>19125.752721735131</v>
      </c>
      <c r="EB114" s="54">
        <v>20152.401599817182</v>
      </c>
      <c r="EC114" s="54">
        <v>21351.690968393639</v>
      </c>
      <c r="ED114" s="54">
        <v>26266.58262547338</v>
      </c>
      <c r="EE114" s="54">
        <v>26780.119268685707</v>
      </c>
      <c r="EF114" s="54">
        <v>25233.116478172862</v>
      </c>
      <c r="EG114" s="54">
        <v>25853.665311616613</v>
      </c>
      <c r="EH114" s="54">
        <v>27020.277748383982</v>
      </c>
      <c r="EI114" s="54">
        <v>25480.633186253781</v>
      </c>
      <c r="EJ114" s="54">
        <v>24778.782470679507</v>
      </c>
      <c r="EK114" s="54">
        <v>26726.510618500979</v>
      </c>
      <c r="EL114" s="175">
        <v>27453.560838877675</v>
      </c>
      <c r="EM114" s="54">
        <v>28697.515493966188</v>
      </c>
      <c r="EN114" s="54">
        <v>25726.247267290208</v>
      </c>
      <c r="EO114" s="54">
        <v>29223.713552261175</v>
      </c>
      <c r="EP114" s="54">
        <v>28845.961062013179</v>
      </c>
      <c r="EQ114" s="54">
        <v>27908.570046498273</v>
      </c>
      <c r="ER114" s="54">
        <v>26697.698927674955</v>
      </c>
      <c r="ES114" s="54">
        <v>23397.296518833147</v>
      </c>
      <c r="ET114" s="54">
        <v>26860.4294079633</v>
      </c>
      <c r="EU114" s="54">
        <v>27766.487490547406</v>
      </c>
      <c r="EV114" s="54">
        <v>29138.514543130339</v>
      </c>
      <c r="EW114" s="54">
        <v>30179.978910571372</v>
      </c>
      <c r="EX114" s="54">
        <v>29422.707483774902</v>
      </c>
      <c r="EY114" s="54">
        <v>28386.285271098372</v>
      </c>
      <c r="EZ114" s="54">
        <v>26752.444140494674</v>
      </c>
      <c r="FA114" s="54">
        <v>29898.595866211428</v>
      </c>
      <c r="FB114" s="54">
        <v>27020.928251927922</v>
      </c>
      <c r="FC114" s="54">
        <v>28634.044851462448</v>
      </c>
      <c r="FD114" s="54">
        <v>28366.969534146792</v>
      </c>
      <c r="FE114" s="54">
        <v>28436.250285573606</v>
      </c>
      <c r="FF114" s="54">
        <v>27889.611380230879</v>
      </c>
      <c r="FG114" s="54">
        <v>28645.722372149605</v>
      </c>
      <c r="FH114" s="54">
        <v>27641.654862674346</v>
      </c>
      <c r="FI114" s="54">
        <v>27072.858456474958</v>
      </c>
      <c r="FJ114" s="54">
        <v>27583.876372587591</v>
      </c>
      <c r="FK114" s="54">
        <v>29094.88249542073</v>
      </c>
      <c r="FL114" s="54">
        <v>26177.282206924381</v>
      </c>
      <c r="FM114" s="54">
        <v>24467.301026262405</v>
      </c>
      <c r="FN114" s="54">
        <v>25683.297984028464</v>
      </c>
      <c r="FO114" s="54">
        <v>26203.58879386658</v>
      </c>
      <c r="FP114" s="54">
        <v>26420.469579190052</v>
      </c>
      <c r="FQ114" s="54">
        <v>24685.319970044464</v>
      </c>
      <c r="FR114" s="54">
        <v>25825.867960247782</v>
      </c>
      <c r="FS114" s="54">
        <v>25513.553382945574</v>
      </c>
      <c r="FT114" s="54">
        <v>25185.638032252518</v>
      </c>
      <c r="FU114" s="54">
        <v>26757.386951939225</v>
      </c>
      <c r="FV114" s="54">
        <v>26621.247688861382</v>
      </c>
      <c r="FW114" s="54">
        <v>24124.628028323823</v>
      </c>
      <c r="FX114" s="54">
        <v>25932.68715873982</v>
      </c>
      <c r="FY114" s="54">
        <v>26382.595839750375</v>
      </c>
      <c r="FZ114" s="54">
        <v>25752.426813306185</v>
      </c>
      <c r="GA114" s="54">
        <v>27316.72593964827</v>
      </c>
      <c r="GB114" s="54">
        <v>24936.522710562487</v>
      </c>
      <c r="GC114" s="54">
        <v>27412.790374547643</v>
      </c>
      <c r="GD114" s="54">
        <v>28034.669865708587</v>
      </c>
      <c r="GE114" s="54">
        <v>27591.592471295939</v>
      </c>
      <c r="GF114" s="54">
        <v>26949.928966004136</v>
      </c>
      <c r="GG114" s="54">
        <v>26645.830059011529</v>
      </c>
      <c r="GH114" s="54">
        <v>26665.401306254669</v>
      </c>
      <c r="GI114" s="54">
        <v>26501.046478062981</v>
      </c>
      <c r="GJ114" s="54">
        <v>27171.177614296259</v>
      </c>
      <c r="GK114" s="54">
        <v>27350.244451132545</v>
      </c>
      <c r="GL114" s="54">
        <v>28155.457796114326</v>
      </c>
      <c r="GM114" s="54">
        <v>30309.766031282554</v>
      </c>
      <c r="GN114" s="54">
        <v>29057.270816512377</v>
      </c>
      <c r="GO114" s="54">
        <v>26605.372444728571</v>
      </c>
      <c r="GP114" s="54">
        <v>27000.130121230151</v>
      </c>
      <c r="GQ114" s="54">
        <v>26575.791907065002</v>
      </c>
      <c r="GR114" s="54">
        <v>26985.336835965176</v>
      </c>
      <c r="GS114" s="54">
        <v>28415.34924187791</v>
      </c>
      <c r="GT114" s="54">
        <v>25637.971311312256</v>
      </c>
      <c r="GU114" s="54">
        <v>25393.442311250248</v>
      </c>
      <c r="GV114" s="54">
        <v>24168.399277320823</v>
      </c>
      <c r="GW114" s="54">
        <v>25486.193616780787</v>
      </c>
      <c r="GX114" s="54">
        <v>25485.319674720893</v>
      </c>
      <c r="GY114" s="54">
        <v>28091.865073428718</v>
      </c>
      <c r="GZ114" s="54">
        <v>26560.905700273339</v>
      </c>
      <c r="HA114" s="54">
        <v>25124.97546178244</v>
      </c>
      <c r="HB114" s="54">
        <v>25174.344734918974</v>
      </c>
      <c r="HC114" s="54">
        <v>25892.620100524418</v>
      </c>
      <c r="HD114" s="54">
        <v>25549.500127977204</v>
      </c>
    </row>
    <row r="115" spans="1:212" ht="13.5" customHeight="1" x14ac:dyDescent="0.25">
      <c r="A115" s="154" t="s">
        <v>116</v>
      </c>
      <c r="B115" s="145"/>
      <c r="F115" s="174">
        <v>9894.7801241024008</v>
      </c>
      <c r="G115" s="174">
        <v>6636.5198358152002</v>
      </c>
      <c r="H115" s="174">
        <v>11223.190579368</v>
      </c>
      <c r="I115" s="174">
        <v>8728.7143312999997</v>
      </c>
      <c r="J115" s="174">
        <v>7578.4068277967499</v>
      </c>
      <c r="K115" s="174">
        <v>8093.432419870499</v>
      </c>
      <c r="L115" s="174">
        <v>11417.5076690403</v>
      </c>
      <c r="M115" s="174">
        <v>11990.401084249999</v>
      </c>
      <c r="N115" s="174">
        <v>9155.8283637164986</v>
      </c>
      <c r="O115" s="174">
        <v>9292.9783039926988</v>
      </c>
      <c r="P115" s="174">
        <v>8853.8461339159494</v>
      </c>
      <c r="Q115" s="174">
        <v>9905.8909491447248</v>
      </c>
      <c r="R115" s="174">
        <v>8737.2847281243485</v>
      </c>
      <c r="S115" s="174">
        <v>8386.7829687918165</v>
      </c>
      <c r="T115" s="174">
        <v>8503.8219713440503</v>
      </c>
      <c r="U115" s="174">
        <v>7862.4503252144996</v>
      </c>
      <c r="V115" s="174">
        <v>8210.6189477381013</v>
      </c>
      <c r="W115" s="174">
        <v>9236.6921139545484</v>
      </c>
      <c r="X115" s="174">
        <v>8780.4243984420355</v>
      </c>
      <c r="Y115" s="174">
        <v>8965.9800780487894</v>
      </c>
      <c r="Z115" s="174">
        <v>9179.9172103988585</v>
      </c>
      <c r="AA115" s="174">
        <v>9361.2111616123548</v>
      </c>
      <c r="AB115" s="174">
        <v>8774.6166798248742</v>
      </c>
      <c r="AC115" s="174">
        <v>9864.5194388904238</v>
      </c>
      <c r="AD115" s="174">
        <v>9590.5948068858324</v>
      </c>
      <c r="AE115" s="174">
        <v>9134.589404763301</v>
      </c>
      <c r="AF115" s="174">
        <v>9544.2327122855222</v>
      </c>
      <c r="AG115" s="174">
        <v>9886.7950813281204</v>
      </c>
      <c r="AH115" s="174">
        <v>9802.7523387269248</v>
      </c>
      <c r="AI115" s="174">
        <v>10366.443608599862</v>
      </c>
      <c r="AJ115" s="174">
        <v>11476.681477962755</v>
      </c>
      <c r="AK115" s="174">
        <v>11157.332779889732</v>
      </c>
      <c r="AL115" s="174">
        <v>11821.393028916733</v>
      </c>
      <c r="AM115" s="174">
        <v>12562.680839453937</v>
      </c>
      <c r="AN115" s="174">
        <v>12564.734144264723</v>
      </c>
      <c r="AO115" s="174">
        <v>13224.80231104626</v>
      </c>
      <c r="AP115" s="174">
        <v>14257.577731765787</v>
      </c>
      <c r="AQ115" s="174">
        <v>14094.418388531752</v>
      </c>
      <c r="AR115" s="174">
        <v>14425.4472204704</v>
      </c>
      <c r="AS115" s="174">
        <v>14615.020474821038</v>
      </c>
      <c r="AT115" s="174">
        <v>15096.603443594408</v>
      </c>
      <c r="AU115" s="174">
        <v>15869.930753305278</v>
      </c>
      <c r="AV115" s="174">
        <v>17316.98497627633</v>
      </c>
      <c r="AW115" s="174">
        <v>17249.949448058731</v>
      </c>
      <c r="AX115" s="174">
        <v>17213.344179851523</v>
      </c>
      <c r="AY115" s="174">
        <v>17365.897781783631</v>
      </c>
      <c r="AZ115" s="174">
        <v>18293.472497764749</v>
      </c>
      <c r="BA115" s="174">
        <v>18898.493957712839</v>
      </c>
      <c r="BB115" s="174">
        <v>18539.677706494749</v>
      </c>
      <c r="BC115" s="174">
        <v>18168.720009321289</v>
      </c>
      <c r="BD115" s="174">
        <v>18251.331302112892</v>
      </c>
      <c r="BE115" s="174">
        <v>18639.181594001646</v>
      </c>
      <c r="BF115" s="174">
        <v>18869.764864280933</v>
      </c>
      <c r="BG115" s="174">
        <v>20602.811251475483</v>
      </c>
      <c r="BH115" s="174">
        <v>18717.267011957141</v>
      </c>
      <c r="BI115" s="174">
        <v>18563.05032493102</v>
      </c>
      <c r="BJ115" s="174">
        <v>20329.019891116423</v>
      </c>
      <c r="BK115" s="174">
        <v>21364.870088517353</v>
      </c>
      <c r="BL115" s="174">
        <v>20556.146529504706</v>
      </c>
      <c r="BM115" s="174">
        <v>22128.928201953317</v>
      </c>
      <c r="BN115" s="174">
        <v>23004.484087740595</v>
      </c>
      <c r="BO115" s="174">
        <v>23980.253741778561</v>
      </c>
      <c r="BP115" s="174">
        <v>24742.841650586586</v>
      </c>
      <c r="BQ115" s="174">
        <v>23378.610824966636</v>
      </c>
      <c r="BR115" s="174">
        <v>25380.521955849774</v>
      </c>
      <c r="BS115" s="174">
        <v>26275.948265617208</v>
      </c>
      <c r="BT115" s="174">
        <v>26988.265881013911</v>
      </c>
      <c r="BU115" s="174">
        <v>28175.567693634177</v>
      </c>
      <c r="BV115" s="174">
        <v>29654.023366994184</v>
      </c>
      <c r="BW115" s="174">
        <v>31053.339390949139</v>
      </c>
      <c r="BX115" s="174">
        <v>31875.031198902314</v>
      </c>
      <c r="BY115" s="174">
        <v>31829.124128971165</v>
      </c>
      <c r="BZ115" s="174">
        <v>30384.890470912822</v>
      </c>
      <c r="CA115" s="174">
        <v>30277.295034344424</v>
      </c>
      <c r="CB115" s="174">
        <v>31485.602237740968</v>
      </c>
      <c r="CC115" s="174">
        <v>31953.254469952644</v>
      </c>
      <c r="CD115" s="174">
        <v>29795.189114715064</v>
      </c>
      <c r="CE115" s="174">
        <v>30573.34532824318</v>
      </c>
      <c r="CF115" s="174">
        <v>30529.059492200886</v>
      </c>
      <c r="CG115" s="174">
        <v>29475.675517801988</v>
      </c>
      <c r="CH115" s="174">
        <v>30302.164949517617</v>
      </c>
      <c r="CI115" s="174">
        <v>31605.954739979996</v>
      </c>
      <c r="CJ115" s="174">
        <v>32698.430796562854</v>
      </c>
      <c r="CK115" s="174">
        <v>30086.246390494314</v>
      </c>
      <c r="CL115" s="174">
        <v>28740.617189542489</v>
      </c>
      <c r="CM115" s="174">
        <v>28837.242347149469</v>
      </c>
      <c r="CN115" s="174">
        <v>30288.286215528609</v>
      </c>
      <c r="CO115" s="174">
        <v>29789.101770554851</v>
      </c>
      <c r="CP115" s="174">
        <v>31068.0585309874</v>
      </c>
      <c r="CQ115" s="174">
        <v>32205.347213990965</v>
      </c>
      <c r="CR115" s="174">
        <v>28581.621445400215</v>
      </c>
      <c r="CS115" s="174">
        <v>28202.07549390096</v>
      </c>
      <c r="CT115" s="174">
        <v>30538.101248531129</v>
      </c>
      <c r="CU115" s="174">
        <v>30245.804987828422</v>
      </c>
      <c r="CV115" s="174">
        <v>30630.528964107907</v>
      </c>
      <c r="CW115" s="174">
        <v>41934.95110533142</v>
      </c>
      <c r="CX115" s="174">
        <v>31310.411481366365</v>
      </c>
      <c r="CY115" s="174">
        <v>32029.324954264579</v>
      </c>
      <c r="CZ115" s="51">
        <v>35511.299607949106</v>
      </c>
      <c r="DA115" s="174">
        <v>39504.815358838605</v>
      </c>
      <c r="DB115" s="174">
        <v>41872.578182159777</v>
      </c>
      <c r="DC115" s="174">
        <v>40307.952679464564</v>
      </c>
      <c r="DD115" s="174">
        <v>38517.814357159317</v>
      </c>
      <c r="DE115" s="174">
        <v>44673.717863569836</v>
      </c>
      <c r="DF115" s="174">
        <v>42897.41368064603</v>
      </c>
      <c r="DG115" s="174">
        <v>35851.414486843976</v>
      </c>
      <c r="DH115" s="174">
        <v>29864.14878653441</v>
      </c>
      <c r="DI115" s="174">
        <v>26552.894155215443</v>
      </c>
      <c r="DJ115" s="174">
        <v>25600.106863404755</v>
      </c>
      <c r="DK115" s="174">
        <v>19863.951828515499</v>
      </c>
      <c r="DL115" s="174">
        <v>18418.100342169091</v>
      </c>
      <c r="DM115" s="174">
        <v>13568.133960041507</v>
      </c>
      <c r="DN115" s="54">
        <v>12597.270070078228</v>
      </c>
      <c r="DO115" s="54">
        <v>15723.074346888094</v>
      </c>
      <c r="DP115" s="54">
        <v>13262.375888554543</v>
      </c>
      <c r="DQ115" s="54">
        <v>15632.61077950969</v>
      </c>
      <c r="DR115" s="54">
        <v>18487.944168330585</v>
      </c>
      <c r="DS115" s="54">
        <v>19694.563559099664</v>
      </c>
      <c r="DT115" s="54">
        <v>20175.462167207326</v>
      </c>
      <c r="DU115" s="54">
        <v>21832.474342896552</v>
      </c>
      <c r="DV115" s="54">
        <v>24165.778758616638</v>
      </c>
      <c r="DW115" s="54">
        <v>22370.013711506006</v>
      </c>
      <c r="DX115" s="54">
        <v>22126.098134779215</v>
      </c>
      <c r="DY115" s="54">
        <v>22061.31003664506</v>
      </c>
      <c r="DZ115" s="54">
        <v>21223.729928334858</v>
      </c>
      <c r="EA115" s="54">
        <v>17902.72676807264</v>
      </c>
      <c r="EB115" s="54">
        <v>18570.78754581296</v>
      </c>
      <c r="EC115" s="54">
        <v>20073.782150672338</v>
      </c>
      <c r="ED115" s="54">
        <v>24808.891921050657</v>
      </c>
      <c r="EE115" s="54">
        <v>25637.513647965203</v>
      </c>
      <c r="EF115" s="54">
        <v>23359.915990634698</v>
      </c>
      <c r="EG115" s="54">
        <v>24235.971874312443</v>
      </c>
      <c r="EH115" s="54">
        <v>25702.766202832474</v>
      </c>
      <c r="EI115" s="54">
        <v>24653.388176387572</v>
      </c>
      <c r="EJ115" s="54">
        <v>24407.454794041128</v>
      </c>
      <c r="EK115" s="54">
        <v>26046.650903678954</v>
      </c>
      <c r="EL115" s="175">
        <v>24610.442897041608</v>
      </c>
      <c r="EM115" s="54">
        <v>27499.699888477011</v>
      </c>
      <c r="EN115" s="54">
        <v>24605.628684756084</v>
      </c>
      <c r="EO115" s="54">
        <v>27057.562346727438</v>
      </c>
      <c r="EP115" s="54">
        <v>28788.431065867084</v>
      </c>
      <c r="EQ115" s="54">
        <v>27990.427472535248</v>
      </c>
      <c r="ER115" s="54">
        <v>26703.412491857649</v>
      </c>
      <c r="ES115" s="54">
        <v>23733.163772467833</v>
      </c>
      <c r="ET115" s="54">
        <v>24341.31215543759</v>
      </c>
      <c r="EU115" s="54">
        <v>26492.959590819217</v>
      </c>
      <c r="EV115" s="54">
        <v>28553.62743657294</v>
      </c>
      <c r="EW115" s="54">
        <v>29230.514885835491</v>
      </c>
      <c r="EX115" s="54">
        <v>28723.702635492533</v>
      </c>
      <c r="EY115" s="54">
        <v>27727.815273653134</v>
      </c>
      <c r="EZ115" s="54">
        <v>25762.182228881429</v>
      </c>
      <c r="FA115" s="54">
        <v>27203.009894515719</v>
      </c>
      <c r="FB115" s="54">
        <v>26572.131553626867</v>
      </c>
      <c r="FC115" s="54">
        <v>27126.960797153035</v>
      </c>
      <c r="FD115" s="54">
        <v>27328.297536443315</v>
      </c>
      <c r="FE115" s="54">
        <v>27764.626276546162</v>
      </c>
      <c r="FF115" s="54">
        <v>26501.205276746474</v>
      </c>
      <c r="FG115" s="54">
        <v>27285.306442270499</v>
      </c>
      <c r="FH115" s="54">
        <v>27652.497467140416</v>
      </c>
      <c r="FI115" s="54">
        <v>26644.716934822769</v>
      </c>
      <c r="FJ115" s="54">
        <v>27299.22777073436</v>
      </c>
      <c r="FK115" s="54">
        <v>29047.315439248981</v>
      </c>
      <c r="FL115" s="54">
        <v>26086.471666775025</v>
      </c>
      <c r="FM115" s="54">
        <v>23302.165550405087</v>
      </c>
      <c r="FN115" s="54">
        <v>25110.134148239413</v>
      </c>
      <c r="FO115" s="54">
        <v>25423.841507137637</v>
      </c>
      <c r="FP115" s="54">
        <v>26147.509069852662</v>
      </c>
      <c r="FQ115" s="54">
        <v>24653.109137301049</v>
      </c>
      <c r="FR115" s="54">
        <v>26336.04927457255</v>
      </c>
      <c r="FS115" s="54">
        <v>24608.414027858165</v>
      </c>
      <c r="FT115" s="54">
        <v>24709.414644609966</v>
      </c>
      <c r="FU115" s="54">
        <v>26559.466136676641</v>
      </c>
      <c r="FV115" s="54">
        <v>26827.502624701214</v>
      </c>
      <c r="FW115" s="54">
        <v>24405.360855391627</v>
      </c>
      <c r="FX115" s="54">
        <v>25912.667311731388</v>
      </c>
      <c r="FY115" s="54">
        <v>26457.177355343851</v>
      </c>
      <c r="FZ115" s="54">
        <v>25972.022118389323</v>
      </c>
      <c r="GA115" s="54">
        <v>26325.711431267864</v>
      </c>
      <c r="GB115" s="54">
        <v>23824.393583821387</v>
      </c>
      <c r="GC115" s="54">
        <v>26387.300794571314</v>
      </c>
      <c r="GD115" s="54">
        <v>25936.048932621648</v>
      </c>
      <c r="GE115" s="54">
        <v>26049.901511305339</v>
      </c>
      <c r="GF115" s="54">
        <v>25899.227823813981</v>
      </c>
      <c r="GG115" s="54">
        <v>25514.823026566915</v>
      </c>
      <c r="GH115" s="54">
        <v>25549.905972730237</v>
      </c>
      <c r="GI115" s="54">
        <v>25380.386130245031</v>
      </c>
      <c r="GJ115" s="54">
        <v>24567.419972265088</v>
      </c>
      <c r="GK115" s="54">
        <v>25450.648259403282</v>
      </c>
      <c r="GL115" s="54">
        <v>25496.707979018676</v>
      </c>
      <c r="GM115" s="54">
        <v>28256.557732189056</v>
      </c>
      <c r="GN115" s="54">
        <v>26794.738447548549</v>
      </c>
      <c r="GO115" s="54">
        <v>24965.273044064688</v>
      </c>
      <c r="GP115" s="54">
        <v>25472.745994251753</v>
      </c>
      <c r="GQ115" s="54">
        <v>25361.252976528845</v>
      </c>
      <c r="GR115" s="54">
        <v>25458.479729362829</v>
      </c>
      <c r="GS115" s="54">
        <v>27622.464034090299</v>
      </c>
      <c r="GT115" s="54">
        <v>25310.684502878445</v>
      </c>
      <c r="GU115" s="54">
        <v>25393.442311250248</v>
      </c>
      <c r="GV115" s="54">
        <v>24168.399277066696</v>
      </c>
      <c r="GW115" s="54">
        <v>25486.193616780787</v>
      </c>
      <c r="GX115" s="54">
        <v>25485.319674720893</v>
      </c>
      <c r="GY115" s="54">
        <v>28091.865073428718</v>
      </c>
      <c r="GZ115" s="54">
        <v>26560.905700273339</v>
      </c>
      <c r="HA115" s="54">
        <v>25124.97546178244</v>
      </c>
      <c r="HB115" s="54">
        <v>25174.344734918974</v>
      </c>
      <c r="HC115" s="54">
        <v>25892.620100524418</v>
      </c>
      <c r="HD115" s="54">
        <v>25549.500127977204</v>
      </c>
    </row>
    <row r="116" spans="1:212" ht="20.25" customHeight="1" x14ac:dyDescent="0.2">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DA116" s="146"/>
      <c r="DB116" s="146"/>
      <c r="DC116" s="146"/>
      <c r="DD116" s="146"/>
      <c r="DE116" s="146"/>
      <c r="DF116" s="146"/>
      <c r="DG116" s="146"/>
      <c r="DH116" s="146"/>
      <c r="DI116" s="146"/>
      <c r="DJ116" s="146"/>
      <c r="DK116" s="146"/>
      <c r="DL116" s="146"/>
      <c r="EE116" s="53"/>
      <c r="EF116" s="53"/>
      <c r="EG116" s="53"/>
      <c r="EH116" s="53"/>
      <c r="EI116" s="53"/>
      <c r="EJ116" s="53"/>
      <c r="EK116" s="53"/>
      <c r="EL116" s="156"/>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row>
    <row r="117" spans="1:212" ht="12" hidden="1" customHeight="1" x14ac:dyDescent="0.2">
      <c r="A117" s="145"/>
      <c r="B117" s="145"/>
      <c r="C117" s="145"/>
      <c r="D117" s="145"/>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DA117" s="146"/>
      <c r="DB117" s="146"/>
      <c r="DC117" s="146"/>
      <c r="DD117" s="146"/>
      <c r="DE117" s="146"/>
      <c r="DF117" s="146"/>
      <c r="DG117" s="146"/>
      <c r="DH117" s="146"/>
      <c r="DI117" s="146"/>
      <c r="DJ117" s="146"/>
      <c r="DK117" s="146"/>
      <c r="DL117" s="146"/>
      <c r="EE117" s="53"/>
      <c r="EF117" s="53"/>
      <c r="EG117" s="53"/>
      <c r="EH117" s="53"/>
      <c r="EI117" s="53"/>
      <c r="EJ117" s="53"/>
      <c r="EK117" s="53"/>
      <c r="EL117" s="156"/>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row>
    <row r="118" spans="1:212" ht="12" hidden="1" x14ac:dyDescent="0.25">
      <c r="A118" s="165"/>
      <c r="B118" s="158"/>
      <c r="C118" s="158"/>
      <c r="D118" s="158"/>
      <c r="E118" s="158"/>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DA118" s="146"/>
      <c r="DB118" s="146"/>
      <c r="DC118" s="146"/>
      <c r="DD118" s="146"/>
      <c r="DE118" s="146"/>
      <c r="DF118" s="146"/>
      <c r="DG118" s="146"/>
      <c r="DH118" s="146"/>
      <c r="DI118" s="146"/>
      <c r="DJ118" s="146"/>
      <c r="DK118" s="146"/>
      <c r="DL118" s="146"/>
      <c r="EE118" s="53"/>
      <c r="EF118" s="53"/>
      <c r="EG118" s="53"/>
      <c r="EH118" s="53"/>
      <c r="EI118" s="53"/>
      <c r="EJ118" s="53"/>
      <c r="EK118" s="53"/>
      <c r="EL118" s="156"/>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row>
    <row r="119" spans="1:212" ht="12" hidden="1" x14ac:dyDescent="0.25">
      <c r="A119" s="165"/>
      <c r="B119" s="158"/>
      <c r="C119" s="158"/>
      <c r="D119" s="158"/>
      <c r="E119" s="158"/>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DA119" s="146"/>
      <c r="DB119" s="146"/>
      <c r="DC119" s="146"/>
      <c r="DD119" s="146"/>
      <c r="DE119" s="146"/>
      <c r="DF119" s="146"/>
      <c r="DG119" s="146"/>
      <c r="DH119" s="146"/>
      <c r="DI119" s="146"/>
      <c r="DJ119" s="146"/>
      <c r="DK119" s="146"/>
      <c r="DL119" s="146"/>
      <c r="DM119" s="146">
        <v>-5345.5397376495439</v>
      </c>
      <c r="EE119" s="53"/>
      <c r="EF119" s="53"/>
      <c r="EG119" s="53"/>
      <c r="EH119" s="53"/>
      <c r="EI119" s="53"/>
      <c r="EJ119" s="53"/>
      <c r="EK119" s="53"/>
      <c r="EL119" s="156"/>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v>-20259.367565273122</v>
      </c>
      <c r="FL119" s="53"/>
      <c r="FM119" s="53"/>
      <c r="FN119" s="53"/>
      <c r="FO119" s="53"/>
      <c r="FP119" s="53"/>
      <c r="FQ119" s="53"/>
      <c r="FS119" s="145">
        <v>-16538.346051394983</v>
      </c>
      <c r="GS119" s="145">
        <v>-14117.67537518081</v>
      </c>
      <c r="GY119" s="145">
        <v>-16141.705814743025</v>
      </c>
      <c r="GZ119" s="145">
        <v>-13705.267561547706</v>
      </c>
      <c r="HA119" s="145">
        <v>-13638.482483948368</v>
      </c>
      <c r="HB119" s="145">
        <v>-13544.882208920686</v>
      </c>
      <c r="HC119" s="145">
        <v>-17907.726397057995</v>
      </c>
      <c r="HD119" s="145">
        <v>-18527.052830482004</v>
      </c>
    </row>
    <row r="120" spans="1:212" ht="12" hidden="1" x14ac:dyDescent="0.25">
      <c r="A120" s="165"/>
      <c r="C120" s="158"/>
      <c r="D120" s="158"/>
      <c r="E120" s="158"/>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DA120" s="146"/>
      <c r="DB120" s="146"/>
      <c r="DC120" s="146"/>
      <c r="DD120" s="146"/>
      <c r="DE120" s="146"/>
      <c r="DF120" s="146"/>
      <c r="DG120" s="146"/>
      <c r="DH120" s="146"/>
      <c r="DI120" s="146"/>
      <c r="DJ120" s="146"/>
      <c r="DK120" s="146"/>
      <c r="DL120" s="146"/>
      <c r="DM120" s="146">
        <v>-8021.7483243838988</v>
      </c>
      <c r="EE120" s="53"/>
      <c r="EF120" s="53"/>
      <c r="EG120" s="53"/>
      <c r="EH120" s="53"/>
      <c r="EI120" s="53"/>
      <c r="EJ120" s="53"/>
      <c r="EK120" s="53"/>
      <c r="EL120" s="156"/>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v>-6077.2700633300001</v>
      </c>
      <c r="FL120" s="53"/>
      <c r="FM120" s="53"/>
      <c r="FN120" s="53"/>
      <c r="FO120" s="53"/>
      <c r="FP120" s="53"/>
      <c r="FQ120" s="53"/>
      <c r="FS120" s="145">
        <v>-6027.5070166699998</v>
      </c>
      <c r="GS120" s="145">
        <v>-6024.4648233299995</v>
      </c>
      <c r="GY120" s="145">
        <v>-6033.2271977700002</v>
      </c>
      <c r="GZ120" s="145">
        <v>-6029.0644677700002</v>
      </c>
      <c r="HA120" s="145">
        <v>-6058.95343779</v>
      </c>
      <c r="HB120" s="145">
        <v>-6056.8241077799994</v>
      </c>
      <c r="HC120" s="145">
        <v>-6050.1651177700005</v>
      </c>
      <c r="HD120" s="145">
        <v>-6024.7362477799998</v>
      </c>
    </row>
    <row r="121" spans="1:212" ht="12" hidden="1" x14ac:dyDescent="0.25">
      <c r="A121" s="165"/>
      <c r="C121" s="158"/>
      <c r="D121" s="158"/>
      <c r="E121" s="158"/>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DA121" s="146"/>
      <c r="DB121" s="146"/>
      <c r="DC121" s="146"/>
      <c r="DD121" s="146"/>
      <c r="DE121" s="146"/>
      <c r="DF121" s="146"/>
      <c r="DG121" s="146"/>
      <c r="DH121" s="146"/>
      <c r="DI121" s="146"/>
      <c r="DJ121" s="146"/>
      <c r="DK121" s="146"/>
      <c r="DL121" s="146"/>
      <c r="DM121" s="146">
        <v>0</v>
      </c>
      <c r="EE121" s="53"/>
      <c r="EF121" s="53"/>
      <c r="EG121" s="53"/>
      <c r="EH121" s="53"/>
      <c r="EI121" s="53"/>
      <c r="EJ121" s="53"/>
      <c r="EK121" s="53"/>
      <c r="EL121" s="156"/>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v>0</v>
      </c>
      <c r="FL121" s="53"/>
      <c r="FM121" s="53"/>
      <c r="FN121" s="53"/>
      <c r="FO121" s="53"/>
      <c r="FP121" s="53"/>
      <c r="FQ121" s="53"/>
      <c r="FS121" s="145">
        <v>0</v>
      </c>
      <c r="GS121" s="145">
        <v>0</v>
      </c>
      <c r="GY121" s="145">
        <v>0</v>
      </c>
      <c r="GZ121" s="145">
        <v>0</v>
      </c>
      <c r="HA121" s="145">
        <v>0</v>
      </c>
      <c r="HB121" s="145">
        <v>0</v>
      </c>
      <c r="HC121" s="145">
        <v>0</v>
      </c>
      <c r="HD121" s="145">
        <v>0</v>
      </c>
    </row>
    <row r="122" spans="1:212" ht="12" hidden="1" x14ac:dyDescent="0.25">
      <c r="A122" s="165"/>
      <c r="C122" s="158"/>
      <c r="D122" s="158"/>
      <c r="E122" s="158"/>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DA122" s="146"/>
      <c r="DB122" s="146"/>
      <c r="DC122" s="146"/>
      <c r="DD122" s="146"/>
      <c r="DE122" s="146"/>
      <c r="DF122" s="146"/>
      <c r="DG122" s="146"/>
      <c r="DH122" s="146"/>
      <c r="DI122" s="146"/>
      <c r="DJ122" s="146"/>
      <c r="DK122" s="146"/>
      <c r="DL122" s="146"/>
      <c r="DM122" s="146">
        <v>0</v>
      </c>
      <c r="EE122" s="53"/>
      <c r="EF122" s="53"/>
      <c r="EG122" s="53"/>
      <c r="EH122" s="53"/>
      <c r="EI122" s="53"/>
      <c r="EJ122" s="53"/>
      <c r="EK122" s="53"/>
      <c r="EL122" s="156"/>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v>0</v>
      </c>
      <c r="FL122" s="53"/>
      <c r="FM122" s="53"/>
      <c r="FN122" s="53"/>
      <c r="FO122" s="53"/>
      <c r="FP122" s="53"/>
      <c r="FQ122" s="53"/>
      <c r="FS122" s="145">
        <v>-23.732685155384999</v>
      </c>
      <c r="GS122" s="145">
        <v>0</v>
      </c>
      <c r="GY122" s="145">
        <v>0</v>
      </c>
      <c r="GZ122" s="145">
        <v>0</v>
      </c>
      <c r="HA122" s="145">
        <v>0</v>
      </c>
      <c r="HB122" s="145">
        <v>0</v>
      </c>
      <c r="HC122" s="145">
        <v>0</v>
      </c>
      <c r="HD122" s="145">
        <v>0</v>
      </c>
    </row>
    <row r="123" spans="1:212" ht="12" hidden="1" x14ac:dyDescent="0.25">
      <c r="A123" s="165"/>
      <c r="B123" s="158"/>
      <c r="C123" s="158"/>
      <c r="D123" s="158"/>
      <c r="E123" s="158"/>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DA123" s="146"/>
      <c r="DB123" s="146"/>
      <c r="DC123" s="146"/>
      <c r="DD123" s="146"/>
      <c r="DE123" s="146"/>
      <c r="DF123" s="146"/>
      <c r="DG123" s="146"/>
      <c r="DH123" s="146"/>
      <c r="DI123" s="146"/>
      <c r="DJ123" s="146"/>
      <c r="DK123" s="146"/>
      <c r="DL123" s="146"/>
      <c r="DM123" s="146">
        <v>-196.04410991887201</v>
      </c>
      <c r="EE123" s="53"/>
      <c r="EF123" s="53"/>
      <c r="EG123" s="53"/>
      <c r="EH123" s="53"/>
      <c r="EI123" s="53"/>
      <c r="EJ123" s="53"/>
      <c r="EK123" s="53"/>
      <c r="EL123" s="156"/>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v>-3010.1812173874796</v>
      </c>
      <c r="FL123" s="53"/>
      <c r="FM123" s="53"/>
      <c r="FN123" s="53"/>
      <c r="FO123" s="53"/>
      <c r="FP123" s="53"/>
      <c r="FQ123" s="53"/>
      <c r="FS123" s="145">
        <v>-2994.4906209502001</v>
      </c>
      <c r="GS123" s="145">
        <v>-7473.4899730489733</v>
      </c>
      <c r="GY123" s="145">
        <v>-8309.8769368359335</v>
      </c>
      <c r="GZ123" s="145">
        <v>-7228.3605590974339</v>
      </c>
      <c r="HA123" s="145">
        <v>-6735.5111686273249</v>
      </c>
      <c r="HB123" s="145">
        <v>-5618.9617046725416</v>
      </c>
      <c r="HC123" s="145">
        <v>-4376.9290120004998</v>
      </c>
      <c r="HD123" s="145">
        <v>-3102.939951293542</v>
      </c>
    </row>
    <row r="124" spans="1:212" ht="12" hidden="1" x14ac:dyDescent="0.25">
      <c r="A124" s="165"/>
      <c r="B124" s="158"/>
      <c r="C124" s="158"/>
      <c r="D124" s="158"/>
      <c r="E124" s="158"/>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DA124" s="146"/>
      <c r="DB124" s="146"/>
      <c r="DC124" s="146"/>
      <c r="DD124" s="146"/>
      <c r="DE124" s="146"/>
      <c r="DF124" s="146"/>
      <c r="DG124" s="146"/>
      <c r="DH124" s="146"/>
      <c r="DI124" s="146"/>
      <c r="DJ124" s="146"/>
      <c r="DK124" s="146"/>
      <c r="DL124" s="146"/>
      <c r="DM124" s="146">
        <v>0</v>
      </c>
      <c r="EE124" s="53"/>
      <c r="EF124" s="53"/>
      <c r="EG124" s="53"/>
      <c r="EH124" s="53"/>
      <c r="EI124" s="53"/>
      <c r="EJ124" s="53"/>
      <c r="EK124" s="53"/>
      <c r="EL124" s="156"/>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v>300</v>
      </c>
      <c r="FL124" s="53"/>
      <c r="FM124" s="53"/>
      <c r="FN124" s="53"/>
      <c r="FO124" s="53"/>
      <c r="FP124" s="53"/>
      <c r="FQ124" s="53"/>
      <c r="FS124" s="145">
        <v>474.53500000000003</v>
      </c>
      <c r="GS124" s="145">
        <v>0</v>
      </c>
      <c r="GY124" s="145">
        <v>0</v>
      </c>
      <c r="GZ124" s="145">
        <v>0</v>
      </c>
      <c r="HA124" s="145">
        <v>1.9999980926513672E-8</v>
      </c>
      <c r="HB124" s="145">
        <v>1.443457044661045E-7</v>
      </c>
      <c r="HC124" s="145">
        <v>0</v>
      </c>
      <c r="HD124" s="145">
        <v>-1.5499999523162842E-6</v>
      </c>
    </row>
    <row r="125" spans="1:212" ht="12" hidden="1" x14ac:dyDescent="0.25">
      <c r="A125" s="165"/>
      <c r="B125" s="158"/>
      <c r="C125" s="158"/>
      <c r="D125" s="158"/>
      <c r="E125" s="158"/>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DA125" s="146"/>
      <c r="DB125" s="146"/>
      <c r="DC125" s="146"/>
      <c r="DD125" s="146"/>
      <c r="DE125" s="146"/>
      <c r="DF125" s="146"/>
      <c r="DG125" s="146"/>
      <c r="DH125" s="146"/>
      <c r="DI125" s="146"/>
      <c r="DJ125" s="146"/>
      <c r="DK125" s="146"/>
      <c r="DL125" s="146"/>
      <c r="DM125" s="146">
        <v>0</v>
      </c>
      <c r="EE125" s="53"/>
      <c r="EF125" s="53"/>
      <c r="EG125" s="53"/>
      <c r="EH125" s="53"/>
      <c r="EI125" s="53"/>
      <c r="EJ125" s="53"/>
      <c r="EK125" s="53"/>
      <c r="EL125" s="156"/>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v>0</v>
      </c>
      <c r="FL125" s="53"/>
      <c r="FM125" s="53"/>
      <c r="FN125" s="53"/>
      <c r="FO125" s="53"/>
      <c r="FP125" s="53"/>
      <c r="FQ125" s="53"/>
      <c r="FS125" s="145">
        <v>0</v>
      </c>
      <c r="GS125" s="145">
        <v>0</v>
      </c>
      <c r="GY125" s="145">
        <v>0</v>
      </c>
      <c r="GZ125" s="145">
        <v>0</v>
      </c>
      <c r="HA125" s="145">
        <v>0</v>
      </c>
      <c r="HB125" s="145">
        <v>0</v>
      </c>
      <c r="HC125" s="145">
        <v>0</v>
      </c>
      <c r="HD125" s="145">
        <v>0</v>
      </c>
    </row>
    <row r="126" spans="1:212" ht="12" hidden="1" x14ac:dyDescent="0.25">
      <c r="A126" s="165"/>
      <c r="B126" s="158"/>
      <c r="C126" s="158"/>
      <c r="D126" s="158"/>
      <c r="E126" s="158"/>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DA126" s="146"/>
      <c r="DB126" s="146"/>
      <c r="DC126" s="146"/>
      <c r="DD126" s="146"/>
      <c r="DE126" s="146"/>
      <c r="DF126" s="146"/>
      <c r="DG126" s="146"/>
      <c r="DH126" s="146"/>
      <c r="DI126" s="146"/>
      <c r="DJ126" s="146"/>
      <c r="DK126" s="146"/>
      <c r="DL126" s="146"/>
      <c r="EE126" s="53"/>
      <c r="EF126" s="53"/>
      <c r="EG126" s="53"/>
      <c r="EH126" s="53"/>
      <c r="EI126" s="53"/>
      <c r="EJ126" s="53"/>
      <c r="EK126" s="53"/>
      <c r="EL126" s="156"/>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row>
    <row r="127" spans="1:212" s="172" customFormat="1" ht="29.25" customHeight="1" x14ac:dyDescent="0.2">
      <c r="A127" s="162" t="s">
        <v>117</v>
      </c>
      <c r="B127" s="144"/>
      <c r="C127" s="144"/>
      <c r="D127" s="160"/>
      <c r="E127" s="145" t="s">
        <v>75</v>
      </c>
      <c r="F127" s="174">
        <v>-9802.8378316899998</v>
      </c>
      <c r="G127" s="174">
        <v>-6487.6884117239997</v>
      </c>
      <c r="H127" s="174">
        <v>-11168.337919422998</v>
      </c>
      <c r="I127" s="174">
        <v>-8680.6616370000011</v>
      </c>
      <c r="J127" s="174">
        <v>-7523.3111375990002</v>
      </c>
      <c r="K127" s="174">
        <v>-8033.9235186050009</v>
      </c>
      <c r="L127" s="174">
        <v>-11347.579608342003</v>
      </c>
      <c r="M127" s="174">
        <v>-11954.074043388999</v>
      </c>
      <c r="N127" s="174">
        <v>-9027.8537898800005</v>
      </c>
      <c r="O127" s="174">
        <v>-9211.2331181240006</v>
      </c>
      <c r="P127" s="174">
        <v>-8771.6145814201991</v>
      </c>
      <c r="Q127" s="174">
        <v>-9821.9937909879991</v>
      </c>
      <c r="R127" s="174">
        <v>-8653.6627762829994</v>
      </c>
      <c r="S127" s="174">
        <v>-8314.5040865310002</v>
      </c>
      <c r="T127" s="174">
        <v>-8382.8066372320027</v>
      </c>
      <c r="U127" s="174">
        <v>-7784.7918747199992</v>
      </c>
      <c r="V127" s="174">
        <v>-8126.6714450099998</v>
      </c>
      <c r="W127" s="174">
        <v>-9101.5472784221402</v>
      </c>
      <c r="X127" s="174">
        <v>-8697.4255509240375</v>
      </c>
      <c r="Y127" s="174">
        <v>-8883.2094261300008</v>
      </c>
      <c r="Z127" s="174">
        <v>-9083.6742761000005</v>
      </c>
      <c r="AA127" s="174">
        <v>-9268.152408337879</v>
      </c>
      <c r="AB127" s="174">
        <v>-8700.5554038684313</v>
      </c>
      <c r="AC127" s="174">
        <v>-9791.2718097600009</v>
      </c>
      <c r="AD127" s="174">
        <v>-9523.6774055445348</v>
      </c>
      <c r="AE127" s="174">
        <v>-9062.5389545092967</v>
      </c>
      <c r="AF127" s="174">
        <v>-9450.4563773280533</v>
      </c>
      <c r="AG127" s="174">
        <v>-9849.016822084548</v>
      </c>
      <c r="AH127" s="174">
        <v>-9743.7612952183827</v>
      </c>
      <c r="AI127" s="174">
        <v>-10302.193636425518</v>
      </c>
      <c r="AJ127" s="174">
        <v>-11405.719494910998</v>
      </c>
      <c r="AK127" s="174">
        <v>-11090.503222034198</v>
      </c>
      <c r="AL127" s="174">
        <v>-11737.211750453993</v>
      </c>
      <c r="AM127" s="174">
        <v>-12498.592382349001</v>
      </c>
      <c r="AN127" s="174">
        <v>-12495.37203030534</v>
      </c>
      <c r="AO127" s="174">
        <v>-13148.696495643575</v>
      </c>
      <c r="AP127" s="174">
        <v>-14180.353974633226</v>
      </c>
      <c r="AQ127" s="174">
        <v>-14030.328506269239</v>
      </c>
      <c r="AR127" s="174">
        <v>-14354.884671123922</v>
      </c>
      <c r="AS127" s="174">
        <v>-14554.119431886415</v>
      </c>
      <c r="AT127" s="174">
        <v>-15030.286172873602</v>
      </c>
      <c r="AU127" s="174">
        <v>-15800.159629387577</v>
      </c>
      <c r="AV127" s="174">
        <v>-17242.708616557262</v>
      </c>
      <c r="AW127" s="174">
        <v>-17168.402217557446</v>
      </c>
      <c r="AX127" s="174">
        <v>-17134.000302754688</v>
      </c>
      <c r="AY127" s="174">
        <v>-17299.59897028868</v>
      </c>
      <c r="AZ127" s="174">
        <v>-18207.782203168921</v>
      </c>
      <c r="BA127" s="174">
        <v>-18809.167417577541</v>
      </c>
      <c r="BB127" s="174">
        <v>-18464.85048961762</v>
      </c>
      <c r="BC127" s="174">
        <v>-18098.11905251709</v>
      </c>
      <c r="BD127" s="174">
        <v>-18171.026708279347</v>
      </c>
      <c r="BE127" s="174">
        <v>-18546.902761090452</v>
      </c>
      <c r="BF127" s="174">
        <v>-18772.209811517325</v>
      </c>
      <c r="BG127" s="174">
        <v>-20515.613340327916</v>
      </c>
      <c r="BH127" s="174">
        <v>-18613.864844206153</v>
      </c>
      <c r="BI127" s="174">
        <v>-18455.742457775206</v>
      </c>
      <c r="BJ127" s="174">
        <v>-20244.652287420173</v>
      </c>
      <c r="BK127" s="174">
        <v>-21268.723821681742</v>
      </c>
      <c r="BL127" s="174">
        <v>-20475.167426717449</v>
      </c>
      <c r="BM127" s="174">
        <v>-22040.782212806498</v>
      </c>
      <c r="BN127" s="174">
        <v>-22917.860434128081</v>
      </c>
      <c r="BO127" s="174">
        <v>-23895.167206001428</v>
      </c>
      <c r="BP127" s="174">
        <v>-24650.571892640892</v>
      </c>
      <c r="BQ127" s="174">
        <v>-23283.379757301413</v>
      </c>
      <c r="BR127" s="174">
        <v>-25280.337672760259</v>
      </c>
      <c r="BS127" s="174">
        <v>-26168.995243098165</v>
      </c>
      <c r="BT127" s="174">
        <v>-26879.975216196759</v>
      </c>
      <c r="BU127" s="174">
        <v>-28063.804325439294</v>
      </c>
      <c r="BV127" s="174">
        <v>-29543.716268928045</v>
      </c>
      <c r="BW127" s="174">
        <v>-30940.992175123254</v>
      </c>
      <c r="BX127" s="174">
        <v>-31764.408655808795</v>
      </c>
      <c r="BY127" s="174">
        <v>-31717.064591803406</v>
      </c>
      <c r="BZ127" s="174">
        <v>-30272.214977421045</v>
      </c>
      <c r="CA127" s="174">
        <v>-30159.419354391837</v>
      </c>
      <c r="CB127" s="174">
        <v>-31431.437511845492</v>
      </c>
      <c r="CC127" s="174">
        <v>-31897.729450578936</v>
      </c>
      <c r="CD127" s="174">
        <v>-29736.632249154132</v>
      </c>
      <c r="CE127" s="174">
        <v>-30509.159800724126</v>
      </c>
      <c r="CF127" s="174">
        <v>-30462.783135031375</v>
      </c>
      <c r="CG127" s="174">
        <v>-29424.479921122333</v>
      </c>
      <c r="CH127" s="174">
        <v>-30245.323280344281</v>
      </c>
      <c r="CI127" s="174">
        <v>-31553.123300472835</v>
      </c>
      <c r="CJ127" s="174">
        <v>-32646.013342412061</v>
      </c>
      <c r="CK127" s="174">
        <v>-30027.887963894649</v>
      </c>
      <c r="CL127" s="174">
        <v>-28685.505538335274</v>
      </c>
      <c r="CM127" s="176">
        <v>-28778.720346281556</v>
      </c>
      <c r="CN127" s="176">
        <v>-30231.300874008721</v>
      </c>
      <c r="CO127" s="176">
        <v>-29732.071164823839</v>
      </c>
      <c r="CP127" s="176">
        <v>-31010.364496355331</v>
      </c>
      <c r="CQ127" s="176">
        <v>-32149.384053686674</v>
      </c>
      <c r="CR127" s="176">
        <v>-28522.359286167495</v>
      </c>
      <c r="CS127" s="176">
        <v>-28143.432860880697</v>
      </c>
      <c r="CT127" s="176">
        <v>-30484.432563442155</v>
      </c>
      <c r="CU127" s="176">
        <v>-30243.465086154822</v>
      </c>
      <c r="CV127" s="176">
        <v>-30629.230490845152</v>
      </c>
      <c r="CW127" s="176">
        <v>-41933.323510003967</v>
      </c>
      <c r="CX127" s="176">
        <v>-31307.763122270473</v>
      </c>
      <c r="CY127" s="176">
        <v>-32025.709184865536</v>
      </c>
      <c r="CZ127" s="66">
        <v>-35506.657235710816</v>
      </c>
      <c r="DA127" s="176">
        <v>-39504.325936327099</v>
      </c>
      <c r="DB127" s="176">
        <v>-41871.733848716387</v>
      </c>
      <c r="DC127" s="176">
        <v>-40303.879433368333</v>
      </c>
      <c r="DD127" s="176">
        <v>-38515.56976321921</v>
      </c>
      <c r="DE127" s="176">
        <v>-44665.894087523411</v>
      </c>
      <c r="DF127" s="176">
        <v>-42892.877130744171</v>
      </c>
      <c r="DG127" s="176">
        <v>-35851.960159879214</v>
      </c>
      <c r="DH127" s="176">
        <v>-29861.023289224511</v>
      </c>
      <c r="DI127" s="176">
        <v>-26554.576696595865</v>
      </c>
      <c r="DJ127" s="176">
        <v>-25599.912118247521</v>
      </c>
      <c r="DK127" s="176">
        <v>-19864.42753578569</v>
      </c>
      <c r="DL127" s="176">
        <v>-18413.631599026772</v>
      </c>
      <c r="DM127" s="176">
        <v>-13563.332171952316</v>
      </c>
      <c r="DN127" s="66">
        <v>-12593.186540953157</v>
      </c>
      <c r="DO127" s="66">
        <v>-15717.305429075548</v>
      </c>
      <c r="DP127" s="66">
        <v>-13255.906100841612</v>
      </c>
      <c r="DQ127" s="66">
        <v>-15625.924462036541</v>
      </c>
      <c r="DR127" s="66">
        <v>-18489.185747735184</v>
      </c>
      <c r="DS127" s="66">
        <v>-19693.666306092542</v>
      </c>
      <c r="DT127" s="66">
        <v>-20171.787217540612</v>
      </c>
      <c r="DU127" s="66">
        <v>-21833.740935847974</v>
      </c>
      <c r="DV127" s="66">
        <v>-24171.121753575255</v>
      </c>
      <c r="DW127" s="66">
        <v>-22388.061061396056</v>
      </c>
      <c r="DX127" s="66">
        <v>-22124.871481787115</v>
      </c>
      <c r="DY127" s="66">
        <v>-22062.734870645436</v>
      </c>
      <c r="DZ127" s="66">
        <v>-21225.376210022692</v>
      </c>
      <c r="EA127" s="66">
        <v>-17897.826321993489</v>
      </c>
      <c r="EB127" s="66">
        <v>-18567.799334005358</v>
      </c>
      <c r="EC127" s="66">
        <v>-20069.525708181111</v>
      </c>
      <c r="ED127" s="66">
        <v>-24813.344053822275</v>
      </c>
      <c r="EE127" s="66">
        <v>-25635.382979222326</v>
      </c>
      <c r="EF127" s="66">
        <v>-23360.839066122888</v>
      </c>
      <c r="EG127" s="66">
        <v>-24239.951792625394</v>
      </c>
      <c r="EH127" s="66">
        <v>-25708.979196639415</v>
      </c>
      <c r="EI127" s="66">
        <v>-24648.834066093026</v>
      </c>
      <c r="EJ127" s="66">
        <v>-24409.157881182815</v>
      </c>
      <c r="EK127" s="66">
        <v>-26046.249601312931</v>
      </c>
      <c r="EL127" s="177">
        <v>-24626.308667115733</v>
      </c>
      <c r="EM127" s="66">
        <v>-27497.99122143256</v>
      </c>
      <c r="EN127" s="66">
        <v>-24604.777398585302</v>
      </c>
      <c r="EO127" s="66">
        <v>-27058.727576337064</v>
      </c>
      <c r="EP127" s="66">
        <v>-28787.407477887969</v>
      </c>
      <c r="EQ127" s="66">
        <v>-27989.647228244768</v>
      </c>
      <c r="ER127" s="66">
        <v>-26702.016807240845</v>
      </c>
      <c r="ES127" s="66">
        <v>-23729.813132097006</v>
      </c>
      <c r="ET127" s="66">
        <v>-24345.977410177908</v>
      </c>
      <c r="EU127" s="66">
        <v>-26493.827103203515</v>
      </c>
      <c r="EV127" s="66">
        <v>-28556.292384000953</v>
      </c>
      <c r="EW127" s="66">
        <v>-29237.439092454173</v>
      </c>
      <c r="EX127" s="66">
        <v>-28700.098542915643</v>
      </c>
      <c r="EY127" s="66">
        <v>-27735.9747882478</v>
      </c>
      <c r="EZ127" s="66">
        <v>-25764.930713673155</v>
      </c>
      <c r="FA127" s="66">
        <v>-27202.033245784449</v>
      </c>
      <c r="FB127" s="66">
        <v>-26574.703074044824</v>
      </c>
      <c r="FC127" s="66">
        <v>-27130.461760686325</v>
      </c>
      <c r="FD127" s="66">
        <v>-26448.421660979911</v>
      </c>
      <c r="FE127" s="66">
        <v>-26800.485576068662</v>
      </c>
      <c r="FF127" s="66">
        <v>-26877.161482996529</v>
      </c>
      <c r="FG127" s="66">
        <v>-26861.234212992342</v>
      </c>
      <c r="FH127" s="66">
        <v>-27650.098412815361</v>
      </c>
      <c r="FI127" s="66">
        <v>-26649.119062830567</v>
      </c>
      <c r="FJ127" s="66">
        <v>-27302.764517902837</v>
      </c>
      <c r="FK127" s="66">
        <v>-29046.818845990601</v>
      </c>
      <c r="FL127" s="66">
        <v>-26087.082852781434</v>
      </c>
      <c r="FM127" s="66">
        <v>-23301.803729633575</v>
      </c>
      <c r="FN127" s="66">
        <v>-25108.404699932111</v>
      </c>
      <c r="FO127" s="66">
        <v>-25424.486193132157</v>
      </c>
      <c r="FP127" s="66">
        <v>-26147.535612671534</v>
      </c>
      <c r="FQ127" s="66">
        <v>-24655.06008079405</v>
      </c>
      <c r="FR127" s="176">
        <v>-26335.379097651392</v>
      </c>
      <c r="FS127" s="176">
        <v>-25109.541374170567</v>
      </c>
      <c r="FT127" s="176">
        <v>-24711.281096302675</v>
      </c>
      <c r="FU127" s="176">
        <v>-26560.884810388328</v>
      </c>
      <c r="FV127" s="176">
        <v>-26830.602667097184</v>
      </c>
      <c r="FW127" s="176">
        <v>-24407.93201651044</v>
      </c>
      <c r="FX127" s="54">
        <v>-25914.16870134911</v>
      </c>
      <c r="FY127" s="54">
        <v>-26457.858208804413</v>
      </c>
      <c r="FZ127" s="54">
        <v>-25976.484992833903</v>
      </c>
      <c r="GA127" s="54">
        <v>-26327.569193646952</v>
      </c>
      <c r="GB127" s="54">
        <v>-23834.15495816337</v>
      </c>
      <c r="GC127" s="54">
        <v>-26386.36767360054</v>
      </c>
      <c r="GD127" s="54">
        <v>-25937.525256788209</v>
      </c>
      <c r="GE127" s="54">
        <v>-26060.280970634682</v>
      </c>
      <c r="GF127" s="54">
        <v>-25901.413359993821</v>
      </c>
      <c r="GG127" s="54">
        <v>-25515.856334924501</v>
      </c>
      <c r="GH127" s="54">
        <v>-25551.312517200222</v>
      </c>
      <c r="GI127" s="54">
        <v>-25379.104958757234</v>
      </c>
      <c r="GJ127" s="54">
        <v>-24567.176986883351</v>
      </c>
      <c r="GK127" s="54">
        <v>-25449.607464602399</v>
      </c>
      <c r="GL127" s="54">
        <v>-25497.99188869126</v>
      </c>
      <c r="GM127" s="54">
        <v>-28257.678925540451</v>
      </c>
      <c r="GN127" s="54">
        <v>-26778.976605293956</v>
      </c>
      <c r="GO127" s="54">
        <v>-24964.677882592878</v>
      </c>
      <c r="GP127" s="54">
        <v>-25473.391940882419</v>
      </c>
      <c r="GQ127" s="54">
        <v>-25360.303300761254</v>
      </c>
      <c r="GR127" s="54">
        <v>-25461.711734120265</v>
      </c>
      <c r="GS127" s="54">
        <v>-27615.630171559784</v>
      </c>
      <c r="GT127" s="54">
        <v>-25312.446858907999</v>
      </c>
      <c r="GU127" s="54">
        <v>-25393.685625426457</v>
      </c>
      <c r="GV127" s="54">
        <v>-24167.20239390343</v>
      </c>
      <c r="GW127" s="54">
        <v>-25487.227363375267</v>
      </c>
      <c r="GX127" s="54">
        <v>-25488.696198517857</v>
      </c>
      <c r="GY127" s="54">
        <v>-28094.809949348961</v>
      </c>
      <c r="GZ127" s="54">
        <v>-26562.48458841514</v>
      </c>
      <c r="HA127" s="54">
        <v>-25126.697380345689</v>
      </c>
      <c r="HB127" s="54">
        <v>-25174.698055228881</v>
      </c>
      <c r="HC127" s="54">
        <v>-25894.820526828495</v>
      </c>
      <c r="HD127" s="54">
        <v>-25553.800901105544</v>
      </c>
    </row>
    <row r="128" spans="1:212" ht="12" x14ac:dyDescent="0.25">
      <c r="A128" s="165"/>
      <c r="B128" s="158"/>
      <c r="C128" s="158"/>
      <c r="D128" s="158"/>
      <c r="E128" s="158"/>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row>
    <row r="129" spans="1:99" ht="12" x14ac:dyDescent="0.25">
      <c r="A129" s="165"/>
      <c r="B129" s="158"/>
      <c r="C129" s="158"/>
      <c r="D129" s="158"/>
      <c r="E129" s="158"/>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row>
    <row r="130" spans="1:99" x14ac:dyDescent="0.2">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row>
    <row r="131" spans="1:99" x14ac:dyDescent="0.2">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row>
    <row r="132" spans="1:99" x14ac:dyDescent="0.2">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row>
    <row r="133" spans="1:99" x14ac:dyDescent="0.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row>
    <row r="134" spans="1:99" x14ac:dyDescent="0.2">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row>
    <row r="135" spans="1:99" x14ac:dyDescent="0.2">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row>
    <row r="136" spans="1:99" x14ac:dyDescent="0.2">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row>
    <row r="137" spans="1:99" x14ac:dyDescent="0.2">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row>
    <row r="138" spans="1:99" x14ac:dyDescent="0.2">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row>
    <row r="139" spans="1:99" x14ac:dyDescent="0.2">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row>
    <row r="140" spans="1:99" x14ac:dyDescent="0.2">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row>
    <row r="141" spans="1:99" x14ac:dyDescent="0.2">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row>
    <row r="142" spans="1:99" x14ac:dyDescent="0.2">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row>
    <row r="143" spans="1:99" x14ac:dyDescent="0.2">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row>
    <row r="144" spans="1:99" x14ac:dyDescent="0.2">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row>
    <row r="145" spans="45:99" x14ac:dyDescent="0.2">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row>
    <row r="146" spans="45:99" x14ac:dyDescent="0.2">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row>
    <row r="147" spans="45:99" x14ac:dyDescent="0.2">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row>
    <row r="148" spans="45:99" x14ac:dyDescent="0.2">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row>
    <row r="149" spans="45:99" x14ac:dyDescent="0.2">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row>
    <row r="150" spans="45:99" x14ac:dyDescent="0.2">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row>
    <row r="151" spans="45:99" x14ac:dyDescent="0.2">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row>
    <row r="152" spans="45:99" x14ac:dyDescent="0.2">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row>
    <row r="153" spans="45:99" x14ac:dyDescent="0.2">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row>
    <row r="154" spans="45:99" x14ac:dyDescent="0.2">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row>
    <row r="155" spans="45:99" x14ac:dyDescent="0.2">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row>
    <row r="156" spans="45:99" x14ac:dyDescent="0.2">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row>
    <row r="157" spans="45:99" x14ac:dyDescent="0.2">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row>
    <row r="158" spans="45:99" x14ac:dyDescent="0.2">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row>
    <row r="159" spans="45:99" x14ac:dyDescent="0.2">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row>
    <row r="160" spans="45:99" x14ac:dyDescent="0.2">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row>
    <row r="161" spans="45:99" x14ac:dyDescent="0.2">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row>
    <row r="162" spans="45:99" x14ac:dyDescent="0.2">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row>
    <row r="163" spans="45:99" x14ac:dyDescent="0.2">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row>
    <row r="164" spans="45:99" x14ac:dyDescent="0.2">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row>
    <row r="165" spans="45:99" x14ac:dyDescent="0.2">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row>
    <row r="166" spans="45:99" x14ac:dyDescent="0.2">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row>
    <row r="167" spans="45:99" x14ac:dyDescent="0.2">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row>
    <row r="168" spans="45:99" x14ac:dyDescent="0.2">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row>
    <row r="169" spans="45:99" x14ac:dyDescent="0.2">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row>
    <row r="170" spans="45:99" x14ac:dyDescent="0.2">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row>
    <row r="171" spans="45:99" x14ac:dyDescent="0.2">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row>
    <row r="172" spans="45:99" x14ac:dyDescent="0.2">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row>
    <row r="173" spans="45:99" x14ac:dyDescent="0.2">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row>
    <row r="174" spans="45:99" x14ac:dyDescent="0.2">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row>
    <row r="175" spans="45:99" x14ac:dyDescent="0.2">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row>
    <row r="176" spans="45:99" x14ac:dyDescent="0.2">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row>
    <row r="177" spans="45:99" x14ac:dyDescent="0.2">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row>
    <row r="178" spans="45:99" x14ac:dyDescent="0.2">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row>
    <row r="179" spans="45:99" x14ac:dyDescent="0.2">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row>
    <row r="180" spans="45:99" x14ac:dyDescent="0.2">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row>
    <row r="181" spans="45:99" x14ac:dyDescent="0.2">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row>
    <row r="182" spans="45:99" x14ac:dyDescent="0.2">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row>
    <row r="183" spans="45:99" x14ac:dyDescent="0.2">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row>
    <row r="184" spans="45:99" x14ac:dyDescent="0.2">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row>
    <row r="185" spans="45:99" x14ac:dyDescent="0.2">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row>
    <row r="186" spans="45:99" x14ac:dyDescent="0.2">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row>
    <row r="187" spans="45:99" x14ac:dyDescent="0.2">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row>
    <row r="188" spans="45:99" x14ac:dyDescent="0.2">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row>
    <row r="189" spans="45:99" x14ac:dyDescent="0.2">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row>
    <row r="190" spans="45:99" x14ac:dyDescent="0.2">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row>
    <row r="191" spans="45:99" x14ac:dyDescent="0.2">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row>
    <row r="192" spans="45:99" x14ac:dyDescent="0.2">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row>
    <row r="193" spans="45:99" x14ac:dyDescent="0.2">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row>
    <row r="194" spans="45:99" x14ac:dyDescent="0.2">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row>
    <row r="195" spans="45:99" x14ac:dyDescent="0.2">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row>
    <row r="196" spans="45:99" x14ac:dyDescent="0.2">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row>
    <row r="197" spans="45:99" x14ac:dyDescent="0.2">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row>
    <row r="198" spans="45:99" x14ac:dyDescent="0.2">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row>
    <row r="199" spans="45:99" x14ac:dyDescent="0.2">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row>
    <row r="200" spans="45:99" x14ac:dyDescent="0.2">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row>
    <row r="201" spans="45:99" x14ac:dyDescent="0.2">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row>
    <row r="202" spans="45:99" x14ac:dyDescent="0.2">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row>
    <row r="203" spans="45:99" x14ac:dyDescent="0.2">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row>
    <row r="204" spans="45:99" x14ac:dyDescent="0.2">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row>
    <row r="205" spans="45:99" x14ac:dyDescent="0.2">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row>
    <row r="206" spans="45:99" x14ac:dyDescent="0.2">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row>
    <row r="207" spans="45:99" x14ac:dyDescent="0.2">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row>
    <row r="208" spans="45:99" x14ac:dyDescent="0.2">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row>
    <row r="209" spans="45:99" x14ac:dyDescent="0.2">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row>
    <row r="210" spans="45:99" x14ac:dyDescent="0.2">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row>
    <row r="211" spans="45:99" x14ac:dyDescent="0.2">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row>
    <row r="212" spans="45:99" x14ac:dyDescent="0.2">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row>
    <row r="213" spans="45:99" x14ac:dyDescent="0.2">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row>
    <row r="214" spans="45:99" x14ac:dyDescent="0.2">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row>
    <row r="215" spans="45:99" x14ac:dyDescent="0.2">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row>
    <row r="216" spans="45:99" x14ac:dyDescent="0.2">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row>
    <row r="217" spans="45:99" x14ac:dyDescent="0.2">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row>
    <row r="218" spans="45:99" x14ac:dyDescent="0.2">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row>
    <row r="219" spans="45:99" x14ac:dyDescent="0.2">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row>
    <row r="220" spans="45:99" x14ac:dyDescent="0.2">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row>
    <row r="221" spans="45:99" x14ac:dyDescent="0.2">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row>
    <row r="222" spans="45:99" x14ac:dyDescent="0.2">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row>
    <row r="223" spans="45:99" x14ac:dyDescent="0.2">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row>
    <row r="224" spans="45:99" x14ac:dyDescent="0.2">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row>
    <row r="225" spans="45:99" x14ac:dyDescent="0.2">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row>
    <row r="226" spans="45:99" x14ac:dyDescent="0.2">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row>
    <row r="227" spans="45:99" x14ac:dyDescent="0.2">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row>
    <row r="228" spans="45:99" x14ac:dyDescent="0.2">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row>
    <row r="229" spans="45:99" x14ac:dyDescent="0.2">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row>
    <row r="230" spans="45:99" x14ac:dyDescent="0.2">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row>
    <row r="231" spans="45:99" x14ac:dyDescent="0.2">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row>
    <row r="232" spans="45:99" x14ac:dyDescent="0.2">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row>
    <row r="233" spans="45:99" x14ac:dyDescent="0.2">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row>
    <row r="234" spans="45:99" x14ac:dyDescent="0.2">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row>
    <row r="235" spans="45:99" x14ac:dyDescent="0.2">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row>
    <row r="236" spans="45:99" x14ac:dyDescent="0.2">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row>
    <row r="237" spans="45:99" x14ac:dyDescent="0.2">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row>
    <row r="238" spans="45:99" x14ac:dyDescent="0.2">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row>
    <row r="239" spans="45:99" x14ac:dyDescent="0.2">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row>
    <row r="240" spans="45:99" x14ac:dyDescent="0.2">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row>
    <row r="241" spans="45:99" x14ac:dyDescent="0.2">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row>
    <row r="242" spans="45:99" x14ac:dyDescent="0.2">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row>
    <row r="243" spans="45:99" x14ac:dyDescent="0.2">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row>
    <row r="244" spans="45:99" x14ac:dyDescent="0.2">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row>
    <row r="245" spans="45:99" x14ac:dyDescent="0.2">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row>
    <row r="246" spans="45:99" x14ac:dyDescent="0.2">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row>
    <row r="247" spans="45:99" x14ac:dyDescent="0.2">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row>
    <row r="248" spans="45:99" x14ac:dyDescent="0.2">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row>
    <row r="249" spans="45:99" x14ac:dyDescent="0.2">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row>
    <row r="250" spans="45:99" x14ac:dyDescent="0.2">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row>
    <row r="251" spans="45:99" x14ac:dyDescent="0.2">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row>
    <row r="252" spans="45:99" x14ac:dyDescent="0.2">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row>
    <row r="253" spans="45:99" x14ac:dyDescent="0.2">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row>
    <row r="254" spans="45:99" x14ac:dyDescent="0.2">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row>
    <row r="255" spans="45:99" x14ac:dyDescent="0.2">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row>
    <row r="256" spans="45:99" x14ac:dyDescent="0.2">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row>
    <row r="257" spans="45:99" x14ac:dyDescent="0.2">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row>
    <row r="258" spans="45:99" x14ac:dyDescent="0.2">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row>
    <row r="259" spans="45:99" x14ac:dyDescent="0.2">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row>
    <row r="260" spans="45:99" x14ac:dyDescent="0.2">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row>
    <row r="261" spans="45:99" x14ac:dyDescent="0.2">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row>
    <row r="262" spans="45:99" x14ac:dyDescent="0.2">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row>
    <row r="263" spans="45:99" x14ac:dyDescent="0.2">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row>
    <row r="264" spans="45:99" x14ac:dyDescent="0.2">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row>
    <row r="265" spans="45:99" x14ac:dyDescent="0.2">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row>
    <row r="266" spans="45:99" x14ac:dyDescent="0.2">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row>
    <row r="267" spans="45:99" x14ac:dyDescent="0.2">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row>
    <row r="268" spans="45:99" x14ac:dyDescent="0.2">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row>
    <row r="269" spans="45:99" x14ac:dyDescent="0.2">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row>
    <row r="270" spans="45:99" x14ac:dyDescent="0.2">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row>
    <row r="271" spans="45:99" x14ac:dyDescent="0.2">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row>
    <row r="272" spans="45:99" x14ac:dyDescent="0.2">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row>
    <row r="273" spans="45:99" x14ac:dyDescent="0.2">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row>
    <row r="274" spans="45:99" x14ac:dyDescent="0.2">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row>
    <row r="275" spans="45:99" x14ac:dyDescent="0.2">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row>
    <row r="276" spans="45:99" x14ac:dyDescent="0.2">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row>
    <row r="277" spans="45:99" x14ac:dyDescent="0.2">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row>
    <row r="278" spans="45:99" x14ac:dyDescent="0.2">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row>
    <row r="279" spans="45:99" x14ac:dyDescent="0.2">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row>
    <row r="280" spans="45:99" x14ac:dyDescent="0.2">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row>
    <row r="281" spans="45:99" x14ac:dyDescent="0.2">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row>
    <row r="282" spans="45:99" x14ac:dyDescent="0.2">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row>
    <row r="283" spans="45:99" x14ac:dyDescent="0.2">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row>
    <row r="284" spans="45:99" x14ac:dyDescent="0.2">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row>
    <row r="285" spans="45:99" x14ac:dyDescent="0.2">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row>
    <row r="286" spans="45:99" x14ac:dyDescent="0.2">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row>
    <row r="287" spans="45:99" x14ac:dyDescent="0.2">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row>
    <row r="288" spans="45:99" x14ac:dyDescent="0.2">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row>
    <row r="289" spans="45:99" x14ac:dyDescent="0.2">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row>
    <row r="290" spans="45:99" x14ac:dyDescent="0.2">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row>
    <row r="291" spans="45:99" x14ac:dyDescent="0.2">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row>
    <row r="292" spans="45:99" x14ac:dyDescent="0.2">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row>
    <row r="293" spans="45:99" x14ac:dyDescent="0.2">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row>
    <row r="294" spans="45:99" x14ac:dyDescent="0.2">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row>
    <row r="295" spans="45:99" x14ac:dyDescent="0.2">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row>
    <row r="296" spans="45:99" x14ac:dyDescent="0.2">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row>
    <row r="297" spans="45:99" x14ac:dyDescent="0.2">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row>
    <row r="298" spans="45:99" x14ac:dyDescent="0.2">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row>
    <row r="299" spans="45:99" x14ac:dyDescent="0.2">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row>
    <row r="300" spans="45:99" x14ac:dyDescent="0.2">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row>
    <row r="301" spans="45:99" x14ac:dyDescent="0.2">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row>
    <row r="302" spans="45:99" x14ac:dyDescent="0.2">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row>
    <row r="303" spans="45:99" x14ac:dyDescent="0.2">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row>
    <row r="304" spans="45:99" x14ac:dyDescent="0.2">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row>
    <row r="305" spans="45:99" x14ac:dyDescent="0.2">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row>
    <row r="306" spans="45:99" x14ac:dyDescent="0.2">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row>
    <row r="307" spans="45:99" x14ac:dyDescent="0.2">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row>
    <row r="308" spans="45:99" x14ac:dyDescent="0.2">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row>
    <row r="309" spans="45:99" x14ac:dyDescent="0.2">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row>
    <row r="310" spans="45:99" x14ac:dyDescent="0.2">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row>
    <row r="311" spans="45:99" x14ac:dyDescent="0.2">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row>
    <row r="312" spans="45:99" x14ac:dyDescent="0.2">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row>
    <row r="313" spans="45:99" x14ac:dyDescent="0.2">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row>
    <row r="314" spans="45:99" x14ac:dyDescent="0.2">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row>
    <row r="315" spans="45:99" x14ac:dyDescent="0.2">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row>
    <row r="316" spans="45:99" x14ac:dyDescent="0.2">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row>
    <row r="317" spans="45:99" x14ac:dyDescent="0.2">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row>
    <row r="318" spans="45:99" x14ac:dyDescent="0.2">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row>
    <row r="319" spans="45:99" x14ac:dyDescent="0.2">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row>
    <row r="320" spans="45:99" x14ac:dyDescent="0.2">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row>
    <row r="321" spans="45:99" x14ac:dyDescent="0.2">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row>
    <row r="322" spans="45:99" x14ac:dyDescent="0.2">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row>
    <row r="323" spans="45:99" x14ac:dyDescent="0.2">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row>
    <row r="324" spans="45:99" x14ac:dyDescent="0.2">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row>
    <row r="325" spans="45:99" x14ac:dyDescent="0.2">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row>
    <row r="326" spans="45:99" x14ac:dyDescent="0.2">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row>
    <row r="327" spans="45:99" x14ac:dyDescent="0.2">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row>
    <row r="328" spans="45:99" x14ac:dyDescent="0.2">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row>
    <row r="329" spans="45:99" x14ac:dyDescent="0.2">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row>
    <row r="330" spans="45:99" x14ac:dyDescent="0.2">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row>
    <row r="331" spans="45:99" x14ac:dyDescent="0.2">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row>
    <row r="332" spans="45:99" x14ac:dyDescent="0.2">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row>
    <row r="333" spans="45:99" x14ac:dyDescent="0.2">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row>
    <row r="334" spans="45:99" x14ac:dyDescent="0.2">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row>
    <row r="335" spans="45:99" x14ac:dyDescent="0.2">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row>
    <row r="336" spans="45:99" x14ac:dyDescent="0.2">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row>
    <row r="337" spans="45:99" x14ac:dyDescent="0.2">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row>
    <row r="338" spans="45:99" x14ac:dyDescent="0.2">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row>
    <row r="339" spans="45:99" x14ac:dyDescent="0.2">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row>
    <row r="340" spans="45:99" x14ac:dyDescent="0.2">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row>
    <row r="341" spans="45:99" x14ac:dyDescent="0.2">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row>
    <row r="342" spans="45:99" x14ac:dyDescent="0.2">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row>
    <row r="343" spans="45:99" x14ac:dyDescent="0.2">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row>
    <row r="344" spans="45:99" x14ac:dyDescent="0.2">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row>
    <row r="345" spans="45:99" x14ac:dyDescent="0.2">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row>
    <row r="346" spans="45:99" x14ac:dyDescent="0.2">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row>
    <row r="347" spans="45:99" x14ac:dyDescent="0.2">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row>
    <row r="348" spans="45:99" x14ac:dyDescent="0.2">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row>
    <row r="349" spans="45:99" x14ac:dyDescent="0.2">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row>
    <row r="350" spans="45:99" x14ac:dyDescent="0.2">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row>
    <row r="351" spans="45:99" x14ac:dyDescent="0.2">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row>
    <row r="352" spans="45:99" x14ac:dyDescent="0.2">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row>
    <row r="353" spans="45:99" x14ac:dyDescent="0.2">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row>
    <row r="354" spans="45:99" x14ac:dyDescent="0.2">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row>
    <row r="355" spans="45:99" x14ac:dyDescent="0.2">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row>
    <row r="356" spans="45:99" x14ac:dyDescent="0.2">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row>
    <row r="357" spans="45:99" x14ac:dyDescent="0.2">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row>
    <row r="358" spans="45:99" x14ac:dyDescent="0.2">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row>
    <row r="359" spans="45:99" x14ac:dyDescent="0.2">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row>
    <row r="360" spans="45:99" x14ac:dyDescent="0.2">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row>
    <row r="361" spans="45:99" x14ac:dyDescent="0.2">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row>
    <row r="362" spans="45:99" x14ac:dyDescent="0.2">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row>
    <row r="363" spans="45:99" x14ac:dyDescent="0.2">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row>
    <row r="364" spans="45:99" x14ac:dyDescent="0.2">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row>
    <row r="365" spans="45:99" x14ac:dyDescent="0.2">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row>
    <row r="366" spans="45:99" x14ac:dyDescent="0.2">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row>
    <row r="367" spans="45:99" x14ac:dyDescent="0.2">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row>
    <row r="368" spans="45:99" x14ac:dyDescent="0.2">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row>
    <row r="369" spans="45:99" x14ac:dyDescent="0.2">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row>
    <row r="370" spans="45:99" x14ac:dyDescent="0.2">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row>
    <row r="371" spans="45:99" x14ac:dyDescent="0.2">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row>
    <row r="372" spans="45:99" x14ac:dyDescent="0.2">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row>
    <row r="373" spans="45:99" x14ac:dyDescent="0.2">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row>
    <row r="374" spans="45:99" x14ac:dyDescent="0.2">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row>
    <row r="375" spans="45:99" x14ac:dyDescent="0.2">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row>
    <row r="376" spans="45:99" x14ac:dyDescent="0.2">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row>
    <row r="377" spans="45:99" x14ac:dyDescent="0.2">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row>
    <row r="378" spans="45:99" x14ac:dyDescent="0.2">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row>
    <row r="379" spans="45:99" x14ac:dyDescent="0.2">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row>
    <row r="380" spans="45:99" x14ac:dyDescent="0.2">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row>
    <row r="381" spans="45:99" x14ac:dyDescent="0.2">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row>
    <row r="382" spans="45:99" x14ac:dyDescent="0.2">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row>
    <row r="383" spans="45:99" x14ac:dyDescent="0.2">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row>
    <row r="384" spans="45:99" x14ac:dyDescent="0.2">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row>
    <row r="385" spans="45:99" x14ac:dyDescent="0.2">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row>
    <row r="386" spans="45:99" x14ac:dyDescent="0.2">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row>
    <row r="387" spans="45:99" x14ac:dyDescent="0.2">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row>
    <row r="388" spans="45:99" x14ac:dyDescent="0.2">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row>
    <row r="389" spans="45:99" x14ac:dyDescent="0.2">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row>
    <row r="390" spans="45:99" x14ac:dyDescent="0.2">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row>
    <row r="391" spans="45:99" x14ac:dyDescent="0.2">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row>
    <row r="392" spans="45:99" x14ac:dyDescent="0.2">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row>
    <row r="393" spans="45:99" x14ac:dyDescent="0.2">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row>
    <row r="394" spans="45:99" x14ac:dyDescent="0.2">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row>
    <row r="395" spans="45:99" x14ac:dyDescent="0.2">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row>
    <row r="396" spans="45:99" x14ac:dyDescent="0.2">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row>
    <row r="397" spans="45:99" x14ac:dyDescent="0.2">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row>
    <row r="398" spans="45:99" x14ac:dyDescent="0.2">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row>
    <row r="399" spans="45:99" x14ac:dyDescent="0.2">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row>
    <row r="400" spans="45:99" x14ac:dyDescent="0.2">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row>
    <row r="401" spans="45:99" x14ac:dyDescent="0.2">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row>
    <row r="402" spans="45:99" x14ac:dyDescent="0.2">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row>
    <row r="403" spans="45:99" x14ac:dyDescent="0.2">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row>
    <row r="404" spans="45:99" x14ac:dyDescent="0.2">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row>
    <row r="405" spans="45:99" x14ac:dyDescent="0.2">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row>
    <row r="406" spans="45:99" x14ac:dyDescent="0.2">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row>
    <row r="407" spans="45:99" x14ac:dyDescent="0.2">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row>
    <row r="408" spans="45:99" x14ac:dyDescent="0.2">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row>
    <row r="409" spans="45:99" x14ac:dyDescent="0.2">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row>
    <row r="410" spans="45:99" x14ac:dyDescent="0.2">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row>
    <row r="411" spans="45:99" x14ac:dyDescent="0.2">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row>
    <row r="412" spans="45:99" x14ac:dyDescent="0.2">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row>
    <row r="413" spans="45:99" x14ac:dyDescent="0.2">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row>
    <row r="414" spans="45:99" x14ac:dyDescent="0.2">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row>
    <row r="415" spans="45:99" x14ac:dyDescent="0.2">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row>
    <row r="416" spans="45:99" x14ac:dyDescent="0.2">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row>
    <row r="417" spans="45:99" x14ac:dyDescent="0.2">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row>
    <row r="418" spans="45:99" x14ac:dyDescent="0.2">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row>
    <row r="419" spans="45:99" x14ac:dyDescent="0.2">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row>
    <row r="420" spans="45:99" x14ac:dyDescent="0.2">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row>
    <row r="421" spans="45:99" x14ac:dyDescent="0.2">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row>
    <row r="422" spans="45:99" x14ac:dyDescent="0.2">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row>
    <row r="423" spans="45:99" x14ac:dyDescent="0.2">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row>
    <row r="424" spans="45:99" x14ac:dyDescent="0.2">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row>
    <row r="425" spans="45:99" x14ac:dyDescent="0.2">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row>
    <row r="426" spans="45:99" x14ac:dyDescent="0.2">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row>
    <row r="427" spans="45:99" x14ac:dyDescent="0.2">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row>
    <row r="428" spans="45:99" x14ac:dyDescent="0.2">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row>
    <row r="429" spans="45:99" x14ac:dyDescent="0.2">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row>
    <row r="430" spans="45:99" x14ac:dyDescent="0.2">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row>
    <row r="431" spans="45:99" x14ac:dyDescent="0.2">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row>
    <row r="432" spans="45:99" x14ac:dyDescent="0.2">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row>
    <row r="433" spans="45:99" x14ac:dyDescent="0.2">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row>
    <row r="434" spans="45:99" x14ac:dyDescent="0.2">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row>
    <row r="435" spans="45:99" x14ac:dyDescent="0.2">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row>
    <row r="436" spans="45:99" x14ac:dyDescent="0.2">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row>
    <row r="437" spans="45:99" x14ac:dyDescent="0.2">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row>
    <row r="438" spans="45:99" x14ac:dyDescent="0.2">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row>
    <row r="439" spans="45:99" x14ac:dyDescent="0.2">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row>
    <row r="440" spans="45:99" x14ac:dyDescent="0.2">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row>
    <row r="441" spans="45:99" x14ac:dyDescent="0.2">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row>
    <row r="442" spans="45:99" x14ac:dyDescent="0.2">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row>
    <row r="443" spans="45:99" x14ac:dyDescent="0.2">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row>
    <row r="444" spans="45:99" x14ac:dyDescent="0.2">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row>
    <row r="445" spans="45:99" x14ac:dyDescent="0.2">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row>
    <row r="446" spans="45:99" x14ac:dyDescent="0.2">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row>
    <row r="447" spans="45:99" x14ac:dyDescent="0.2">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row>
    <row r="448" spans="45:99" x14ac:dyDescent="0.2">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row>
    <row r="449" spans="45:99" x14ac:dyDescent="0.2">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row>
    <row r="450" spans="45:99" x14ac:dyDescent="0.2">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row>
    <row r="451" spans="45:99" x14ac:dyDescent="0.2">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row>
    <row r="452" spans="45:99" x14ac:dyDescent="0.2">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row>
    <row r="453" spans="45:99" x14ac:dyDescent="0.2">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row>
    <row r="454" spans="45:99" x14ac:dyDescent="0.2">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row>
    <row r="455" spans="45:99" x14ac:dyDescent="0.2">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row>
    <row r="456" spans="45:99" x14ac:dyDescent="0.2">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row>
    <row r="457" spans="45:99" x14ac:dyDescent="0.2">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row>
    <row r="458" spans="45:99" x14ac:dyDescent="0.2">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row>
    <row r="459" spans="45:99" x14ac:dyDescent="0.2">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row>
    <row r="460" spans="45:99" x14ac:dyDescent="0.2">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row>
    <row r="461" spans="45:99" x14ac:dyDescent="0.2">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row>
    <row r="462" spans="45:99" x14ac:dyDescent="0.2">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row>
    <row r="463" spans="45:99" x14ac:dyDescent="0.2">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row>
    <row r="464" spans="45:99" x14ac:dyDescent="0.2">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row>
    <row r="465" spans="45:99" x14ac:dyDescent="0.2">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row>
    <row r="466" spans="45:99" x14ac:dyDescent="0.2">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row>
    <row r="467" spans="45:99" x14ac:dyDescent="0.2">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row>
    <row r="468" spans="45:99" x14ac:dyDescent="0.2">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row>
    <row r="469" spans="45:99" x14ac:dyDescent="0.2">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row>
    <row r="470" spans="45:99" x14ac:dyDescent="0.2">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row>
    <row r="471" spans="45:99" x14ac:dyDescent="0.2">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row>
    <row r="472" spans="45:99" x14ac:dyDescent="0.2">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row>
    <row r="473" spans="45:99" x14ac:dyDescent="0.2">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row>
    <row r="474" spans="45:99" x14ac:dyDescent="0.2">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row>
    <row r="475" spans="45:99" x14ac:dyDescent="0.2">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row>
    <row r="476" spans="45:99" x14ac:dyDescent="0.2">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row>
    <row r="477" spans="45:99" x14ac:dyDescent="0.2">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row>
    <row r="478" spans="45:99" x14ac:dyDescent="0.2">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row>
    <row r="479" spans="45:99" x14ac:dyDescent="0.2">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row>
    <row r="480" spans="45:99" x14ac:dyDescent="0.2">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row>
    <row r="481" spans="45:99" x14ac:dyDescent="0.2">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row>
    <row r="482" spans="45:99" x14ac:dyDescent="0.2">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row>
    <row r="483" spans="45:99" x14ac:dyDescent="0.2">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row>
    <row r="484" spans="45:99" x14ac:dyDescent="0.2">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row>
    <row r="485" spans="45:99" x14ac:dyDescent="0.2">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row>
    <row r="486" spans="45:99" x14ac:dyDescent="0.2">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row>
    <row r="487" spans="45:99" x14ac:dyDescent="0.2">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row>
    <row r="488" spans="45:99" x14ac:dyDescent="0.2">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row>
    <row r="489" spans="45:99" x14ac:dyDescent="0.2">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row>
    <row r="490" spans="45:99" x14ac:dyDescent="0.2">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row>
    <row r="491" spans="45:99" x14ac:dyDescent="0.2">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row>
    <row r="492" spans="45:99" x14ac:dyDescent="0.2">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row>
    <row r="493" spans="45:99" x14ac:dyDescent="0.2">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row>
    <row r="494" spans="45:99" x14ac:dyDescent="0.2">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row>
    <row r="495" spans="45:99" x14ac:dyDescent="0.2">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row>
    <row r="496" spans="45:99" x14ac:dyDescent="0.2">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row>
    <row r="497" spans="45:99" x14ac:dyDescent="0.2">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row>
    <row r="498" spans="45:99" x14ac:dyDescent="0.2">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row>
    <row r="499" spans="45:99" x14ac:dyDescent="0.2">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row>
    <row r="500" spans="45:99" x14ac:dyDescent="0.2">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row>
    <row r="501" spans="45:99" x14ac:dyDescent="0.2">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row>
    <row r="502" spans="45:99" x14ac:dyDescent="0.2">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row>
    <row r="503" spans="45:99" x14ac:dyDescent="0.2">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row>
    <row r="504" spans="45:99" x14ac:dyDescent="0.2">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row>
    <row r="505" spans="45:99" x14ac:dyDescent="0.2">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row>
    <row r="506" spans="45:99" x14ac:dyDescent="0.2">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row>
    <row r="507" spans="45:99" x14ac:dyDescent="0.2">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row>
    <row r="508" spans="45:99" x14ac:dyDescent="0.2">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row>
    <row r="509" spans="45:99" x14ac:dyDescent="0.2">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row>
    <row r="510" spans="45:99" x14ac:dyDescent="0.2">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row>
    <row r="511" spans="45:99" x14ac:dyDescent="0.2">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row>
    <row r="512" spans="45:99" x14ac:dyDescent="0.2">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row>
    <row r="513" spans="45:99" x14ac:dyDescent="0.2">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row>
    <row r="514" spans="45:99" x14ac:dyDescent="0.2">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row>
    <row r="515" spans="45:99" x14ac:dyDescent="0.2">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row>
    <row r="516" spans="45:99" x14ac:dyDescent="0.2">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row>
    <row r="517" spans="45:99" x14ac:dyDescent="0.2">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row>
    <row r="518" spans="45:99" x14ac:dyDescent="0.2">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row>
    <row r="519" spans="45:99" x14ac:dyDescent="0.2">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row>
    <row r="520" spans="45:99" x14ac:dyDescent="0.2">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row>
    <row r="521" spans="45:99" x14ac:dyDescent="0.2">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row>
    <row r="522" spans="45:99" x14ac:dyDescent="0.2">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row>
    <row r="523" spans="45:99" x14ac:dyDescent="0.2">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row>
    <row r="524" spans="45:99" x14ac:dyDescent="0.2">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row>
    <row r="525" spans="45:99" x14ac:dyDescent="0.2">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row>
    <row r="526" spans="45:99" x14ac:dyDescent="0.2">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row>
    <row r="527" spans="45:99" x14ac:dyDescent="0.2">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row>
    <row r="528" spans="45:99" x14ac:dyDescent="0.2">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row>
    <row r="529" spans="45:99" x14ac:dyDescent="0.2">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row>
    <row r="530" spans="45:99" x14ac:dyDescent="0.2">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row>
    <row r="531" spans="45:99" x14ac:dyDescent="0.2">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row>
    <row r="532" spans="45:99" x14ac:dyDescent="0.2">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row>
    <row r="533" spans="45:99" x14ac:dyDescent="0.2">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row>
    <row r="534" spans="45:99" x14ac:dyDescent="0.2">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row>
    <row r="535" spans="45:99" x14ac:dyDescent="0.2">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row>
    <row r="536" spans="45:99" x14ac:dyDescent="0.2">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row>
    <row r="537" spans="45:99" x14ac:dyDescent="0.2">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row>
    <row r="538" spans="45:99" x14ac:dyDescent="0.2">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row>
    <row r="539" spans="45:99" x14ac:dyDescent="0.2">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row>
    <row r="540" spans="45:99" x14ac:dyDescent="0.2">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row>
    <row r="541" spans="45:99" x14ac:dyDescent="0.2">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row>
    <row r="542" spans="45:99" x14ac:dyDescent="0.2">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row>
    <row r="543" spans="45:99" x14ac:dyDescent="0.2">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row>
    <row r="544" spans="45:99" x14ac:dyDescent="0.2">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row>
    <row r="545" spans="45:99" x14ac:dyDescent="0.2">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row>
    <row r="546" spans="45:99" x14ac:dyDescent="0.2">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row>
    <row r="547" spans="45:99" x14ac:dyDescent="0.2">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row>
    <row r="548" spans="45:99" x14ac:dyDescent="0.2">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row>
    <row r="549" spans="45:99" x14ac:dyDescent="0.2">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row>
    <row r="550" spans="45:99" x14ac:dyDescent="0.2">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row>
    <row r="551" spans="45:99" x14ac:dyDescent="0.2">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row>
    <row r="552" spans="45:99" x14ac:dyDescent="0.2">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row>
    <row r="553" spans="45:99" x14ac:dyDescent="0.2">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row>
    <row r="554" spans="45:99" x14ac:dyDescent="0.2">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row>
    <row r="555" spans="45:99" x14ac:dyDescent="0.2">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row>
    <row r="556" spans="45:99" x14ac:dyDescent="0.2">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row>
    <row r="557" spans="45:99" x14ac:dyDescent="0.2">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row>
    <row r="558" spans="45:99" x14ac:dyDescent="0.2">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row>
    <row r="559" spans="45:99" x14ac:dyDescent="0.2">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row>
    <row r="560" spans="45:99" x14ac:dyDescent="0.2">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row>
    <row r="561" spans="45:99" x14ac:dyDescent="0.2">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row>
    <row r="562" spans="45:99" x14ac:dyDescent="0.2">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row>
    <row r="563" spans="45:99" x14ac:dyDescent="0.2">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row>
    <row r="564" spans="45:99" x14ac:dyDescent="0.2">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row>
    <row r="565" spans="45:99" x14ac:dyDescent="0.2">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row>
    <row r="566" spans="45:99" x14ac:dyDescent="0.2">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row>
    <row r="567" spans="45:99" x14ac:dyDescent="0.2">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row>
    <row r="568" spans="45:99" x14ac:dyDescent="0.2">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row>
    <row r="569" spans="45:99" x14ac:dyDescent="0.2">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row>
    <row r="570" spans="45:99" x14ac:dyDescent="0.2">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row>
    <row r="571" spans="45:99" x14ac:dyDescent="0.2">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row>
    <row r="572" spans="45:99" x14ac:dyDescent="0.2">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row>
    <row r="573" spans="45:99" x14ac:dyDescent="0.2">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row>
    <row r="574" spans="45:99" x14ac:dyDescent="0.2">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row>
    <row r="575" spans="45:99" x14ac:dyDescent="0.2">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row>
    <row r="576" spans="45:99" x14ac:dyDescent="0.2">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row>
    <row r="577" spans="45:99" x14ac:dyDescent="0.2">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row>
    <row r="578" spans="45:99" x14ac:dyDescent="0.2">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row>
    <row r="579" spans="45:99" x14ac:dyDescent="0.2">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row>
    <row r="580" spans="45:99" x14ac:dyDescent="0.2">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row>
    <row r="581" spans="45:99" x14ac:dyDescent="0.2">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row>
    <row r="582" spans="45:99" x14ac:dyDescent="0.2">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row>
    <row r="583" spans="45:99" x14ac:dyDescent="0.2">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row>
    <row r="584" spans="45:99" x14ac:dyDescent="0.2">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row>
    <row r="585" spans="45:99" x14ac:dyDescent="0.2">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row>
    <row r="586" spans="45:99" x14ac:dyDescent="0.2">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row>
    <row r="587" spans="45:99" x14ac:dyDescent="0.2">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row>
    <row r="588" spans="45:99" x14ac:dyDescent="0.2">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row>
    <row r="589" spans="45:99" x14ac:dyDescent="0.2">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row>
    <row r="590" spans="45:99" x14ac:dyDescent="0.2">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row>
    <row r="591" spans="45:99" x14ac:dyDescent="0.2">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row>
    <row r="592" spans="45:99" x14ac:dyDescent="0.2">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row>
    <row r="593" spans="45:99" x14ac:dyDescent="0.2">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row>
    <row r="594" spans="45:99" x14ac:dyDescent="0.2">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row>
    <row r="595" spans="45:99" x14ac:dyDescent="0.2">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row>
    <row r="596" spans="45:99" x14ac:dyDescent="0.2">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row>
    <row r="597" spans="45:99" x14ac:dyDescent="0.2">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row>
    <row r="598" spans="45:99" x14ac:dyDescent="0.2">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row>
    <row r="599" spans="45:99" x14ac:dyDescent="0.2">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row>
    <row r="600" spans="45:99" x14ac:dyDescent="0.2">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row>
    <row r="601" spans="45:99" x14ac:dyDescent="0.2">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row>
    <row r="602" spans="45:99" x14ac:dyDescent="0.2">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row>
    <row r="603" spans="45:99" x14ac:dyDescent="0.2">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row>
    <row r="604" spans="45:99" x14ac:dyDescent="0.2">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row>
    <row r="605" spans="45:99" x14ac:dyDescent="0.2">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row>
    <row r="606" spans="45:99" x14ac:dyDescent="0.2">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row>
    <row r="607" spans="45:99" x14ac:dyDescent="0.2">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row>
    <row r="608" spans="45:99" x14ac:dyDescent="0.2">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row>
    <row r="609" spans="45:99" x14ac:dyDescent="0.2">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row>
    <row r="610" spans="45:99" x14ac:dyDescent="0.2">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row>
    <row r="611" spans="45:99" x14ac:dyDescent="0.2">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row>
    <row r="612" spans="45:99" x14ac:dyDescent="0.2">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row>
    <row r="613" spans="45:99" x14ac:dyDescent="0.2">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row>
    <row r="614" spans="45:99" x14ac:dyDescent="0.2">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row>
    <row r="615" spans="45:99" x14ac:dyDescent="0.2">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row>
    <row r="616" spans="45:99" x14ac:dyDescent="0.2">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row>
    <row r="617" spans="45:99" x14ac:dyDescent="0.2">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row>
    <row r="618" spans="45:99" x14ac:dyDescent="0.2">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row>
    <row r="619" spans="45:99" x14ac:dyDescent="0.2">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row>
    <row r="620" spans="45:99" x14ac:dyDescent="0.2">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row>
    <row r="621" spans="45:99" x14ac:dyDescent="0.2">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row>
    <row r="622" spans="45:99" x14ac:dyDescent="0.2">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row>
    <row r="623" spans="45:99" x14ac:dyDescent="0.2">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row>
    <row r="624" spans="45:99" x14ac:dyDescent="0.2">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row>
    <row r="625" spans="45:99" x14ac:dyDescent="0.2">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row>
    <row r="626" spans="45:99" x14ac:dyDescent="0.2">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row>
    <row r="627" spans="45:99" x14ac:dyDescent="0.2">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row>
    <row r="628" spans="45:99" x14ac:dyDescent="0.2">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row>
    <row r="629" spans="45:99" x14ac:dyDescent="0.2">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row>
    <row r="630" spans="45:99" x14ac:dyDescent="0.2">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row>
    <row r="631" spans="45:99" x14ac:dyDescent="0.2">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row>
    <row r="632" spans="45:99" x14ac:dyDescent="0.2">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row>
    <row r="633" spans="45:99" x14ac:dyDescent="0.2">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row>
    <row r="634" spans="45:99" x14ac:dyDescent="0.2">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row>
    <row r="635" spans="45:99" x14ac:dyDescent="0.2">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row>
    <row r="636" spans="45:99" x14ac:dyDescent="0.2">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row>
    <row r="637" spans="45:99" x14ac:dyDescent="0.2">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row>
    <row r="638" spans="45:99" x14ac:dyDescent="0.2">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row>
    <row r="639" spans="45:99" x14ac:dyDescent="0.2">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row>
    <row r="640" spans="45:99" x14ac:dyDescent="0.2">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row>
    <row r="641" spans="45:99" x14ac:dyDescent="0.2">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row>
    <row r="642" spans="45:99" x14ac:dyDescent="0.2">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row>
    <row r="643" spans="45:99" x14ac:dyDescent="0.2">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row>
    <row r="644" spans="45:99" x14ac:dyDescent="0.2">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row>
    <row r="645" spans="45:99" x14ac:dyDescent="0.2">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row>
    <row r="646" spans="45:99" x14ac:dyDescent="0.2">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row>
    <row r="647" spans="45:99" x14ac:dyDescent="0.2">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row>
    <row r="648" spans="45:99" x14ac:dyDescent="0.2">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row>
    <row r="649" spans="45:99" x14ac:dyDescent="0.2">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row>
    <row r="650" spans="45:99" x14ac:dyDescent="0.2">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row>
    <row r="651" spans="45:99" x14ac:dyDescent="0.2">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row>
    <row r="652" spans="45:99" x14ac:dyDescent="0.2">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row>
    <row r="653" spans="45:99" x14ac:dyDescent="0.2">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row>
    <row r="654" spans="45:99" x14ac:dyDescent="0.2">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row>
    <row r="655" spans="45:99" x14ac:dyDescent="0.2">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row>
    <row r="656" spans="45:99" x14ac:dyDescent="0.2">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row>
    <row r="657" spans="45:99" x14ac:dyDescent="0.2">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row>
    <row r="658" spans="45:99" x14ac:dyDescent="0.2">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row>
    <row r="659" spans="45:99" x14ac:dyDescent="0.2">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row>
    <row r="660" spans="45:99" x14ac:dyDescent="0.2">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row>
    <row r="661" spans="45:99" x14ac:dyDescent="0.2">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row>
    <row r="662" spans="45:99" x14ac:dyDescent="0.2">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row>
    <row r="663" spans="45:99" x14ac:dyDescent="0.2">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row>
    <row r="664" spans="45:99" x14ac:dyDescent="0.2">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row>
    <row r="665" spans="45:99" x14ac:dyDescent="0.2">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row>
    <row r="666" spans="45:99" x14ac:dyDescent="0.2">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row>
    <row r="667" spans="45:99" x14ac:dyDescent="0.2">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row>
    <row r="668" spans="45:99" x14ac:dyDescent="0.2">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row>
    <row r="669" spans="45:99" x14ac:dyDescent="0.2">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row>
    <row r="670" spans="45:99" x14ac:dyDescent="0.2">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row>
    <row r="671" spans="45:99" x14ac:dyDescent="0.2">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row>
    <row r="672" spans="45:99" x14ac:dyDescent="0.2">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row>
    <row r="673" spans="45:99" x14ac:dyDescent="0.2">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row>
    <row r="674" spans="45:99" x14ac:dyDescent="0.2">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row>
    <row r="675" spans="45:99" x14ac:dyDescent="0.2">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row>
    <row r="676" spans="45:99" x14ac:dyDescent="0.2">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row>
    <row r="677" spans="45:99" x14ac:dyDescent="0.2">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row>
    <row r="678" spans="45:99" x14ac:dyDescent="0.2">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row>
    <row r="679" spans="45:99" x14ac:dyDescent="0.2">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row>
    <row r="680" spans="45:99" x14ac:dyDescent="0.2">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row>
    <row r="681" spans="45:99" x14ac:dyDescent="0.2">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row>
    <row r="682" spans="45:99" x14ac:dyDescent="0.2">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row>
    <row r="683" spans="45:99" x14ac:dyDescent="0.2">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row>
    <row r="684" spans="45:99" x14ac:dyDescent="0.2">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row>
    <row r="685" spans="45:99" x14ac:dyDescent="0.2">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row>
    <row r="686" spans="45:99" x14ac:dyDescent="0.2">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row>
    <row r="687" spans="45:99" x14ac:dyDescent="0.2">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row>
    <row r="688" spans="45:99" x14ac:dyDescent="0.2">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row>
    <row r="689" spans="45:99" x14ac:dyDescent="0.2">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row>
    <row r="690" spans="45:99" x14ac:dyDescent="0.2">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row>
    <row r="691" spans="45:99" x14ac:dyDescent="0.2">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row>
    <row r="692" spans="45:99" x14ac:dyDescent="0.2">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row>
    <row r="693" spans="45:99" x14ac:dyDescent="0.2">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row>
    <row r="694" spans="45:99" x14ac:dyDescent="0.2">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row>
    <row r="695" spans="45:99" x14ac:dyDescent="0.2">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row>
    <row r="696" spans="45:99" x14ac:dyDescent="0.2">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row>
    <row r="697" spans="45:99" x14ac:dyDescent="0.2">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row>
    <row r="698" spans="45:99" x14ac:dyDescent="0.2">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row>
    <row r="699" spans="45:99" x14ac:dyDescent="0.2">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row>
    <row r="700" spans="45:99" x14ac:dyDescent="0.2">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row>
    <row r="701" spans="45:99" x14ac:dyDescent="0.2">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row>
    <row r="702" spans="45:99" x14ac:dyDescent="0.2">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row>
    <row r="703" spans="45:99" x14ac:dyDescent="0.2">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row>
    <row r="704" spans="45:99" x14ac:dyDescent="0.2">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row>
    <row r="705" spans="45:99" x14ac:dyDescent="0.2">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row>
    <row r="706" spans="45:99" x14ac:dyDescent="0.2">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row>
    <row r="707" spans="45:99" x14ac:dyDescent="0.2">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row>
    <row r="708" spans="45:99" x14ac:dyDescent="0.2">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row>
    <row r="709" spans="45:99" x14ac:dyDescent="0.2">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row>
    <row r="710" spans="45:99" x14ac:dyDescent="0.2">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row>
    <row r="711" spans="45:99" x14ac:dyDescent="0.2">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row>
    <row r="712" spans="45:99" x14ac:dyDescent="0.2">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row>
    <row r="713" spans="45:99" x14ac:dyDescent="0.2">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row>
    <row r="714" spans="45:99" x14ac:dyDescent="0.2">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row>
    <row r="715" spans="45:99" x14ac:dyDescent="0.2">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row>
    <row r="716" spans="45:99" x14ac:dyDescent="0.2">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row>
    <row r="717" spans="45:99" x14ac:dyDescent="0.2">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row>
    <row r="718" spans="45:99" x14ac:dyDescent="0.2">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row>
    <row r="719" spans="45:99" x14ac:dyDescent="0.2">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row>
    <row r="720" spans="45:99" x14ac:dyDescent="0.2">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row>
    <row r="721" spans="45:99" x14ac:dyDescent="0.2">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row>
    <row r="722" spans="45:99" x14ac:dyDescent="0.2">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row>
    <row r="723" spans="45:99" x14ac:dyDescent="0.2">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row>
    <row r="724" spans="45:99" x14ac:dyDescent="0.2">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row>
    <row r="725" spans="45:99" x14ac:dyDescent="0.2">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row>
    <row r="726" spans="45:99" x14ac:dyDescent="0.2">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row>
    <row r="727" spans="45:99" x14ac:dyDescent="0.2">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row>
    <row r="728" spans="45:99" x14ac:dyDescent="0.2">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row>
    <row r="729" spans="45:99" x14ac:dyDescent="0.2">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row>
    <row r="730" spans="45:99" x14ac:dyDescent="0.2">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row>
    <row r="731" spans="45:99" x14ac:dyDescent="0.2">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row>
    <row r="732" spans="45:99" x14ac:dyDescent="0.2">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row>
    <row r="733" spans="45:99" x14ac:dyDescent="0.2">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row>
    <row r="734" spans="45:99" x14ac:dyDescent="0.2">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row>
    <row r="735" spans="45:99" x14ac:dyDescent="0.2">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row>
    <row r="736" spans="45:99" x14ac:dyDescent="0.2">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row>
    <row r="737" spans="45:99" x14ac:dyDescent="0.2">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row>
    <row r="738" spans="45:99" x14ac:dyDescent="0.2">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row>
    <row r="739" spans="45:99" x14ac:dyDescent="0.2">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row>
    <row r="740" spans="45:99" x14ac:dyDescent="0.2">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row>
    <row r="741" spans="45:99" x14ac:dyDescent="0.2">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B218"/>
  <sheetViews>
    <sheetView showGridLines="0" zoomScaleNormal="100" zoomScaleSheetLayoutView="71" workbookViewId="0">
      <pane ySplit="4" topLeftCell="A5" activePane="bottomLeft" state="frozen"/>
      <selection pane="bottomLeft" activeCell="L8" sqref="L8"/>
    </sheetView>
  </sheetViews>
  <sheetFormatPr defaultColWidth="9.109375" defaultRowHeight="15.6" x14ac:dyDescent="0.3"/>
  <cols>
    <col min="1" max="1" width="2.88671875" style="1" customWidth="1"/>
    <col min="2" max="2" width="5" style="29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43891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175121.550154453</v>
      </c>
      <c r="M8" s="71"/>
      <c r="N8" s="71">
        <v>22229.549561723499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8">
        <v>1</v>
      </c>
      <c r="C10" s="17" t="s">
        <v>7</v>
      </c>
      <c r="L10" s="74">
        <v>129367.34149694463</v>
      </c>
      <c r="M10" s="74"/>
      <c r="N10" s="74">
        <v>6446.9416178135034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124389.33380642996</v>
      </c>
      <c r="M12" s="74"/>
      <c r="N12" s="74">
        <v>5779.9550829700001</v>
      </c>
      <c r="P12" s="74"/>
      <c r="Q12" s="74"/>
      <c r="R12" s="74"/>
      <c r="S12" s="74"/>
    </row>
    <row r="13" spans="1:28" ht="7.5" customHeight="1" x14ac:dyDescent="0.3"/>
    <row r="14" spans="1:28" ht="15" customHeight="1" x14ac:dyDescent="0.3">
      <c r="D14" s="6" t="s">
        <v>10</v>
      </c>
      <c r="L14" s="14">
        <v>114403.36790224997</v>
      </c>
      <c r="M14" s="14"/>
      <c r="N14" s="14">
        <v>3947.8879427900001</v>
      </c>
      <c r="P14" s="14"/>
      <c r="Q14" s="14"/>
      <c r="R14" s="14"/>
      <c r="S14" s="14"/>
    </row>
    <row r="15" spans="1:28" ht="15" customHeight="1" x14ac:dyDescent="0.3">
      <c r="D15" s="18" t="s">
        <v>11</v>
      </c>
      <c r="E15" s="19" t="s">
        <v>12</v>
      </c>
      <c r="L15" s="7">
        <v>109621.37761040997</v>
      </c>
      <c r="N15" s="7">
        <v>3947.8879427900001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4781.9902918399994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4781.9902918399994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9985.9659041799969</v>
      </c>
      <c r="M23" s="14"/>
      <c r="N23" s="14">
        <v>1832.06714018</v>
      </c>
      <c r="P23" s="14"/>
      <c r="Q23" s="14"/>
      <c r="R23" s="14"/>
      <c r="S23" s="14"/>
      <c r="U23" s="6"/>
      <c r="V23" s="6"/>
      <c r="W23" s="6"/>
      <c r="X23" s="6"/>
      <c r="Y23" s="6"/>
      <c r="Z23" s="6"/>
      <c r="AA23" s="6"/>
      <c r="AB23" s="6"/>
    </row>
    <row r="24" spans="1:28" ht="15" customHeight="1" x14ac:dyDescent="0.25">
      <c r="A24" s="6"/>
      <c r="B24" s="6"/>
      <c r="D24" s="18" t="s">
        <v>11</v>
      </c>
      <c r="E24" s="19" t="s">
        <v>12</v>
      </c>
      <c r="L24" s="7">
        <v>9815.9700572799975</v>
      </c>
      <c r="N24" s="7">
        <v>1144.30776216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169.9958469</v>
      </c>
      <c r="N28" s="7">
        <v>687.75937801999999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169.9958469</v>
      </c>
      <c r="M30" s="75"/>
      <c r="N30" s="75">
        <v>687.75937801999999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4978.0076905146652</v>
      </c>
      <c r="M32" s="14"/>
      <c r="N32" s="14">
        <v>666.98653484350314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4491.268715594053</v>
      </c>
      <c r="N34" s="7">
        <v>665.29005548305679</v>
      </c>
      <c r="U34" s="6"/>
      <c r="V34" s="6"/>
      <c r="W34" s="6"/>
      <c r="X34" s="6"/>
      <c r="Y34" s="6"/>
      <c r="Z34" s="6"/>
      <c r="AA34" s="6"/>
      <c r="AB34" s="6"/>
    </row>
    <row r="35" spans="1:28" ht="13.2" x14ac:dyDescent="0.25">
      <c r="A35" s="6"/>
      <c r="D35" s="18" t="s">
        <v>13</v>
      </c>
      <c r="E35" s="6" t="s">
        <v>22</v>
      </c>
      <c r="L35" s="7">
        <v>0.1036253874678531</v>
      </c>
      <c r="N35" s="7">
        <v>0</v>
      </c>
      <c r="U35" s="6"/>
      <c r="V35" s="6"/>
      <c r="W35" s="6"/>
      <c r="X35" s="6"/>
      <c r="Y35" s="6"/>
      <c r="Z35" s="6"/>
      <c r="AA35" s="6"/>
      <c r="AB35" s="6"/>
    </row>
    <row r="36" spans="1:28" ht="15.75" customHeight="1" x14ac:dyDescent="0.25">
      <c r="A36" s="6"/>
      <c r="F36" s="20" t="s">
        <v>15</v>
      </c>
      <c r="L36" s="76">
        <v>2.2445173489117972E-3</v>
      </c>
      <c r="M36" s="76"/>
      <c r="N36" s="76">
        <v>0</v>
      </c>
      <c r="P36" s="76"/>
      <c r="Q36" s="76"/>
      <c r="R36" s="76"/>
      <c r="S36" s="76"/>
      <c r="U36" s="6"/>
      <c r="V36" s="6"/>
      <c r="W36" s="6"/>
      <c r="X36" s="6"/>
      <c r="Y36" s="6"/>
      <c r="Z36" s="6"/>
      <c r="AA36" s="6"/>
      <c r="AB36" s="6"/>
    </row>
    <row r="37" spans="1:28" ht="13.2" x14ac:dyDescent="0.25">
      <c r="A37" s="6"/>
      <c r="F37" s="20" t="s">
        <v>16</v>
      </c>
      <c r="L37" s="76">
        <v>0.1013808701189413</v>
      </c>
      <c r="M37" s="76"/>
      <c r="N37" s="76">
        <v>0</v>
      </c>
      <c r="P37" s="76"/>
      <c r="Q37" s="76"/>
      <c r="R37" s="76"/>
      <c r="S37" s="76"/>
      <c r="U37" s="6"/>
      <c r="V37" s="6"/>
      <c r="W37" s="6"/>
      <c r="X37" s="6"/>
      <c r="Y37" s="6"/>
      <c r="Z37" s="6"/>
      <c r="AA37" s="6"/>
      <c r="AB37" s="6"/>
    </row>
    <row r="38" spans="1:28" ht="13.2" x14ac:dyDescent="0.25">
      <c r="A38" s="6"/>
      <c r="D38" s="18" t="s">
        <v>17</v>
      </c>
      <c r="E38" s="6" t="s">
        <v>23</v>
      </c>
      <c r="L38" s="7">
        <v>486.63534953314445</v>
      </c>
      <c r="N38" s="7">
        <v>1.6964793604463351</v>
      </c>
      <c r="U38" s="6"/>
      <c r="V38" s="6"/>
      <c r="W38" s="6"/>
      <c r="X38" s="6"/>
      <c r="Y38" s="6"/>
      <c r="Z38" s="6"/>
      <c r="AA38" s="6"/>
      <c r="AB38" s="6"/>
    </row>
    <row r="39" spans="1:28" ht="13.2" x14ac:dyDescent="0.25">
      <c r="A39" s="6"/>
      <c r="F39" s="20" t="s">
        <v>15</v>
      </c>
      <c r="L39" s="76">
        <v>368.79283586134898</v>
      </c>
      <c r="M39" s="76"/>
      <c r="N39" s="76">
        <v>9.5289745384331176E-12</v>
      </c>
      <c r="P39" s="76"/>
      <c r="Q39" s="76"/>
      <c r="R39" s="76"/>
      <c r="S39" s="76"/>
      <c r="U39" s="6"/>
      <c r="V39" s="6"/>
      <c r="W39" s="6"/>
      <c r="X39" s="6"/>
      <c r="Y39" s="6"/>
      <c r="Z39" s="6"/>
      <c r="AA39" s="6"/>
      <c r="AB39" s="6"/>
    </row>
    <row r="40" spans="1:28" ht="13.2" x14ac:dyDescent="0.25">
      <c r="A40" s="6"/>
      <c r="F40" s="20" t="s">
        <v>16</v>
      </c>
      <c r="L40" s="76">
        <v>117.84251367179546</v>
      </c>
      <c r="M40" s="76"/>
      <c r="N40" s="76">
        <v>1.696479360436806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8">
        <v>2</v>
      </c>
      <c r="C44" s="17" t="s">
        <v>24</v>
      </c>
      <c r="L44" s="74">
        <v>6359.0587369661753</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8">
        <v>3</v>
      </c>
      <c r="C46" s="17" t="s">
        <v>25</v>
      </c>
      <c r="L46" s="74">
        <v>14152.469861176751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8">
        <v>4</v>
      </c>
      <c r="C48" s="17" t="s">
        <v>26</v>
      </c>
      <c r="H48" s="11"/>
      <c r="I48" s="6" t="s">
        <v>27</v>
      </c>
      <c r="L48" s="74">
        <v>16041.823203605461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8">
        <v>5</v>
      </c>
      <c r="C51" s="17" t="s">
        <v>91</v>
      </c>
      <c r="G51" s="11"/>
      <c r="L51" s="74">
        <v>9200.856855760012</v>
      </c>
      <c r="M51" s="74"/>
      <c r="N51" s="74">
        <v>15782.607943909998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7394.9534957600117</v>
      </c>
      <c r="N56" s="7">
        <v>15782.607943909998</v>
      </c>
    </row>
    <row r="57" spans="1:28" s="24" customFormat="1" ht="15.75" customHeight="1" x14ac:dyDescent="0.25">
      <c r="G57" s="11" t="s">
        <v>30</v>
      </c>
      <c r="L57" s="75">
        <v>2738.4268458799997</v>
      </c>
      <c r="M57" s="75"/>
      <c r="N57" s="75">
        <v>1277.97691055</v>
      </c>
      <c r="O57"/>
      <c r="P57" s="75"/>
      <c r="Q57" s="75"/>
      <c r="R57" s="75"/>
      <c r="S57" s="75"/>
      <c r="T57"/>
      <c r="U57"/>
      <c r="V57"/>
      <c r="W57"/>
      <c r="X57"/>
      <c r="Y57"/>
      <c r="Z57"/>
      <c r="AA57"/>
      <c r="AB57"/>
    </row>
    <row r="58" spans="1:28" ht="13.2" x14ac:dyDescent="0.25">
      <c r="A58" s="6"/>
      <c r="F58" s="6" t="s">
        <v>118</v>
      </c>
      <c r="L58" s="7">
        <v>1805.90336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-19118.194133576773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-7448.9471922032317</v>
      </c>
      <c r="U74" s="6"/>
      <c r="V74" s="6"/>
      <c r="W74" s="6"/>
      <c r="X74" s="6"/>
      <c r="Y74" s="6"/>
      <c r="Z74" s="6"/>
      <c r="AA74" s="6"/>
      <c r="AB74" s="6"/>
    </row>
    <row r="75" spans="1:28" x14ac:dyDescent="0.3">
      <c r="I75" s="10"/>
      <c r="J75" s="28" t="s">
        <v>37</v>
      </c>
      <c r="K75" s="28"/>
      <c r="L75" s="7">
        <v>0</v>
      </c>
      <c r="N75" s="7">
        <v>-6491.0999809977529</v>
      </c>
      <c r="U75" s="6"/>
      <c r="V75" s="6"/>
      <c r="W75" s="6"/>
      <c r="X75" s="6"/>
      <c r="Y75" s="6"/>
      <c r="Z75" s="6"/>
      <c r="AA75" s="6"/>
      <c r="AB75" s="6"/>
    </row>
    <row r="76" spans="1:28" x14ac:dyDescent="0.3">
      <c r="I76" s="10"/>
      <c r="J76" s="27" t="s">
        <v>38</v>
      </c>
      <c r="K76" s="27"/>
      <c r="L76" s="7">
        <v>0</v>
      </c>
      <c r="N76" s="7">
        <v>-5178.1469603757878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-19168.396571628811</v>
      </c>
      <c r="M79" s="74"/>
      <c r="N79" s="74">
        <v>-882.24419736429263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-47542.456260035724</v>
      </c>
      <c r="M81" s="74"/>
      <c r="N81" s="74">
        <v>-18566.627659162463</v>
      </c>
      <c r="P81" s="74"/>
      <c r="Q81" s="74"/>
      <c r="R81" s="74"/>
      <c r="S81" s="74"/>
    </row>
    <row r="82" spans="1:19" ht="9" customHeight="1" x14ac:dyDescent="0.25">
      <c r="A82" s="6"/>
      <c r="I82" s="10"/>
    </row>
    <row r="83" spans="1:19" ht="13.2" x14ac:dyDescent="0.25">
      <c r="A83" s="6"/>
      <c r="B83" s="6"/>
      <c r="I83" s="6" t="s">
        <v>29</v>
      </c>
      <c r="J83" s="27" t="s">
        <v>36</v>
      </c>
      <c r="K83" s="27"/>
      <c r="L83" s="7">
        <v>-10985.229360443214</v>
      </c>
      <c r="N83" s="7">
        <v>-6902.4861396128799</v>
      </c>
    </row>
    <row r="84" spans="1:19" ht="13.2" x14ac:dyDescent="0.25">
      <c r="A84" s="6"/>
      <c r="B84" s="6"/>
      <c r="I84" s="10"/>
      <c r="J84" s="28" t="s">
        <v>37</v>
      </c>
      <c r="K84" s="28"/>
      <c r="L84" s="7">
        <v>-15759.200059928822</v>
      </c>
      <c r="N84" s="7">
        <v>-6579.9593180396296</v>
      </c>
    </row>
    <row r="85" spans="1:19" ht="13.2" x14ac:dyDescent="0.25">
      <c r="A85" s="6"/>
      <c r="B85" s="6"/>
      <c r="I85" s="10"/>
      <c r="J85" s="27" t="s">
        <v>38</v>
      </c>
      <c r="K85" s="27"/>
      <c r="L85" s="7">
        <v>-20798.026839663689</v>
      </c>
      <c r="N85" s="7">
        <v>-5084.1822015099515</v>
      </c>
    </row>
    <row r="86" spans="1:19" ht="13.5" customHeight="1" x14ac:dyDescent="0.25">
      <c r="A86" s="6"/>
      <c r="B86" s="6"/>
      <c r="I86" s="10"/>
      <c r="J86" s="27"/>
      <c r="K86" s="27"/>
    </row>
    <row r="87" spans="1:19" ht="13.2" x14ac:dyDescent="0.25">
      <c r="A87" s="6"/>
      <c r="B87" s="6"/>
      <c r="C87" s="6" t="s">
        <v>20</v>
      </c>
      <c r="D87" s="6" t="s">
        <v>43</v>
      </c>
      <c r="I87" s="12" t="s">
        <v>44</v>
      </c>
      <c r="J87" s="10"/>
      <c r="K87" s="10"/>
      <c r="L87" s="74">
        <v>28374.059688406913</v>
      </c>
      <c r="M87" s="74"/>
      <c r="N87" s="74">
        <v>17684.38346179817</v>
      </c>
      <c r="P87" s="74"/>
      <c r="Q87" s="74"/>
      <c r="R87" s="74"/>
      <c r="S87" s="74"/>
    </row>
    <row r="88" spans="1:19" ht="9" customHeight="1" x14ac:dyDescent="0.25">
      <c r="A88" s="6"/>
      <c r="B88" s="6"/>
      <c r="I88" s="10"/>
    </row>
    <row r="89" spans="1:19" ht="13.2" x14ac:dyDescent="0.25">
      <c r="A89" s="6"/>
      <c r="B89" s="6"/>
      <c r="I89" s="6" t="s">
        <v>29</v>
      </c>
      <c r="J89" s="27" t="s">
        <v>36</v>
      </c>
      <c r="K89" s="27"/>
      <c r="L89" s="7">
        <v>9141.7180972277547</v>
      </c>
      <c r="N89" s="7">
        <v>6824.3334098000005</v>
      </c>
    </row>
    <row r="90" spans="1:19" ht="13.2" x14ac:dyDescent="0.25">
      <c r="A90" s="6"/>
      <c r="B90" s="6"/>
      <c r="I90" s="10"/>
      <c r="J90" s="28" t="s">
        <v>37</v>
      </c>
      <c r="K90" s="28"/>
      <c r="L90" s="7">
        <v>13763.911565169827</v>
      </c>
      <c r="N90" s="7">
        <v>6307.854243600671</v>
      </c>
    </row>
    <row r="91" spans="1:19" ht="13.2" x14ac:dyDescent="0.25">
      <c r="A91" s="6"/>
      <c r="B91" s="6"/>
      <c r="I91" s="10"/>
      <c r="J91" s="27" t="s">
        <v>38</v>
      </c>
      <c r="K91" s="27"/>
      <c r="L91" s="7">
        <v>5468.4300260093341</v>
      </c>
      <c r="N91" s="7">
        <v>4552.1958083975005</v>
      </c>
    </row>
    <row r="92" spans="1:19" ht="12" customHeight="1" x14ac:dyDescent="0.25">
      <c r="A92" s="6"/>
      <c r="B92" s="6"/>
      <c r="I92" s="10"/>
      <c r="J92" s="10"/>
      <c r="K92" s="10"/>
    </row>
    <row r="93" spans="1:19" ht="13.2" x14ac:dyDescent="0.25">
      <c r="A93" s="6"/>
      <c r="B93" s="25">
        <v>3</v>
      </c>
      <c r="C93" s="17" t="s">
        <v>118</v>
      </c>
      <c r="L93" s="74">
        <v>-18849.195925773798</v>
      </c>
      <c r="M93" s="74"/>
      <c r="N93" s="74">
        <v>-153.90653608</v>
      </c>
      <c r="P93" s="74"/>
      <c r="Q93" s="74"/>
      <c r="R93" s="74"/>
      <c r="S93" s="74"/>
    </row>
    <row r="94" spans="1:19" ht="35.25" customHeight="1" x14ac:dyDescent="0.25">
      <c r="A94" s="6"/>
      <c r="B94" s="6"/>
      <c r="C94" s="6" t="s">
        <v>119</v>
      </c>
      <c r="I94" s="12" t="s">
        <v>44</v>
      </c>
      <c r="J94" s="10"/>
      <c r="K94" s="10"/>
      <c r="L94" s="14">
        <v>-18849.195925773798</v>
      </c>
      <c r="M94" s="14"/>
      <c r="N94" s="14">
        <v>-153.90653608</v>
      </c>
      <c r="P94" s="14"/>
      <c r="Q94" s="14"/>
      <c r="R94" s="14"/>
      <c r="S94" s="14"/>
    </row>
    <row r="95" spans="1:19" ht="18.75" customHeight="1" x14ac:dyDescent="0.25">
      <c r="A95" s="6"/>
      <c r="B95" s="6"/>
      <c r="I95" s="6" t="s">
        <v>29</v>
      </c>
      <c r="J95" s="27" t="s">
        <v>36</v>
      </c>
      <c r="L95" s="7">
        <v>-7919.7237090534018</v>
      </c>
      <c r="N95" s="7">
        <v>0</v>
      </c>
    </row>
    <row r="96" spans="1:19" ht="13.2" x14ac:dyDescent="0.25">
      <c r="A96" s="6"/>
      <c r="B96" s="6"/>
      <c r="J96" s="28" t="s">
        <v>37</v>
      </c>
      <c r="L96" s="7">
        <v>-6772.7039840003936</v>
      </c>
      <c r="N96" s="7">
        <v>-153.90653608</v>
      </c>
    </row>
    <row r="97" spans="1:28" x14ac:dyDescent="0.3">
      <c r="B97" s="6"/>
      <c r="J97" s="27" t="s">
        <v>38</v>
      </c>
      <c r="L97" s="7">
        <v>-4156.7682327200009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-38017.592497402613</v>
      </c>
      <c r="M113" s="14"/>
      <c r="N113" s="14">
        <v>-20154.344867021067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-5593.4934970000004</v>
      </c>
      <c r="M146" s="35"/>
      <c r="N146" s="35">
        <v>-80.687912999999995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18644.994627250002</v>
      </c>
      <c r="M148" s="36"/>
      <c r="N148" s="36">
        <v>153.23315124000001</v>
      </c>
      <c r="P148" s="36"/>
      <c r="Q148" s="36"/>
      <c r="R148" s="36"/>
      <c r="S148" s="36"/>
      <c r="U148" s="6"/>
      <c r="V148" s="6"/>
      <c r="W148" s="6"/>
      <c r="X148" s="6"/>
      <c r="Y148" s="6"/>
      <c r="Z148" s="6"/>
      <c r="AA148" s="6"/>
      <c r="AB148" s="6"/>
    </row>
    <row r="149" spans="1:28" x14ac:dyDescent="0.3">
      <c r="D149" s="6" t="s">
        <v>61</v>
      </c>
      <c r="I149" s="24"/>
      <c r="J149" s="24"/>
      <c r="K149" s="24"/>
      <c r="L149" s="36">
        <v>9966.2819885722292</v>
      </c>
      <c r="M149" s="36"/>
      <c r="N149" s="36">
        <v>16089.601220200006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-64603.900353899735</v>
      </c>
      <c r="M151" s="35"/>
      <c r="N151" s="35">
        <v>-947.41847529301867</v>
      </c>
      <c r="P151" s="35"/>
      <c r="Q151" s="35"/>
      <c r="R151" s="35"/>
      <c r="S151" s="35"/>
      <c r="U151" s="6"/>
      <c r="V151" s="6"/>
      <c r="W151" s="6"/>
      <c r="X151" s="6"/>
      <c r="Y151" s="6"/>
      <c r="Z151" s="6"/>
      <c r="AA151" s="6"/>
      <c r="AB151" s="6"/>
    </row>
    <row r="152" spans="1:28" x14ac:dyDescent="0.3">
      <c r="I152" s="6" t="s">
        <v>63</v>
      </c>
      <c r="J152" s="24"/>
      <c r="K152" s="24"/>
      <c r="L152" s="23">
        <v>150.72992937030128</v>
      </c>
      <c r="M152" s="23"/>
      <c r="N152" s="23">
        <v>-1091.8190808230186</v>
      </c>
      <c r="P152" s="23"/>
      <c r="Q152" s="23"/>
      <c r="R152" s="23"/>
      <c r="S152" s="23"/>
      <c r="U152" s="6"/>
      <c r="V152" s="6"/>
      <c r="W152" s="6"/>
      <c r="X152" s="6"/>
      <c r="Y152" s="6"/>
      <c r="Z152" s="6"/>
      <c r="AA152" s="6"/>
      <c r="AB152" s="6"/>
    </row>
    <row r="153" spans="1:28" x14ac:dyDescent="0.3">
      <c r="I153" s="6" t="s">
        <v>64</v>
      </c>
      <c r="J153" s="24"/>
      <c r="K153" s="24"/>
      <c r="L153" s="23">
        <v>-64412.630301460042</v>
      </c>
      <c r="M153" s="23"/>
      <c r="N153" s="23">
        <v>92.113463689999932</v>
      </c>
      <c r="P153" s="23"/>
      <c r="Q153" s="23"/>
      <c r="R153" s="23"/>
      <c r="S153" s="23"/>
      <c r="U153" s="6"/>
      <c r="V153" s="6"/>
      <c r="W153" s="6"/>
      <c r="X153" s="6"/>
      <c r="Y153" s="6"/>
      <c r="Z153" s="6"/>
      <c r="AA153" s="6"/>
      <c r="AB153" s="6"/>
    </row>
    <row r="154" spans="1:28" x14ac:dyDescent="0.3">
      <c r="I154" s="6" t="s">
        <v>65</v>
      </c>
      <c r="J154" s="24"/>
      <c r="K154" s="24"/>
      <c r="L154" s="23">
        <v>-341.99998180999989</v>
      </c>
      <c r="M154" s="23"/>
      <c r="N154" s="23">
        <v>52.287141839999997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29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172496.64671599824</v>
      </c>
      <c r="M8" s="71"/>
      <c r="N8" s="71">
        <v>24028.238129594334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7">
        <v>1</v>
      </c>
      <c r="C10" s="17" t="s">
        <v>7</v>
      </c>
      <c r="L10" s="74">
        <v>122695.62284888345</v>
      </c>
      <c r="M10" s="74"/>
      <c r="N10" s="74">
        <v>7943.7514689743366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118030.57992364019</v>
      </c>
      <c r="M12" s="74"/>
      <c r="N12" s="74">
        <v>6732.7111311699973</v>
      </c>
      <c r="P12" s="74"/>
      <c r="Q12" s="74"/>
      <c r="R12" s="74"/>
      <c r="S12" s="74"/>
    </row>
    <row r="13" spans="1:28" ht="7.5" customHeight="1" x14ac:dyDescent="0.3"/>
    <row r="14" spans="1:28" ht="15" customHeight="1" x14ac:dyDescent="0.3">
      <c r="D14" s="6" t="s">
        <v>10</v>
      </c>
      <c r="L14" s="14">
        <v>115738.2017769902</v>
      </c>
      <c r="M14" s="14"/>
      <c r="N14" s="14">
        <v>4880.9265565599981</v>
      </c>
      <c r="P14" s="14"/>
      <c r="Q14" s="14"/>
      <c r="R14" s="14"/>
      <c r="S14" s="14"/>
    </row>
    <row r="15" spans="1:28" ht="15" customHeight="1" x14ac:dyDescent="0.3">
      <c r="D15" s="18" t="s">
        <v>11</v>
      </c>
      <c r="E15" s="19" t="s">
        <v>12</v>
      </c>
      <c r="L15" s="7">
        <v>111418.33660248021</v>
      </c>
      <c r="N15" s="7">
        <v>4880.9265565599981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4319.8651745099996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4319.8651745099996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2292.3781466499995</v>
      </c>
      <c r="M23" s="14"/>
      <c r="N23" s="14">
        <v>1851.7845746099997</v>
      </c>
      <c r="P23" s="14"/>
      <c r="Q23" s="14"/>
      <c r="R23" s="14"/>
      <c r="S23" s="14"/>
      <c r="U23" s="6"/>
      <c r="V23" s="6"/>
      <c r="W23" s="6"/>
      <c r="X23" s="6"/>
      <c r="Y23" s="6"/>
      <c r="Z23" s="6"/>
      <c r="AA23" s="6"/>
      <c r="AB23" s="6"/>
    </row>
    <row r="24" spans="1:28" ht="15" customHeight="1" x14ac:dyDescent="0.25">
      <c r="A24" s="6"/>
      <c r="B24" s="6"/>
      <c r="D24" s="18" t="s">
        <v>11</v>
      </c>
      <c r="E24" s="19" t="s">
        <v>12</v>
      </c>
      <c r="L24" s="7">
        <v>2212.6802911699997</v>
      </c>
      <c r="N24" s="7">
        <v>1162.0989699699999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79.697855480000001</v>
      </c>
      <c r="N28" s="7">
        <v>689.68560463999995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79.697855480000001</v>
      </c>
      <c r="M30" s="75"/>
      <c r="N30" s="75">
        <v>689.68560463999995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4665.0429252432523</v>
      </c>
      <c r="M32" s="14"/>
      <c r="N32" s="14">
        <v>1211.0403378043391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4177.4402476136929</v>
      </c>
      <c r="N34" s="7">
        <v>1205.6990973218867</v>
      </c>
      <c r="U34" s="6"/>
      <c r="V34" s="6"/>
      <c r="W34" s="6"/>
      <c r="X34" s="6"/>
      <c r="Y34" s="6"/>
      <c r="Z34" s="6"/>
      <c r="AA34" s="6"/>
      <c r="AB34" s="6"/>
    </row>
    <row r="35" spans="1:28" ht="13.2" x14ac:dyDescent="0.25">
      <c r="A35" s="6"/>
      <c r="D35" s="18" t="s">
        <v>13</v>
      </c>
      <c r="E35" s="6" t="s">
        <v>22</v>
      </c>
      <c r="L35" s="7">
        <v>6.0877807560363033</v>
      </c>
      <c r="N35" s="7">
        <v>0</v>
      </c>
      <c r="U35" s="6"/>
      <c r="V35" s="6"/>
      <c r="W35" s="6"/>
      <c r="X35" s="6"/>
      <c r="Y35" s="6"/>
      <c r="Z35" s="6"/>
      <c r="AA35" s="6"/>
      <c r="AB35" s="6"/>
    </row>
    <row r="36" spans="1:28" ht="15.75" customHeight="1" x14ac:dyDescent="0.25">
      <c r="A36" s="6"/>
      <c r="F36" s="20" t="s">
        <v>15</v>
      </c>
      <c r="L36" s="76">
        <v>2.4184059173633652E-3</v>
      </c>
      <c r="M36" s="76"/>
      <c r="N36" s="76">
        <v>0</v>
      </c>
      <c r="P36" s="76"/>
      <c r="Q36" s="76"/>
      <c r="R36" s="76"/>
      <c r="S36" s="76"/>
      <c r="U36" s="6"/>
      <c r="V36" s="6"/>
      <c r="W36" s="6"/>
      <c r="X36" s="6"/>
      <c r="Y36" s="6"/>
      <c r="Z36" s="6"/>
      <c r="AA36" s="6"/>
      <c r="AB36" s="6"/>
    </row>
    <row r="37" spans="1:28" ht="13.2" x14ac:dyDescent="0.25">
      <c r="A37" s="6"/>
      <c r="F37" s="20" t="s">
        <v>16</v>
      </c>
      <c r="L37" s="76">
        <v>6.08536235011894</v>
      </c>
      <c r="M37" s="76"/>
      <c r="N37" s="76">
        <v>0</v>
      </c>
      <c r="P37" s="76"/>
      <c r="Q37" s="76"/>
      <c r="R37" s="76"/>
      <c r="S37" s="76"/>
      <c r="U37" s="6"/>
      <c r="V37" s="6"/>
      <c r="W37" s="6"/>
      <c r="X37" s="6"/>
      <c r="Y37" s="6"/>
      <c r="Z37" s="6"/>
      <c r="AA37" s="6"/>
      <c r="AB37" s="6"/>
    </row>
    <row r="38" spans="1:28" ht="13.2" x14ac:dyDescent="0.25">
      <c r="A38" s="6"/>
      <c r="D38" s="18" t="s">
        <v>17</v>
      </c>
      <c r="E38" s="6" t="s">
        <v>23</v>
      </c>
      <c r="L38" s="7">
        <v>481.5148968735225</v>
      </c>
      <c r="N38" s="7">
        <v>5.3412404824524238</v>
      </c>
      <c r="U38" s="6"/>
      <c r="V38" s="6"/>
      <c r="W38" s="6"/>
      <c r="X38" s="6"/>
      <c r="Y38" s="6"/>
      <c r="Z38" s="6"/>
      <c r="AA38" s="6"/>
      <c r="AB38" s="6"/>
    </row>
    <row r="39" spans="1:28" ht="13.2" x14ac:dyDescent="0.25">
      <c r="A39" s="6"/>
      <c r="F39" s="20" t="s">
        <v>15</v>
      </c>
      <c r="L39" s="76">
        <v>238.77922886096002</v>
      </c>
      <c r="M39" s="76"/>
      <c r="N39" s="76">
        <v>9.5402668050786683E-12</v>
      </c>
      <c r="P39" s="76"/>
      <c r="Q39" s="76"/>
      <c r="R39" s="76"/>
      <c r="S39" s="76"/>
      <c r="U39" s="6"/>
      <c r="V39" s="6"/>
      <c r="W39" s="6"/>
      <c r="X39" s="6"/>
      <c r="Y39" s="6"/>
      <c r="Z39" s="6"/>
      <c r="AA39" s="6"/>
      <c r="AB39" s="6"/>
    </row>
    <row r="40" spans="1:28" ht="13.2" x14ac:dyDescent="0.25">
      <c r="A40" s="6"/>
      <c r="F40" s="20" t="s">
        <v>16</v>
      </c>
      <c r="L40" s="76">
        <v>242.73566801256248</v>
      </c>
      <c r="M40" s="76"/>
      <c r="N40" s="76">
        <v>5.3412404824428839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7">
        <v>2</v>
      </c>
      <c r="C44" s="17" t="s">
        <v>24</v>
      </c>
      <c r="L44" s="74">
        <v>6399.9431673834324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7">
        <v>3</v>
      </c>
      <c r="C46" s="17" t="s">
        <v>25</v>
      </c>
      <c r="L46" s="74">
        <v>14228.750195356506</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7">
        <v>4</v>
      </c>
      <c r="C48" s="17" t="s">
        <v>26</v>
      </c>
      <c r="H48" s="11"/>
      <c r="I48" s="6" t="s">
        <v>27</v>
      </c>
      <c r="L48" s="74">
        <v>15797.958879624866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7">
        <v>5</v>
      </c>
      <c r="C51" s="17" t="s">
        <v>91</v>
      </c>
      <c r="G51" s="11"/>
      <c r="L51" s="74">
        <v>13374.371624750005</v>
      </c>
      <c r="M51" s="74"/>
      <c r="N51" s="74">
        <v>16084.486660619998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11557.247528750006</v>
      </c>
      <c r="N56" s="7">
        <v>16084.486660619998</v>
      </c>
    </row>
    <row r="57" spans="1:28" s="24" customFormat="1" ht="15.75" customHeight="1" x14ac:dyDescent="0.25">
      <c r="G57" s="11" t="s">
        <v>30</v>
      </c>
      <c r="L57" s="75">
        <v>3705.0223551899999</v>
      </c>
      <c r="M57" s="75"/>
      <c r="N57" s="75">
        <v>2072.2442806999998</v>
      </c>
      <c r="O57"/>
      <c r="P57" s="75"/>
      <c r="Q57" s="75"/>
      <c r="R57" s="75"/>
      <c r="S57" s="75"/>
      <c r="T57"/>
      <c r="U57"/>
      <c r="V57"/>
      <c r="W57"/>
      <c r="X57"/>
      <c r="Y57"/>
      <c r="Z57"/>
      <c r="AA57"/>
      <c r="AB57"/>
    </row>
    <row r="58" spans="1:28" ht="13.2" x14ac:dyDescent="0.25">
      <c r="A58" s="6"/>
      <c r="F58" s="6" t="s">
        <v>118</v>
      </c>
      <c r="L58" s="7">
        <v>1817.124096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-19568.465049827628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-8555.8991870366008</v>
      </c>
      <c r="U74" s="6"/>
      <c r="V74" s="6"/>
      <c r="W74" s="6"/>
      <c r="X74" s="6"/>
      <c r="Y74" s="6"/>
      <c r="Z74" s="6"/>
      <c r="AA74" s="6"/>
      <c r="AB74" s="6"/>
    </row>
    <row r="75" spans="1:28" x14ac:dyDescent="0.3">
      <c r="I75" s="10"/>
      <c r="J75" s="28" t="s">
        <v>37</v>
      </c>
      <c r="K75" s="28"/>
      <c r="L75" s="7">
        <v>0</v>
      </c>
      <c r="N75" s="7">
        <v>-7562.2064389263378</v>
      </c>
      <c r="U75" s="6"/>
      <c r="V75" s="6"/>
      <c r="W75" s="6"/>
      <c r="X75" s="6"/>
      <c r="Y75" s="6"/>
      <c r="Z75" s="6"/>
      <c r="AA75" s="6"/>
      <c r="AB75" s="6"/>
    </row>
    <row r="76" spans="1:28" x14ac:dyDescent="0.3">
      <c r="I76" s="10"/>
      <c r="J76" s="27" t="s">
        <v>38</v>
      </c>
      <c r="K76" s="27"/>
      <c r="L76" s="7">
        <v>0</v>
      </c>
      <c r="N76" s="7">
        <v>-3450.3594238646901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-20517.597415248434</v>
      </c>
      <c r="M79" s="74"/>
      <c r="N79" s="74">
        <v>-915.21346368877857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-50627.725739827423</v>
      </c>
      <c r="M81" s="74"/>
      <c r="N81" s="74">
        <v>-19148.876216457778</v>
      </c>
      <c r="P81" s="74"/>
      <c r="Q81" s="74"/>
      <c r="R81" s="74"/>
      <c r="S81" s="74"/>
    </row>
    <row r="82" spans="1:19" ht="9" customHeight="1" x14ac:dyDescent="0.25">
      <c r="A82" s="6"/>
      <c r="I82" s="10"/>
    </row>
    <row r="83" spans="1:19" ht="13.2" x14ac:dyDescent="0.25">
      <c r="A83" s="6"/>
      <c r="B83" s="6"/>
      <c r="I83" s="6" t="s">
        <v>29</v>
      </c>
      <c r="J83" s="27" t="s">
        <v>36</v>
      </c>
      <c r="K83" s="27"/>
      <c r="L83" s="7">
        <v>-14937.826304943028</v>
      </c>
      <c r="N83" s="7">
        <v>-7296.2335643232245</v>
      </c>
    </row>
    <row r="84" spans="1:19" ht="13.2" x14ac:dyDescent="0.25">
      <c r="A84" s="6"/>
      <c r="B84" s="6"/>
      <c r="I84" s="10"/>
      <c r="J84" s="28" t="s">
        <v>37</v>
      </c>
      <c r="K84" s="28"/>
      <c r="L84" s="7">
        <v>-17259.224316102296</v>
      </c>
      <c r="N84" s="7">
        <v>-7821.7802734435427</v>
      </c>
    </row>
    <row r="85" spans="1:19" ht="13.2" x14ac:dyDescent="0.25">
      <c r="A85" s="6"/>
      <c r="B85" s="6"/>
      <c r="I85" s="10"/>
      <c r="J85" s="27" t="s">
        <v>38</v>
      </c>
      <c r="K85" s="27"/>
      <c r="L85" s="7">
        <v>-18430.675118782103</v>
      </c>
      <c r="N85" s="7">
        <v>-4030.8623786910093</v>
      </c>
    </row>
    <row r="86" spans="1:19" ht="13.5" customHeight="1" x14ac:dyDescent="0.25">
      <c r="A86" s="6"/>
      <c r="B86" s="6"/>
      <c r="I86" s="10"/>
      <c r="J86" s="27"/>
      <c r="K86" s="27"/>
    </row>
    <row r="87" spans="1:19" ht="13.2" x14ac:dyDescent="0.25">
      <c r="A87" s="6"/>
      <c r="B87" s="6"/>
      <c r="C87" s="6" t="s">
        <v>20</v>
      </c>
      <c r="D87" s="6" t="s">
        <v>43</v>
      </c>
      <c r="I87" s="12" t="s">
        <v>44</v>
      </c>
      <c r="J87" s="10"/>
      <c r="K87" s="10"/>
      <c r="L87" s="74">
        <v>30110.128324578989</v>
      </c>
      <c r="M87" s="74"/>
      <c r="N87" s="74">
        <v>18233.662752769</v>
      </c>
      <c r="P87" s="74"/>
      <c r="Q87" s="74"/>
      <c r="R87" s="74"/>
      <c r="S87" s="74"/>
    </row>
    <row r="88" spans="1:19" ht="9" customHeight="1" x14ac:dyDescent="0.25">
      <c r="A88" s="6"/>
      <c r="B88" s="6"/>
      <c r="I88" s="10"/>
    </row>
    <row r="89" spans="1:19" ht="13.2" x14ac:dyDescent="0.25">
      <c r="A89" s="6"/>
      <c r="B89" s="6"/>
      <c r="I89" s="6" t="s">
        <v>29</v>
      </c>
      <c r="J89" s="27" t="s">
        <v>36</v>
      </c>
      <c r="K89" s="27"/>
      <c r="L89" s="7">
        <v>11034.200362604974</v>
      </c>
      <c r="N89" s="7">
        <v>7274.9300495132002</v>
      </c>
    </row>
    <row r="90" spans="1:19" ht="13.2" x14ac:dyDescent="0.25">
      <c r="A90" s="6"/>
      <c r="B90" s="6"/>
      <c r="I90" s="10"/>
      <c r="J90" s="28" t="s">
        <v>37</v>
      </c>
      <c r="K90" s="28"/>
      <c r="L90" s="7">
        <v>13129.752660107024</v>
      </c>
      <c r="N90" s="7">
        <v>7568.756624029249</v>
      </c>
    </row>
    <row r="91" spans="1:19" ht="13.2" x14ac:dyDescent="0.25">
      <c r="A91" s="6"/>
      <c r="B91" s="6"/>
      <c r="I91" s="10"/>
      <c r="J91" s="27" t="s">
        <v>38</v>
      </c>
      <c r="K91" s="27"/>
      <c r="L91" s="7">
        <v>5946.1753018669915</v>
      </c>
      <c r="N91" s="7">
        <v>3389.9760792265502</v>
      </c>
    </row>
    <row r="92" spans="1:19" ht="12" customHeight="1" x14ac:dyDescent="0.25">
      <c r="A92" s="6"/>
      <c r="B92" s="6"/>
      <c r="I92" s="10"/>
      <c r="J92" s="10"/>
      <c r="K92" s="10"/>
    </row>
    <row r="93" spans="1:19" ht="13.2" x14ac:dyDescent="0.25">
      <c r="A93" s="6"/>
      <c r="B93" s="25">
        <v>3</v>
      </c>
      <c r="C93" s="17" t="s">
        <v>118</v>
      </c>
      <c r="L93" s="74">
        <v>-16056.29366725298</v>
      </c>
      <c r="M93" s="74"/>
      <c r="N93" s="74">
        <v>-68.593795234472012</v>
      </c>
      <c r="P93" s="74"/>
      <c r="Q93" s="74"/>
      <c r="R93" s="74"/>
      <c r="S93" s="74"/>
    </row>
    <row r="94" spans="1:19" ht="35.25" customHeight="1" x14ac:dyDescent="0.25">
      <c r="A94" s="6"/>
      <c r="B94" s="6"/>
      <c r="C94" s="6" t="s">
        <v>119</v>
      </c>
      <c r="I94" s="12" t="s">
        <v>44</v>
      </c>
      <c r="J94" s="10"/>
      <c r="K94" s="10"/>
      <c r="L94" s="14">
        <v>-16056.29366725298</v>
      </c>
      <c r="M94" s="14"/>
      <c r="N94" s="14">
        <v>-68.593795234472012</v>
      </c>
      <c r="P94" s="14"/>
      <c r="Q94" s="14"/>
      <c r="R94" s="14"/>
      <c r="S94" s="14"/>
    </row>
    <row r="95" spans="1:19" ht="18.75" customHeight="1" x14ac:dyDescent="0.25">
      <c r="A95" s="6"/>
      <c r="B95" s="6"/>
      <c r="I95" s="6" t="s">
        <v>29</v>
      </c>
      <c r="J95" s="27" t="s">
        <v>36</v>
      </c>
      <c r="L95" s="7">
        <v>-9663.7493481147012</v>
      </c>
      <c r="N95" s="7">
        <v>-68.593795234472012</v>
      </c>
    </row>
    <row r="96" spans="1:19" ht="13.2" x14ac:dyDescent="0.25">
      <c r="A96" s="6"/>
      <c r="B96" s="6"/>
      <c r="J96" s="28" t="s">
        <v>37</v>
      </c>
      <c r="L96" s="7">
        <v>-6392.5443191382783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-36573.891082501417</v>
      </c>
      <c r="M113" s="14"/>
      <c r="N113" s="14">
        <v>-20552.272308750878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-3670.1552150000002</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14946.682170469177</v>
      </c>
      <c r="M148" s="36"/>
      <c r="N148" s="36">
        <v>68.242995450000009</v>
      </c>
      <c r="P148" s="36"/>
      <c r="Q148" s="36"/>
      <c r="R148" s="36"/>
      <c r="S148" s="36"/>
      <c r="U148" s="6"/>
      <c r="V148" s="6"/>
      <c r="W148" s="6"/>
      <c r="X148" s="6"/>
      <c r="Y148" s="6"/>
      <c r="Z148" s="6"/>
      <c r="AA148" s="6"/>
      <c r="AB148" s="6"/>
    </row>
    <row r="149" spans="1:28" x14ac:dyDescent="0.3">
      <c r="D149" s="6" t="s">
        <v>61</v>
      </c>
      <c r="I149" s="24"/>
      <c r="J149" s="24"/>
      <c r="K149" s="24"/>
      <c r="L149" s="36">
        <v>14391.866732310646</v>
      </c>
      <c r="M149" s="36"/>
      <c r="N149" s="36">
        <v>16676.601658952623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-67729.455513966939</v>
      </c>
      <c r="M151" s="35"/>
      <c r="N151" s="35">
        <v>-920.98105500033944</v>
      </c>
      <c r="P151" s="35"/>
      <c r="Q151" s="35"/>
      <c r="R151" s="35"/>
      <c r="S151" s="35"/>
      <c r="U151" s="6"/>
      <c r="V151" s="6"/>
      <c r="W151" s="6"/>
      <c r="X151" s="6"/>
      <c r="Y151" s="6"/>
      <c r="Z151" s="6"/>
      <c r="AA151" s="6"/>
      <c r="AB151" s="6"/>
    </row>
    <row r="152" spans="1:28" x14ac:dyDescent="0.3">
      <c r="I152" s="6" t="s">
        <v>63</v>
      </c>
      <c r="J152" s="24"/>
      <c r="K152" s="24"/>
      <c r="L152" s="23">
        <v>72.371196613016664</v>
      </c>
      <c r="M152" s="23"/>
      <c r="N152" s="23">
        <v>-1028.7206622903395</v>
      </c>
      <c r="P152" s="23"/>
      <c r="Q152" s="23"/>
      <c r="R152" s="23"/>
      <c r="S152" s="23"/>
      <c r="U152" s="6"/>
      <c r="V152" s="6"/>
      <c r="W152" s="6"/>
      <c r="X152" s="6"/>
      <c r="Y152" s="6"/>
      <c r="Z152" s="6"/>
      <c r="AA152" s="6"/>
      <c r="AB152" s="6"/>
    </row>
    <row r="153" spans="1:28" x14ac:dyDescent="0.3">
      <c r="I153" s="6" t="s">
        <v>64</v>
      </c>
      <c r="J153" s="24"/>
      <c r="K153" s="24"/>
      <c r="L153" s="23">
        <v>-67605.857204579966</v>
      </c>
      <c r="M153" s="23"/>
      <c r="N153" s="23">
        <v>54.118381430000063</v>
      </c>
      <c r="P153" s="23"/>
      <c r="Q153" s="23"/>
      <c r="R153" s="23"/>
      <c r="S153" s="23"/>
      <c r="U153" s="6"/>
      <c r="V153" s="6"/>
      <c r="W153" s="6"/>
      <c r="X153" s="6"/>
      <c r="Y153" s="6"/>
      <c r="Z153" s="6"/>
      <c r="AA153" s="6"/>
      <c r="AB153" s="6"/>
    </row>
    <row r="154" spans="1:28" x14ac:dyDescent="0.3">
      <c r="I154" s="6" t="s">
        <v>65</v>
      </c>
      <c r="J154" s="24"/>
      <c r="K154" s="24"/>
      <c r="L154" s="23">
        <v>-195.96950599999997</v>
      </c>
      <c r="M154" s="23"/>
      <c r="N154" s="23">
        <v>53.621225859999988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29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176802.06841069838</v>
      </c>
      <c r="M8" s="71"/>
      <c r="N8" s="71">
        <v>24103.609888016534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6">
        <v>1</v>
      </c>
      <c r="C10" s="17" t="s">
        <v>7</v>
      </c>
      <c r="L10" s="74">
        <v>121230.51590882399</v>
      </c>
      <c r="M10" s="74"/>
      <c r="N10" s="74">
        <v>8288.2216145965285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117568.35227245008</v>
      </c>
      <c r="M12" s="74"/>
      <c r="N12" s="74">
        <v>7370.8700573300002</v>
      </c>
      <c r="P12" s="74"/>
      <c r="Q12" s="74"/>
      <c r="R12" s="74"/>
      <c r="S12" s="74"/>
    </row>
    <row r="13" spans="1:28" ht="7.5" customHeight="1" x14ac:dyDescent="0.3"/>
    <row r="14" spans="1:28" ht="15" customHeight="1" x14ac:dyDescent="0.3">
      <c r="D14" s="6" t="s">
        <v>10</v>
      </c>
      <c r="L14" s="14">
        <v>114335.17392405008</v>
      </c>
      <c r="M14" s="14"/>
      <c r="N14" s="14">
        <v>5166.5826413900004</v>
      </c>
      <c r="P14" s="14"/>
      <c r="Q14" s="14"/>
      <c r="R14" s="14"/>
      <c r="S14" s="14"/>
    </row>
    <row r="15" spans="1:28" ht="15" customHeight="1" x14ac:dyDescent="0.3">
      <c r="D15" s="18" t="s">
        <v>11</v>
      </c>
      <c r="E15" s="19" t="s">
        <v>12</v>
      </c>
      <c r="L15" s="7">
        <v>110136.09909056008</v>
      </c>
      <c r="N15" s="7">
        <v>5166.5826413900004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4199.074833489999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4199.074833489999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3233.1783483999993</v>
      </c>
      <c r="M23" s="14"/>
      <c r="N23" s="14">
        <v>2204.2874159399998</v>
      </c>
      <c r="P23" s="14"/>
      <c r="Q23" s="14"/>
      <c r="R23" s="14"/>
      <c r="S23" s="14"/>
      <c r="U23" s="6"/>
      <c r="V23" s="6"/>
      <c r="W23" s="6"/>
      <c r="X23" s="6"/>
      <c r="Y23" s="6"/>
      <c r="Z23" s="6"/>
      <c r="AA23" s="6"/>
      <c r="AB23" s="6"/>
    </row>
    <row r="24" spans="1:28" ht="15" customHeight="1" x14ac:dyDescent="0.25">
      <c r="A24" s="6"/>
      <c r="B24" s="6"/>
      <c r="D24" s="18" t="s">
        <v>11</v>
      </c>
      <c r="E24" s="19" t="s">
        <v>12</v>
      </c>
      <c r="L24" s="7">
        <v>2861.2202038399992</v>
      </c>
      <c r="N24" s="7">
        <v>1508.0944418299996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371.95814455999999</v>
      </c>
      <c r="N28" s="7">
        <v>696.19297411000002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371.95814455999999</v>
      </c>
      <c r="M30" s="75"/>
      <c r="N30" s="75">
        <v>696.19297411000002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3662.1636363739021</v>
      </c>
      <c r="M32" s="14"/>
      <c r="N32" s="14">
        <v>917.35155726652761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3178.0451236782296</v>
      </c>
      <c r="N34" s="7">
        <v>912.9220027918293</v>
      </c>
      <c r="U34" s="6"/>
      <c r="V34" s="6"/>
      <c r="W34" s="6"/>
      <c r="X34" s="6"/>
      <c r="Y34" s="6"/>
      <c r="Z34" s="6"/>
      <c r="AA34" s="6"/>
      <c r="AB34" s="6"/>
    </row>
    <row r="35" spans="1:28" ht="13.2" x14ac:dyDescent="0.25">
      <c r="A35" s="6"/>
      <c r="D35" s="18" t="s">
        <v>13</v>
      </c>
      <c r="E35" s="6" t="s">
        <v>22</v>
      </c>
      <c r="L35" s="7">
        <v>2.5327817749441657</v>
      </c>
      <c r="N35" s="7">
        <v>0</v>
      </c>
      <c r="U35" s="6"/>
      <c r="V35" s="6"/>
      <c r="W35" s="6"/>
      <c r="X35" s="6"/>
      <c r="Y35" s="6"/>
      <c r="Z35" s="6"/>
      <c r="AA35" s="6"/>
      <c r="AB35" s="6"/>
    </row>
    <row r="36" spans="1:28" ht="15.75" customHeight="1" x14ac:dyDescent="0.25">
      <c r="A36" s="6"/>
      <c r="F36" s="20" t="s">
        <v>15</v>
      </c>
      <c r="L36" s="76">
        <v>2.4141748252251918E-3</v>
      </c>
      <c r="M36" s="76"/>
      <c r="N36" s="76">
        <v>0</v>
      </c>
      <c r="P36" s="76"/>
      <c r="Q36" s="76"/>
      <c r="R36" s="76"/>
      <c r="S36" s="76"/>
      <c r="U36" s="6"/>
      <c r="V36" s="6"/>
      <c r="W36" s="6"/>
      <c r="X36" s="6"/>
      <c r="Y36" s="6"/>
      <c r="Z36" s="6"/>
      <c r="AA36" s="6"/>
      <c r="AB36" s="6"/>
    </row>
    <row r="37" spans="1:28" ht="13.2" x14ac:dyDescent="0.25">
      <c r="A37" s="6"/>
      <c r="F37" s="20" t="s">
        <v>16</v>
      </c>
      <c r="L37" s="76">
        <v>2.5303676001189404</v>
      </c>
      <c r="M37" s="76"/>
      <c r="N37" s="76">
        <v>0</v>
      </c>
      <c r="P37" s="76"/>
      <c r="Q37" s="76"/>
      <c r="R37" s="76"/>
      <c r="S37" s="76"/>
      <c r="U37" s="6"/>
      <c r="V37" s="6"/>
      <c r="W37" s="6"/>
      <c r="X37" s="6"/>
      <c r="Y37" s="6"/>
      <c r="Z37" s="6"/>
      <c r="AA37" s="6"/>
      <c r="AB37" s="6"/>
    </row>
    <row r="38" spans="1:28" ht="13.2" x14ac:dyDescent="0.25">
      <c r="A38" s="6"/>
      <c r="D38" s="18" t="s">
        <v>17</v>
      </c>
      <c r="E38" s="6" t="s">
        <v>23</v>
      </c>
      <c r="L38" s="7">
        <v>481.58573092072868</v>
      </c>
      <c r="N38" s="7">
        <v>4.4295544746982847</v>
      </c>
      <c r="U38" s="6"/>
      <c r="V38" s="6"/>
      <c r="W38" s="6"/>
      <c r="X38" s="6"/>
      <c r="Y38" s="6"/>
      <c r="Z38" s="6"/>
      <c r="AA38" s="6"/>
      <c r="AB38" s="6"/>
    </row>
    <row r="39" spans="1:28" ht="13.2" x14ac:dyDescent="0.25">
      <c r="A39" s="6"/>
      <c r="F39" s="20" t="s">
        <v>15</v>
      </c>
      <c r="L39" s="76">
        <v>239.48679131025</v>
      </c>
      <c r="M39" s="76"/>
      <c r="N39" s="76">
        <v>9.6266888706665613E-12</v>
      </c>
      <c r="P39" s="76"/>
      <c r="Q39" s="76"/>
      <c r="R39" s="76"/>
      <c r="S39" s="76"/>
      <c r="U39" s="6"/>
      <c r="V39" s="6"/>
      <c r="W39" s="6"/>
      <c r="X39" s="6"/>
      <c r="Y39" s="6"/>
      <c r="Z39" s="6"/>
      <c r="AA39" s="6"/>
      <c r="AB39" s="6"/>
    </row>
    <row r="40" spans="1:28" ht="13.2" x14ac:dyDescent="0.25">
      <c r="A40" s="6"/>
      <c r="F40" s="20" t="s">
        <v>16</v>
      </c>
      <c r="L40" s="76">
        <v>242.09893961047868</v>
      </c>
      <c r="M40" s="76"/>
      <c r="N40" s="76">
        <v>4.4295544746886577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6">
        <v>2</v>
      </c>
      <c r="C44" s="17" t="s">
        <v>24</v>
      </c>
      <c r="L44" s="74">
        <v>6425.0329023399572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6">
        <v>3</v>
      </c>
      <c r="C46" s="17" t="s">
        <v>25</v>
      </c>
      <c r="L46" s="74">
        <v>14265.123249461831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6">
        <v>4</v>
      </c>
      <c r="C48" s="17" t="s">
        <v>26</v>
      </c>
      <c r="H48" s="11"/>
      <c r="I48" s="6" t="s">
        <v>27</v>
      </c>
      <c r="L48" s="74">
        <v>15841.903340542622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6">
        <v>5</v>
      </c>
      <c r="C51" s="17" t="s">
        <v>91</v>
      </c>
      <c r="G51" s="11"/>
      <c r="L51" s="74">
        <v>19039.493009529986</v>
      </c>
      <c r="M51" s="74"/>
      <c r="N51" s="74">
        <v>15815.388273420005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17215.860429529985</v>
      </c>
      <c r="N56" s="7">
        <v>15815.388273420005</v>
      </c>
    </row>
    <row r="57" spans="1:28" s="24" customFormat="1" ht="15.75" customHeight="1" x14ac:dyDescent="0.25">
      <c r="G57" s="11" t="s">
        <v>30</v>
      </c>
      <c r="L57" s="75">
        <v>5320.93071186</v>
      </c>
      <c r="M57" s="75"/>
      <c r="N57" s="75">
        <v>1867.16979586</v>
      </c>
      <c r="O57"/>
      <c r="P57" s="75"/>
      <c r="Q57" s="75"/>
      <c r="R57" s="75"/>
      <c r="S57" s="75"/>
      <c r="T57"/>
      <c r="U57"/>
      <c r="V57"/>
      <c r="W57"/>
      <c r="X57"/>
      <c r="Y57"/>
      <c r="Z57"/>
      <c r="AA57"/>
      <c r="AB57"/>
    </row>
    <row r="58" spans="1:28" ht="13.2" x14ac:dyDescent="0.25">
      <c r="A58" s="6"/>
      <c r="F58" s="6" t="s">
        <v>118</v>
      </c>
      <c r="L58" s="7">
        <v>1823.63258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-19682.849883402483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-6420.6111052314345</v>
      </c>
      <c r="U74" s="6"/>
      <c r="V74" s="6"/>
      <c r="W74" s="6"/>
      <c r="X74" s="6"/>
      <c r="Y74" s="6"/>
      <c r="Z74" s="6"/>
      <c r="AA74" s="6"/>
      <c r="AB74" s="6"/>
    </row>
    <row r="75" spans="1:28" x14ac:dyDescent="0.3">
      <c r="I75" s="10"/>
      <c r="J75" s="28" t="s">
        <v>37</v>
      </c>
      <c r="K75" s="28"/>
      <c r="L75" s="7">
        <v>0</v>
      </c>
      <c r="N75" s="7">
        <v>-9665.5561495533511</v>
      </c>
      <c r="U75" s="6"/>
      <c r="V75" s="6"/>
      <c r="W75" s="6"/>
      <c r="X75" s="6"/>
      <c r="Y75" s="6"/>
      <c r="Z75" s="6"/>
      <c r="AA75" s="6"/>
      <c r="AB75" s="6"/>
    </row>
    <row r="76" spans="1:28" x14ac:dyDescent="0.3">
      <c r="I76" s="10"/>
      <c r="J76" s="27" t="s">
        <v>38</v>
      </c>
      <c r="K76" s="27"/>
      <c r="L76" s="7">
        <v>0</v>
      </c>
      <c r="N76" s="7">
        <v>-3596.6826286176993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-19908.020529133675</v>
      </c>
      <c r="M79" s="74"/>
      <c r="N79" s="74">
        <v>-490.34373446448808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-53195.03063020829</v>
      </c>
      <c r="M81" s="74"/>
      <c r="N81" s="74">
        <v>-19022.7022521158</v>
      </c>
      <c r="P81" s="74"/>
      <c r="Q81" s="74"/>
      <c r="R81" s="74"/>
      <c r="S81" s="74"/>
    </row>
    <row r="82" spans="1:19" ht="9" customHeight="1" x14ac:dyDescent="0.25">
      <c r="A82" s="6"/>
      <c r="I82" s="10"/>
    </row>
    <row r="83" spans="1:19" ht="13.2" x14ac:dyDescent="0.25">
      <c r="A83" s="6"/>
      <c r="B83" s="6"/>
      <c r="I83" s="6" t="s">
        <v>29</v>
      </c>
      <c r="J83" s="27" t="s">
        <v>36</v>
      </c>
      <c r="K83" s="27"/>
      <c r="L83" s="7">
        <v>-12428.77171192113</v>
      </c>
      <c r="N83" s="7">
        <v>-6237.5711931281858</v>
      </c>
    </row>
    <row r="84" spans="1:19" ht="13.2" x14ac:dyDescent="0.25">
      <c r="A84" s="6"/>
      <c r="B84" s="6"/>
      <c r="I84" s="10"/>
      <c r="J84" s="28" t="s">
        <v>37</v>
      </c>
      <c r="K84" s="28"/>
      <c r="L84" s="7">
        <v>-22391.050619153702</v>
      </c>
      <c r="N84" s="7">
        <v>-9235.7858622823078</v>
      </c>
    </row>
    <row r="85" spans="1:19" ht="13.2" x14ac:dyDescent="0.25">
      <c r="A85" s="6"/>
      <c r="B85" s="6"/>
      <c r="I85" s="10"/>
      <c r="J85" s="27" t="s">
        <v>38</v>
      </c>
      <c r="K85" s="27"/>
      <c r="L85" s="7">
        <v>-18375.208299133461</v>
      </c>
      <c r="N85" s="7">
        <v>-3549.3451967053061</v>
      </c>
    </row>
    <row r="86" spans="1:19" ht="13.5" customHeight="1" x14ac:dyDescent="0.25">
      <c r="A86" s="6"/>
      <c r="B86" s="6"/>
      <c r="I86" s="10"/>
      <c r="J86" s="27"/>
      <c r="K86" s="27"/>
    </row>
    <row r="87" spans="1:19" ht="13.2" x14ac:dyDescent="0.25">
      <c r="A87" s="6"/>
      <c r="B87" s="6"/>
      <c r="C87" s="6" t="s">
        <v>20</v>
      </c>
      <c r="D87" s="6" t="s">
        <v>43</v>
      </c>
      <c r="I87" s="12" t="s">
        <v>44</v>
      </c>
      <c r="J87" s="10"/>
      <c r="K87" s="10"/>
      <c r="L87" s="74">
        <v>33287.010101074615</v>
      </c>
      <c r="M87" s="74"/>
      <c r="N87" s="74">
        <v>18532.358517651312</v>
      </c>
      <c r="P87" s="74"/>
      <c r="Q87" s="74"/>
      <c r="R87" s="74"/>
      <c r="S87" s="74"/>
    </row>
    <row r="88" spans="1:19" ht="9" customHeight="1" x14ac:dyDescent="0.25">
      <c r="A88" s="6"/>
      <c r="B88" s="6"/>
      <c r="I88" s="10"/>
    </row>
    <row r="89" spans="1:19" ht="13.2" x14ac:dyDescent="0.25">
      <c r="A89" s="6"/>
      <c r="B89" s="6"/>
      <c r="I89" s="6" t="s">
        <v>29</v>
      </c>
      <c r="J89" s="27" t="s">
        <v>36</v>
      </c>
      <c r="K89" s="27"/>
      <c r="L89" s="7">
        <v>11501.874124376845</v>
      </c>
      <c r="N89" s="7">
        <v>6147.8388364530774</v>
      </c>
    </row>
    <row r="90" spans="1:19" ht="13.2" x14ac:dyDescent="0.25">
      <c r="A90" s="6"/>
      <c r="B90" s="6"/>
      <c r="I90" s="10"/>
      <c r="J90" s="28" t="s">
        <v>37</v>
      </c>
      <c r="K90" s="28"/>
      <c r="L90" s="7">
        <v>16590.587854239668</v>
      </c>
      <c r="N90" s="7">
        <v>9075.4225878847519</v>
      </c>
    </row>
    <row r="91" spans="1:19" ht="13.2" x14ac:dyDescent="0.25">
      <c r="A91" s="6"/>
      <c r="B91" s="6"/>
      <c r="I91" s="10"/>
      <c r="J91" s="27" t="s">
        <v>38</v>
      </c>
      <c r="K91" s="27"/>
      <c r="L91" s="7">
        <v>5194.5481224581017</v>
      </c>
      <c r="N91" s="7">
        <v>3309.0970933134804</v>
      </c>
    </row>
    <row r="92" spans="1:19" ht="12" customHeight="1" x14ac:dyDescent="0.25">
      <c r="A92" s="6"/>
      <c r="B92" s="6"/>
      <c r="I92" s="10"/>
      <c r="J92" s="10"/>
      <c r="K92" s="10"/>
    </row>
    <row r="93" spans="1:19" ht="13.2" x14ac:dyDescent="0.25">
      <c r="A93" s="6"/>
      <c r="B93" s="25">
        <v>3</v>
      </c>
      <c r="C93" s="17" t="s">
        <v>118</v>
      </c>
      <c r="L93" s="74">
        <v>-21038.621929010544</v>
      </c>
      <c r="M93" s="74"/>
      <c r="N93" s="74">
        <v>0</v>
      </c>
      <c r="P93" s="74"/>
      <c r="Q93" s="74"/>
      <c r="R93" s="74"/>
      <c r="S93" s="74"/>
    </row>
    <row r="94" spans="1:19" ht="35.25" customHeight="1" x14ac:dyDescent="0.25">
      <c r="A94" s="6"/>
      <c r="B94" s="6"/>
      <c r="C94" s="6" t="s">
        <v>119</v>
      </c>
      <c r="I94" s="12" t="s">
        <v>44</v>
      </c>
      <c r="J94" s="10"/>
      <c r="K94" s="10"/>
      <c r="L94" s="14">
        <v>-21038.621929010544</v>
      </c>
      <c r="M94" s="14"/>
      <c r="N94" s="14">
        <v>0</v>
      </c>
      <c r="P94" s="14"/>
      <c r="Q94" s="14"/>
      <c r="R94" s="14"/>
      <c r="S94" s="14"/>
    </row>
    <row r="95" spans="1:19" ht="18.75" customHeight="1" x14ac:dyDescent="0.25">
      <c r="A95" s="6"/>
      <c r="B95" s="6"/>
      <c r="I95" s="6" t="s">
        <v>29</v>
      </c>
      <c r="J95" s="27" t="s">
        <v>36</v>
      </c>
      <c r="L95" s="7">
        <v>-14547.808553596493</v>
      </c>
      <c r="N95" s="7">
        <v>0</v>
      </c>
    </row>
    <row r="96" spans="1:19" ht="13.2" x14ac:dyDescent="0.25">
      <c r="A96" s="6"/>
      <c r="B96" s="6"/>
      <c r="J96" s="28" t="s">
        <v>37</v>
      </c>
      <c r="L96" s="7">
        <v>-6490.8133754140517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-40946.642458144219</v>
      </c>
      <c r="M113" s="14"/>
      <c r="N113" s="14">
        <v>-20173.193617866971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-2814.7894780000001</v>
      </c>
      <c r="M146" s="35"/>
      <c r="N146" s="35">
        <v>-2.2087490000000001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20731.276919412314</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20231.566501986737</v>
      </c>
      <c r="M149" s="36"/>
      <c r="N149" s="36">
        <v>16305.327990890004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-67952.273702277875</v>
      </c>
      <c r="M151" s="35"/>
      <c r="N151" s="35">
        <v>-471.09790090763568</v>
      </c>
      <c r="P151" s="35"/>
      <c r="Q151" s="35"/>
      <c r="R151" s="35"/>
      <c r="S151" s="35"/>
      <c r="U151" s="6"/>
      <c r="V151" s="6"/>
      <c r="W151" s="6"/>
      <c r="X151" s="6"/>
      <c r="Y151" s="6"/>
      <c r="Z151" s="6"/>
      <c r="AA151" s="6"/>
      <c r="AB151" s="6"/>
    </row>
    <row r="152" spans="1:28" x14ac:dyDescent="0.3">
      <c r="I152" s="6" t="s">
        <v>63</v>
      </c>
      <c r="J152" s="24"/>
      <c r="K152" s="24"/>
      <c r="L152" s="23">
        <v>-26.33472519787534</v>
      </c>
      <c r="M152" s="23"/>
      <c r="N152" s="23">
        <v>-559.43870110763555</v>
      </c>
      <c r="P152" s="23"/>
      <c r="Q152" s="23"/>
      <c r="R152" s="23"/>
      <c r="S152" s="23"/>
      <c r="U152" s="6"/>
      <c r="V152" s="6"/>
      <c r="W152" s="6"/>
      <c r="X152" s="6"/>
      <c r="Y152" s="6"/>
      <c r="Z152" s="6"/>
      <c r="AA152" s="6"/>
      <c r="AB152" s="6"/>
    </row>
    <row r="153" spans="1:28" x14ac:dyDescent="0.3">
      <c r="I153" s="6" t="s">
        <v>64</v>
      </c>
      <c r="J153" s="24"/>
      <c r="K153" s="24"/>
      <c r="L153" s="23">
        <v>-67968.278425880009</v>
      </c>
      <c r="M153" s="23"/>
      <c r="N153" s="23">
        <v>37.416587479999897</v>
      </c>
      <c r="P153" s="23"/>
      <c r="Q153" s="23"/>
      <c r="R153" s="23"/>
      <c r="S153" s="23"/>
      <c r="U153" s="6"/>
      <c r="V153" s="6"/>
      <c r="W153" s="6"/>
      <c r="X153" s="6"/>
      <c r="Y153" s="6"/>
      <c r="Z153" s="6"/>
      <c r="AA153" s="6"/>
      <c r="AB153" s="6"/>
    </row>
    <row r="154" spans="1:28" x14ac:dyDescent="0.3">
      <c r="I154" s="6" t="s">
        <v>65</v>
      </c>
      <c r="J154" s="24"/>
      <c r="K154" s="24"/>
      <c r="L154" s="23">
        <v>42.339448799999921</v>
      </c>
      <c r="M154" s="23"/>
      <c r="N154" s="23">
        <v>50.92421272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1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3.5546875" style="8" bestFit="1" customWidth="1"/>
    <col min="14" max="14" width="16.5546875" style="7" customWidth="1"/>
    <col min="15" max="15" width="10.5546875" style="115" bestFit="1" customWidth="1"/>
    <col min="16" max="16" width="4.44140625" style="115" customWidth="1"/>
    <col min="17" max="17" width="15" style="115" customWidth="1"/>
    <col min="18" max="18" width="9.109375" style="115" customWidth="1"/>
    <col min="19" max="19" width="12.109375" style="115" customWidth="1"/>
    <col min="20" max="20" width="9.109375" style="115"/>
    <col min="21" max="21" width="18" style="115" bestFit="1" customWidth="1"/>
    <col min="22" max="22" width="17.5546875" style="115" customWidth="1"/>
    <col min="23" max="23" width="12.109375" style="115" customWidth="1"/>
    <col min="24" max="24" width="16.5546875" style="115" customWidth="1"/>
    <col min="25" max="27" width="9.109375" style="115"/>
    <col min="28" max="28" width="31" style="115" customWidth="1"/>
    <col min="29" max="29" width="16.5546875" style="115" customWidth="1"/>
    <col min="30" max="32" width="9.109375" style="115"/>
    <col min="33" max="16384" width="9.109375" style="116"/>
  </cols>
  <sheetData>
    <row r="1" spans="1:32" s="114" customFormat="1" x14ac:dyDescent="0.3">
      <c r="A1" s="1" t="s">
        <v>0</v>
      </c>
      <c r="B1" s="2"/>
      <c r="C1" s="3"/>
      <c r="D1" s="3"/>
      <c r="E1" s="3"/>
      <c r="F1" s="3"/>
      <c r="G1" s="1"/>
      <c r="H1" s="3"/>
      <c r="I1" s="3"/>
      <c r="J1" s="3"/>
      <c r="K1" s="3"/>
      <c r="L1" s="4"/>
      <c r="M1" s="5"/>
      <c r="N1" s="4"/>
      <c r="O1" s="115"/>
      <c r="P1" s="115"/>
      <c r="Q1" s="115"/>
      <c r="R1" s="115"/>
      <c r="S1" s="115"/>
      <c r="T1" s="115"/>
      <c r="U1" s="115"/>
      <c r="V1" s="115"/>
      <c r="W1" s="115"/>
      <c r="X1" s="115"/>
      <c r="Y1" s="115"/>
      <c r="Z1" s="115"/>
      <c r="AA1" s="115"/>
      <c r="AB1" s="115"/>
      <c r="AC1" s="115"/>
      <c r="AD1" s="115"/>
      <c r="AE1" s="115"/>
      <c r="AF1" s="115"/>
    </row>
    <row r="2" spans="1:32" x14ac:dyDescent="0.3">
      <c r="J2" s="44" t="s">
        <v>1</v>
      </c>
      <c r="N2" s="9"/>
    </row>
    <row r="3" spans="1:32" x14ac:dyDescent="0.3">
      <c r="A3" s="11"/>
      <c r="C3" s="55" t="s">
        <v>155</v>
      </c>
      <c r="D3" s="56">
        <v>42614</v>
      </c>
      <c r="E3" s="12"/>
      <c r="F3" s="12"/>
      <c r="G3" s="12"/>
      <c r="I3" s="12"/>
      <c r="J3" s="12"/>
      <c r="K3" s="12"/>
      <c r="L3" s="70" t="s">
        <v>2</v>
      </c>
      <c r="M3" s="13"/>
      <c r="N3" s="70" t="s">
        <v>3</v>
      </c>
    </row>
    <row r="4" spans="1:32" ht="6" customHeight="1" x14ac:dyDescent="0.3">
      <c r="F4" s="12"/>
      <c r="G4" s="12"/>
      <c r="H4" s="12"/>
      <c r="I4" s="12"/>
      <c r="J4" s="12"/>
      <c r="K4" s="12"/>
      <c r="L4" s="14"/>
      <c r="N4" s="14"/>
    </row>
    <row r="5" spans="1:32" ht="12" customHeight="1" x14ac:dyDescent="0.3"/>
    <row r="6" spans="1:32" s="118" customFormat="1" x14ac:dyDescent="0.3">
      <c r="A6" s="15" t="s">
        <v>4</v>
      </c>
      <c r="B6" s="12"/>
      <c r="C6" s="12"/>
      <c r="D6" s="12"/>
      <c r="E6" s="12"/>
      <c r="F6" s="12"/>
      <c r="G6" s="12"/>
      <c r="H6" s="12"/>
      <c r="I6" s="12"/>
      <c r="J6" s="12"/>
      <c r="K6" s="12"/>
      <c r="L6" s="14"/>
      <c r="M6" s="16"/>
      <c r="N6" s="14"/>
      <c r="O6" s="115"/>
      <c r="P6" s="115"/>
      <c r="Q6" s="115"/>
      <c r="R6" s="115"/>
      <c r="S6" s="115"/>
      <c r="T6" s="115"/>
      <c r="U6" s="115"/>
      <c r="V6" s="115"/>
      <c r="W6" s="115"/>
      <c r="X6" s="115"/>
      <c r="Y6" s="115"/>
      <c r="Z6" s="115"/>
      <c r="AA6" s="115"/>
      <c r="AB6" s="115"/>
      <c r="AC6" s="115"/>
      <c r="AD6" s="115"/>
      <c r="AE6" s="115"/>
      <c r="AF6" s="115"/>
    </row>
    <row r="8" spans="1:32" ht="16.8" x14ac:dyDescent="0.3">
      <c r="B8" s="2" t="s">
        <v>5</v>
      </c>
      <c r="C8" s="1" t="s">
        <v>6</v>
      </c>
      <c r="L8" s="71">
        <v>146730.01808728647</v>
      </c>
      <c r="M8" s="71"/>
      <c r="N8" s="71">
        <v>25549.500127977204</v>
      </c>
      <c r="Q8" s="119"/>
      <c r="R8" s="119"/>
    </row>
    <row r="9" spans="1:32" s="120" customFormat="1" x14ac:dyDescent="0.3">
      <c r="A9" s="3"/>
      <c r="B9" s="89"/>
      <c r="C9" s="89"/>
      <c r="D9" s="89"/>
      <c r="E9" s="89"/>
      <c r="F9" s="89"/>
      <c r="G9" s="89"/>
      <c r="H9" s="89"/>
      <c r="I9" s="89"/>
      <c r="J9" s="89"/>
      <c r="K9" s="89"/>
      <c r="L9" s="72"/>
      <c r="M9" s="90"/>
      <c r="N9" s="72"/>
      <c r="O9" s="115"/>
      <c r="P9" s="115"/>
      <c r="Q9" s="119"/>
      <c r="R9" s="119"/>
      <c r="S9" s="115"/>
      <c r="T9" s="115"/>
      <c r="U9" s="115"/>
      <c r="V9" s="115"/>
      <c r="W9" s="115"/>
      <c r="X9" s="115"/>
      <c r="Y9" s="115"/>
      <c r="Z9" s="115"/>
      <c r="AA9" s="115"/>
      <c r="AB9" s="115"/>
      <c r="AC9" s="115"/>
      <c r="AD9" s="115"/>
      <c r="AE9" s="115"/>
      <c r="AF9" s="115"/>
    </row>
    <row r="10" spans="1:32" x14ac:dyDescent="0.3">
      <c r="B10" s="182">
        <v>1</v>
      </c>
      <c r="C10" s="17" t="s">
        <v>7</v>
      </c>
      <c r="L10" s="74">
        <v>105768.25595225513</v>
      </c>
      <c r="M10" s="74"/>
      <c r="N10" s="74">
        <v>11462.167776679005</v>
      </c>
      <c r="Q10" s="119"/>
      <c r="R10" s="119"/>
    </row>
    <row r="11" spans="1:32" ht="7.5" customHeight="1" x14ac:dyDescent="0.3">
      <c r="L11" s="14"/>
      <c r="N11" s="14"/>
      <c r="Q11" s="119"/>
      <c r="R11" s="119"/>
    </row>
    <row r="12" spans="1:32" ht="15.75" customHeight="1" x14ac:dyDescent="0.3">
      <c r="C12" s="6" t="s">
        <v>8</v>
      </c>
      <c r="D12" s="6" t="s">
        <v>9</v>
      </c>
      <c r="L12" s="74">
        <v>104870.43790252577</v>
      </c>
      <c r="N12" s="74">
        <v>11127.836687962248</v>
      </c>
      <c r="Q12" s="119"/>
      <c r="R12" s="119"/>
    </row>
    <row r="13" spans="1:32" ht="7.5" customHeight="1" x14ac:dyDescent="0.3">
      <c r="Q13" s="119"/>
      <c r="R13" s="119"/>
    </row>
    <row r="14" spans="1:32" ht="15" customHeight="1" x14ac:dyDescent="0.3">
      <c r="D14" s="6" t="s">
        <v>10</v>
      </c>
      <c r="L14" s="14">
        <v>101577.17080481941</v>
      </c>
      <c r="N14" s="14">
        <v>7999.7019353128735</v>
      </c>
      <c r="Q14" s="119"/>
      <c r="R14" s="119"/>
    </row>
    <row r="15" spans="1:32" ht="15" customHeight="1" x14ac:dyDescent="0.3">
      <c r="D15" s="18" t="s">
        <v>11</v>
      </c>
      <c r="E15" s="19" t="s">
        <v>12</v>
      </c>
      <c r="L15" s="7">
        <v>99527.606145027705</v>
      </c>
      <c r="N15" s="7">
        <v>7999.7019353128735</v>
      </c>
      <c r="Q15" s="119"/>
      <c r="R15" s="119"/>
    </row>
    <row r="16" spans="1:32" ht="15" customHeight="1" x14ac:dyDescent="0.3">
      <c r="D16" s="18" t="s">
        <v>13</v>
      </c>
      <c r="E16" s="6" t="s">
        <v>14</v>
      </c>
      <c r="L16" s="7">
        <v>0</v>
      </c>
      <c r="N16" s="7">
        <v>0</v>
      </c>
      <c r="Q16" s="119"/>
      <c r="R16" s="119"/>
    </row>
    <row r="17" spans="1:18" s="115" customFormat="1" ht="15" customHeight="1" x14ac:dyDescent="0.3">
      <c r="A17" s="6"/>
      <c r="B17" s="6"/>
      <c r="C17" s="6"/>
      <c r="D17" s="6"/>
      <c r="E17" s="6"/>
      <c r="F17" s="20" t="s">
        <v>15</v>
      </c>
      <c r="G17" s="6"/>
      <c r="H17" s="6"/>
      <c r="I17" s="6"/>
      <c r="J17" s="6"/>
      <c r="K17" s="6"/>
      <c r="L17" s="75">
        <v>0</v>
      </c>
      <c r="M17" s="8"/>
      <c r="N17" s="75">
        <v>0</v>
      </c>
      <c r="Q17" s="119"/>
      <c r="R17" s="119"/>
    </row>
    <row r="18" spans="1:18" s="115" customFormat="1" ht="15" customHeight="1" x14ac:dyDescent="0.3">
      <c r="A18" s="6"/>
      <c r="B18" s="6"/>
      <c r="C18" s="6"/>
      <c r="D18" s="6"/>
      <c r="E18" s="6"/>
      <c r="F18" s="20" t="s">
        <v>16</v>
      </c>
      <c r="G18" s="6"/>
      <c r="H18" s="6"/>
      <c r="I18" s="6"/>
      <c r="J18" s="6"/>
      <c r="K18" s="6"/>
      <c r="L18" s="75">
        <v>0</v>
      </c>
      <c r="M18" s="8"/>
      <c r="N18" s="75">
        <v>0</v>
      </c>
      <c r="Q18" s="119"/>
      <c r="R18" s="119"/>
    </row>
    <row r="19" spans="1:18" s="115" customFormat="1" ht="15" customHeight="1" x14ac:dyDescent="0.3">
      <c r="A19" s="6"/>
      <c r="B19" s="6"/>
      <c r="C19" s="6"/>
      <c r="D19" s="18" t="s">
        <v>17</v>
      </c>
      <c r="E19" s="6" t="s">
        <v>18</v>
      </c>
      <c r="F19" s="6"/>
      <c r="G19" s="6"/>
      <c r="H19" s="6"/>
      <c r="I19" s="6"/>
      <c r="J19" s="6"/>
      <c r="K19" s="6"/>
      <c r="L19" s="7">
        <v>2049.5646597917089</v>
      </c>
      <c r="M19" s="8"/>
      <c r="N19" s="7">
        <v>0</v>
      </c>
      <c r="Q19" s="119"/>
      <c r="R19" s="119"/>
    </row>
    <row r="20" spans="1:18" s="115" customFormat="1" ht="15" customHeight="1" x14ac:dyDescent="0.3">
      <c r="A20" s="6"/>
      <c r="B20" s="6"/>
      <c r="C20" s="6"/>
      <c r="D20" s="6"/>
      <c r="E20" s="6"/>
      <c r="F20" s="20" t="s">
        <v>15</v>
      </c>
      <c r="G20" s="6"/>
      <c r="H20" s="6"/>
      <c r="I20" s="6"/>
      <c r="J20" s="6"/>
      <c r="K20" s="6"/>
      <c r="L20" s="75">
        <v>0</v>
      </c>
      <c r="M20" s="21"/>
      <c r="N20" s="75">
        <v>0</v>
      </c>
      <c r="Q20" s="119"/>
      <c r="R20" s="119"/>
    </row>
    <row r="21" spans="1:18" s="115" customFormat="1" ht="15" customHeight="1" x14ac:dyDescent="0.3">
      <c r="A21" s="6"/>
      <c r="B21" s="6"/>
      <c r="C21" s="6"/>
      <c r="D21" s="6"/>
      <c r="E21" s="6"/>
      <c r="F21" s="20" t="s">
        <v>16</v>
      </c>
      <c r="G21" s="6"/>
      <c r="H21" s="6"/>
      <c r="I21" s="6"/>
      <c r="J21" s="6"/>
      <c r="K21" s="6"/>
      <c r="L21" s="75">
        <v>2049.5646597917089</v>
      </c>
      <c r="M21" s="21"/>
      <c r="N21" s="75">
        <v>0</v>
      </c>
      <c r="Q21" s="119"/>
      <c r="R21" s="119"/>
    </row>
    <row r="22" spans="1:18" s="115" customFormat="1" ht="7.5" customHeight="1" x14ac:dyDescent="0.3">
      <c r="A22" s="6"/>
      <c r="B22" s="6"/>
      <c r="C22" s="6"/>
      <c r="D22" s="6"/>
      <c r="E22" s="6"/>
      <c r="F22" s="20"/>
      <c r="G22" s="6"/>
      <c r="H22" s="6"/>
      <c r="I22" s="6"/>
      <c r="J22" s="6"/>
      <c r="K22" s="6"/>
      <c r="L22" s="75"/>
      <c r="M22" s="21"/>
      <c r="N22" s="75"/>
      <c r="Q22" s="119"/>
      <c r="R22" s="119"/>
    </row>
    <row r="23" spans="1:18" s="115" customFormat="1" ht="14.4" x14ac:dyDescent="0.3">
      <c r="A23" s="6"/>
      <c r="B23" s="6"/>
      <c r="C23" s="6"/>
      <c r="D23" s="6" t="s">
        <v>19</v>
      </c>
      <c r="E23" s="6"/>
      <c r="F23" s="6"/>
      <c r="G23" s="6"/>
      <c r="H23" s="6"/>
      <c r="I23" s="6"/>
      <c r="J23" s="6"/>
      <c r="K23" s="6"/>
      <c r="L23" s="14">
        <v>3293.2670977063549</v>
      </c>
      <c r="M23" s="16"/>
      <c r="N23" s="14">
        <v>3128.1347526493741</v>
      </c>
      <c r="Q23" s="119"/>
      <c r="R23" s="119"/>
    </row>
    <row r="24" spans="1:18" s="115" customFormat="1" ht="15" customHeight="1" x14ac:dyDescent="0.3">
      <c r="A24" s="6"/>
      <c r="B24" s="6"/>
      <c r="C24" s="6"/>
      <c r="D24" s="18" t="s">
        <v>11</v>
      </c>
      <c r="E24" s="19" t="s">
        <v>12</v>
      </c>
      <c r="F24" s="6"/>
      <c r="G24" s="6"/>
      <c r="H24" s="6"/>
      <c r="I24" s="6"/>
      <c r="J24" s="6"/>
      <c r="K24" s="6"/>
      <c r="L24" s="183">
        <v>2340.8064132127929</v>
      </c>
      <c r="M24" s="8"/>
      <c r="N24" s="7">
        <v>3128.1347526493741</v>
      </c>
      <c r="Q24" s="119"/>
      <c r="R24" s="119"/>
    </row>
    <row r="25" spans="1:18" s="115" customFormat="1" ht="15" customHeight="1" x14ac:dyDescent="0.3">
      <c r="A25" s="6"/>
      <c r="B25" s="6"/>
      <c r="C25" s="6"/>
      <c r="D25" s="18" t="s">
        <v>13</v>
      </c>
      <c r="E25" s="6" t="s">
        <v>14</v>
      </c>
      <c r="F25" s="6"/>
      <c r="G25" s="6"/>
      <c r="H25" s="6"/>
      <c r="I25" s="6"/>
      <c r="J25" s="6"/>
      <c r="K25" s="6"/>
      <c r="L25" s="183">
        <v>0</v>
      </c>
      <c r="M25" s="8"/>
      <c r="N25" s="7">
        <v>0</v>
      </c>
      <c r="Q25" s="119"/>
      <c r="R25" s="119"/>
    </row>
    <row r="26" spans="1:18" s="115" customFormat="1" ht="15" customHeight="1" x14ac:dyDescent="0.3">
      <c r="A26" s="6"/>
      <c r="B26" s="6"/>
      <c r="C26" s="6"/>
      <c r="D26" s="6"/>
      <c r="E26" s="6"/>
      <c r="F26" s="20" t="s">
        <v>15</v>
      </c>
      <c r="G26" s="6"/>
      <c r="H26" s="6"/>
      <c r="I26" s="6"/>
      <c r="J26" s="6"/>
      <c r="K26" s="6"/>
      <c r="L26" s="184">
        <v>0</v>
      </c>
      <c r="M26" s="21"/>
      <c r="N26" s="75">
        <v>0</v>
      </c>
      <c r="Q26" s="119"/>
      <c r="R26" s="119"/>
    </row>
    <row r="27" spans="1:18" s="115" customFormat="1" ht="15" customHeight="1" x14ac:dyDescent="0.3">
      <c r="A27" s="6"/>
      <c r="B27" s="6"/>
      <c r="C27" s="6"/>
      <c r="D27" s="6"/>
      <c r="E27" s="6"/>
      <c r="F27" s="20" t="s">
        <v>16</v>
      </c>
      <c r="G27" s="6"/>
      <c r="H27" s="6"/>
      <c r="I27" s="6"/>
      <c r="J27" s="6"/>
      <c r="K27" s="6"/>
      <c r="L27" s="75">
        <v>0</v>
      </c>
      <c r="M27" s="21"/>
      <c r="N27" s="75">
        <v>0</v>
      </c>
      <c r="Q27" s="119"/>
      <c r="R27" s="119"/>
    </row>
    <row r="28" spans="1:18" s="115" customFormat="1" ht="15" customHeight="1" x14ac:dyDescent="0.3">
      <c r="A28" s="6"/>
      <c r="B28" s="6"/>
      <c r="C28" s="6"/>
      <c r="D28" s="18" t="s">
        <v>17</v>
      </c>
      <c r="E28" s="6" t="s">
        <v>18</v>
      </c>
      <c r="F28" s="6"/>
      <c r="G28" s="6"/>
      <c r="H28" s="6"/>
      <c r="I28" s="6"/>
      <c r="J28" s="6"/>
      <c r="K28" s="6"/>
      <c r="L28" s="7">
        <v>952.46068449356198</v>
      </c>
      <c r="M28" s="8"/>
      <c r="N28" s="7">
        <v>0</v>
      </c>
      <c r="Q28" s="119"/>
      <c r="R28" s="119"/>
    </row>
    <row r="29" spans="1:18" s="115" customFormat="1" ht="15" customHeight="1" x14ac:dyDescent="0.3">
      <c r="A29" s="6"/>
      <c r="B29" s="6"/>
      <c r="C29" s="6"/>
      <c r="D29" s="6"/>
      <c r="E29" s="6"/>
      <c r="F29" s="20" t="s">
        <v>15</v>
      </c>
      <c r="G29" s="6"/>
      <c r="H29" s="6"/>
      <c r="I29" s="6"/>
      <c r="J29" s="6"/>
      <c r="K29" s="6"/>
      <c r="L29" s="75">
        <v>0</v>
      </c>
      <c r="M29" s="21"/>
      <c r="N29" s="75">
        <v>0</v>
      </c>
      <c r="Q29" s="119"/>
      <c r="R29" s="119"/>
    </row>
    <row r="30" spans="1:18" s="115" customFormat="1" ht="15" customHeight="1" x14ac:dyDescent="0.3">
      <c r="A30" s="49"/>
      <c r="B30" s="6"/>
      <c r="C30" s="6"/>
      <c r="D30" s="6"/>
      <c r="E30" s="6"/>
      <c r="F30" s="20" t="s">
        <v>16</v>
      </c>
      <c r="G30" s="6"/>
      <c r="H30" s="6"/>
      <c r="I30" s="6"/>
      <c r="J30" s="6"/>
      <c r="K30" s="6"/>
      <c r="L30" s="75">
        <v>952.46068449356198</v>
      </c>
      <c r="M30" s="21"/>
      <c r="N30" s="75">
        <v>0</v>
      </c>
      <c r="Q30" s="119"/>
      <c r="R30" s="119"/>
    </row>
    <row r="31" spans="1:18" s="115" customFormat="1" ht="14.4" x14ac:dyDescent="0.3">
      <c r="A31" s="6"/>
      <c r="B31" s="6"/>
      <c r="C31" s="6"/>
      <c r="D31" s="6"/>
      <c r="E31" s="6"/>
      <c r="F31" s="6"/>
      <c r="G31" s="6"/>
      <c r="H31" s="6"/>
      <c r="I31" s="6"/>
      <c r="J31" s="6"/>
      <c r="K31" s="6"/>
      <c r="L31" s="14"/>
      <c r="M31" s="8"/>
      <c r="N31" s="14"/>
      <c r="Q31" s="119"/>
      <c r="R31" s="119"/>
    </row>
    <row r="32" spans="1:18" s="115" customFormat="1" ht="15" customHeight="1" x14ac:dyDescent="0.3">
      <c r="A32" s="6"/>
      <c r="B32" s="6"/>
      <c r="C32" s="6" t="s">
        <v>20</v>
      </c>
      <c r="D32" s="6" t="s">
        <v>78</v>
      </c>
      <c r="E32" s="6"/>
      <c r="F32" s="20"/>
      <c r="G32" s="6"/>
      <c r="H32" s="6"/>
      <c r="I32" s="6"/>
      <c r="J32" s="6"/>
      <c r="K32" s="6"/>
      <c r="L32" s="14">
        <v>897.81804972937232</v>
      </c>
      <c r="M32" s="16"/>
      <c r="N32" s="14">
        <v>334.33108871675682</v>
      </c>
      <c r="Q32" s="119"/>
      <c r="R32" s="119"/>
    </row>
    <row r="33" spans="1:18" s="115" customFormat="1" ht="7.5" customHeight="1" x14ac:dyDescent="0.3">
      <c r="A33" s="6"/>
      <c r="B33" s="182"/>
      <c r="C33" s="6"/>
      <c r="D33" s="6"/>
      <c r="E33" s="6"/>
      <c r="F33" s="6"/>
      <c r="G33" s="6"/>
      <c r="H33" s="6"/>
      <c r="I33" s="6"/>
      <c r="J33" s="6"/>
      <c r="K33" s="6"/>
      <c r="L33" s="14"/>
      <c r="M33" s="8"/>
      <c r="N33" s="14"/>
      <c r="Q33" s="119"/>
      <c r="R33" s="119"/>
    </row>
    <row r="34" spans="1:18" s="115" customFormat="1" ht="14.4" x14ac:dyDescent="0.3">
      <c r="A34" s="6"/>
      <c r="B34" s="182"/>
      <c r="C34" s="6"/>
      <c r="D34" s="18" t="s">
        <v>11</v>
      </c>
      <c r="E34" s="6" t="s">
        <v>21</v>
      </c>
      <c r="F34" s="6"/>
      <c r="G34" s="6"/>
      <c r="H34" s="6"/>
      <c r="I34" s="6"/>
      <c r="J34" s="6"/>
      <c r="K34" s="6"/>
      <c r="L34" s="7">
        <v>883.63355004281368</v>
      </c>
      <c r="M34" s="8"/>
      <c r="N34" s="7">
        <v>332.09911403701227</v>
      </c>
      <c r="Q34" s="119"/>
      <c r="R34" s="119"/>
    </row>
    <row r="35" spans="1:18" s="115" customFormat="1" ht="14.4" x14ac:dyDescent="0.3">
      <c r="A35" s="6"/>
      <c r="B35" s="182"/>
      <c r="C35" s="6"/>
      <c r="D35" s="18" t="s">
        <v>13</v>
      </c>
      <c r="E35" s="6" t="s">
        <v>22</v>
      </c>
      <c r="F35" s="6"/>
      <c r="G35" s="6"/>
      <c r="H35" s="6"/>
      <c r="I35" s="6"/>
      <c r="J35" s="6"/>
      <c r="K35" s="6"/>
      <c r="L35" s="7">
        <v>0.89629295974545564</v>
      </c>
      <c r="M35" s="8"/>
      <c r="N35" s="7">
        <v>5.9910921996656971E-3</v>
      </c>
      <c r="Q35" s="119"/>
      <c r="R35" s="119"/>
    </row>
    <row r="36" spans="1:18" s="115" customFormat="1" ht="15.75" customHeight="1" x14ac:dyDescent="0.3">
      <c r="A36" s="6"/>
      <c r="B36" s="182"/>
      <c r="C36" s="6"/>
      <c r="D36" s="6"/>
      <c r="E36" s="6"/>
      <c r="F36" s="20" t="s">
        <v>15</v>
      </c>
      <c r="G36" s="6"/>
      <c r="H36" s="6"/>
      <c r="I36" s="6"/>
      <c r="J36" s="6"/>
      <c r="K36" s="6"/>
      <c r="L36" s="76">
        <v>0.8962909597454557</v>
      </c>
      <c r="M36" s="8"/>
      <c r="N36" s="76">
        <v>5.9910921996656971E-3</v>
      </c>
      <c r="Q36" s="119"/>
      <c r="R36" s="119"/>
    </row>
    <row r="37" spans="1:18" s="115" customFormat="1" ht="14.4" x14ac:dyDescent="0.3">
      <c r="A37" s="6"/>
      <c r="B37" s="182"/>
      <c r="C37" s="6"/>
      <c r="D37" s="6"/>
      <c r="E37" s="6"/>
      <c r="F37" s="20" t="s">
        <v>16</v>
      </c>
      <c r="G37" s="6"/>
      <c r="H37" s="6"/>
      <c r="I37" s="6"/>
      <c r="J37" s="6"/>
      <c r="K37" s="6"/>
      <c r="L37" s="76">
        <v>1.9999999999999999E-6</v>
      </c>
      <c r="M37" s="8"/>
      <c r="N37" s="76">
        <v>0</v>
      </c>
      <c r="Q37" s="119"/>
      <c r="R37" s="119"/>
    </row>
    <row r="38" spans="1:18" s="115" customFormat="1" ht="14.4" x14ac:dyDescent="0.3">
      <c r="A38" s="6"/>
      <c r="B38" s="182"/>
      <c r="C38" s="6"/>
      <c r="D38" s="18" t="s">
        <v>17</v>
      </c>
      <c r="E38" s="6" t="s">
        <v>23</v>
      </c>
      <c r="F38" s="6"/>
      <c r="G38" s="6"/>
      <c r="H38" s="6"/>
      <c r="I38" s="6"/>
      <c r="J38" s="6"/>
      <c r="K38" s="6"/>
      <c r="L38" s="7">
        <v>13.28820672681319</v>
      </c>
      <c r="M38" s="8"/>
      <c r="N38" s="7">
        <v>2.2259835875448815</v>
      </c>
      <c r="Q38" s="119"/>
      <c r="R38" s="119"/>
    </row>
    <row r="39" spans="1:18" s="115" customFormat="1" ht="14.4" x14ac:dyDescent="0.3">
      <c r="A39" s="6"/>
      <c r="B39" s="182"/>
      <c r="C39" s="6"/>
      <c r="D39" s="6"/>
      <c r="E39" s="6"/>
      <c r="F39" s="20" t="s">
        <v>15</v>
      </c>
      <c r="G39" s="6"/>
      <c r="H39" s="6"/>
      <c r="I39" s="6"/>
      <c r="J39" s="6"/>
      <c r="K39" s="6"/>
      <c r="L39" s="76">
        <v>4.6464327541954589</v>
      </c>
      <c r="M39" s="8"/>
      <c r="N39" s="76">
        <v>0</v>
      </c>
      <c r="Q39" s="119"/>
      <c r="R39" s="119"/>
    </row>
    <row r="40" spans="1:18" s="115" customFormat="1" ht="14.4" x14ac:dyDescent="0.3">
      <c r="A40" s="6"/>
      <c r="B40" s="182"/>
      <c r="C40" s="6"/>
      <c r="D40" s="6"/>
      <c r="E40" s="6"/>
      <c r="F40" s="20" t="s">
        <v>16</v>
      </c>
      <c r="G40" s="6"/>
      <c r="H40" s="6"/>
      <c r="I40" s="6"/>
      <c r="J40" s="6"/>
      <c r="K40" s="6"/>
      <c r="L40" s="76">
        <v>8.6417739726177309</v>
      </c>
      <c r="M40" s="8"/>
      <c r="N40" s="76">
        <v>2.2259835875448815</v>
      </c>
      <c r="Q40" s="119"/>
      <c r="R40" s="119"/>
    </row>
    <row r="41" spans="1:18" s="115" customFormat="1" ht="7.5" customHeight="1" x14ac:dyDescent="0.3">
      <c r="A41" s="6"/>
      <c r="B41" s="182"/>
      <c r="C41" s="6"/>
      <c r="D41" s="6"/>
      <c r="E41" s="6"/>
      <c r="F41" s="6"/>
      <c r="G41" s="6"/>
      <c r="H41" s="6"/>
      <c r="I41" s="6"/>
      <c r="J41" s="6"/>
      <c r="K41" s="6"/>
      <c r="L41" s="76"/>
      <c r="M41" s="8"/>
      <c r="N41" s="76"/>
      <c r="Q41" s="119"/>
      <c r="R41" s="119"/>
    </row>
    <row r="42" spans="1:18" s="115" customFormat="1" ht="14.4" x14ac:dyDescent="0.3">
      <c r="A42" s="6"/>
      <c r="B42" s="182"/>
      <c r="C42" s="6"/>
      <c r="D42" s="18"/>
      <c r="E42" s="6"/>
      <c r="F42" s="6"/>
      <c r="G42" s="6"/>
      <c r="H42" s="6"/>
      <c r="I42" s="6"/>
      <c r="J42" s="6"/>
      <c r="K42" s="6"/>
      <c r="L42" s="7"/>
      <c r="M42" s="43"/>
      <c r="N42" s="7"/>
      <c r="Q42" s="119"/>
      <c r="R42" s="119"/>
    </row>
    <row r="43" spans="1:18" s="115" customFormat="1" ht="7.5" customHeight="1" x14ac:dyDescent="0.3">
      <c r="A43" s="6"/>
      <c r="B43" s="182"/>
      <c r="C43" s="6"/>
      <c r="D43" s="6"/>
      <c r="E43" s="6"/>
      <c r="F43" s="6"/>
      <c r="G43" s="6"/>
      <c r="H43" s="6"/>
      <c r="I43" s="6"/>
      <c r="J43" s="6"/>
      <c r="K43" s="6"/>
      <c r="L43" s="14"/>
      <c r="M43" s="8"/>
      <c r="N43" s="14"/>
      <c r="Q43" s="119"/>
      <c r="R43" s="119"/>
    </row>
    <row r="44" spans="1:18" s="115" customFormat="1" ht="14.4" x14ac:dyDescent="0.3">
      <c r="A44" s="6"/>
      <c r="B44" s="182">
        <v>2</v>
      </c>
      <c r="C44" s="17" t="s">
        <v>24</v>
      </c>
      <c r="D44" s="6"/>
      <c r="E44" s="6"/>
      <c r="F44" s="6"/>
      <c r="G44" s="6"/>
      <c r="H44" s="6"/>
      <c r="I44" s="6"/>
      <c r="J44" s="6"/>
      <c r="K44" s="6"/>
      <c r="L44" s="74">
        <v>7314.3672457869634</v>
      </c>
      <c r="M44" s="8"/>
      <c r="N44" s="185">
        <v>0</v>
      </c>
      <c r="Q44" s="119"/>
      <c r="R44" s="119"/>
    </row>
    <row r="45" spans="1:18" s="115" customFormat="1" x14ac:dyDescent="0.3">
      <c r="A45" s="1"/>
      <c r="B45" s="182"/>
      <c r="C45" s="6"/>
      <c r="D45" s="6"/>
      <c r="E45" s="6"/>
      <c r="F45" s="6"/>
      <c r="G45" s="6"/>
      <c r="H45" s="6"/>
      <c r="I45" s="6"/>
      <c r="J45" s="6"/>
      <c r="K45" s="6"/>
      <c r="L45" s="7"/>
      <c r="M45" s="8"/>
      <c r="N45" s="7"/>
      <c r="Q45" s="119"/>
      <c r="R45" s="119"/>
    </row>
    <row r="46" spans="1:18" s="115" customFormat="1" ht="14.4" x14ac:dyDescent="0.3">
      <c r="A46" s="6"/>
      <c r="B46" s="182">
        <v>3</v>
      </c>
      <c r="C46" s="17" t="s">
        <v>25</v>
      </c>
      <c r="D46" s="6"/>
      <c r="E46" s="6"/>
      <c r="F46" s="6"/>
      <c r="G46" s="6"/>
      <c r="H46" s="6"/>
      <c r="I46" s="6"/>
      <c r="J46" s="6"/>
      <c r="K46" s="6"/>
      <c r="L46" s="74">
        <v>10357.336327883406</v>
      </c>
      <c r="M46" s="8"/>
      <c r="N46" s="185">
        <v>0</v>
      </c>
      <c r="Q46" s="119"/>
      <c r="R46" s="119"/>
    </row>
    <row r="47" spans="1:18" s="115" customFormat="1" ht="14.4" x14ac:dyDescent="0.3">
      <c r="A47" s="6"/>
      <c r="B47" s="182"/>
      <c r="C47" s="17"/>
      <c r="D47" s="6"/>
      <c r="E47" s="6"/>
      <c r="F47" s="6"/>
      <c r="G47" s="6"/>
      <c r="H47" s="6"/>
      <c r="I47" s="6"/>
      <c r="J47" s="6"/>
      <c r="K47" s="6"/>
      <c r="L47" s="7"/>
      <c r="M47" s="8"/>
      <c r="N47" s="7"/>
      <c r="Q47" s="119"/>
      <c r="R47" s="119"/>
    </row>
    <row r="48" spans="1:18" s="115" customFormat="1" ht="14.4" x14ac:dyDescent="0.3">
      <c r="A48" s="6"/>
      <c r="B48" s="182">
        <v>4</v>
      </c>
      <c r="C48" s="17" t="s">
        <v>26</v>
      </c>
      <c r="D48" s="6"/>
      <c r="E48" s="6"/>
      <c r="F48" s="6"/>
      <c r="G48" s="6"/>
      <c r="H48" s="11"/>
      <c r="I48" s="6" t="s">
        <v>27</v>
      </c>
      <c r="J48" s="6"/>
      <c r="K48" s="6"/>
      <c r="L48" s="74">
        <v>13196.504428138489</v>
      </c>
      <c r="M48" s="8"/>
      <c r="N48" s="74">
        <v>0</v>
      </c>
      <c r="Q48" s="119"/>
      <c r="R48" s="119"/>
    </row>
    <row r="49" spans="1:32" ht="14.4" x14ac:dyDescent="0.3">
      <c r="A49" s="6"/>
      <c r="C49" s="89"/>
      <c r="H49" s="11"/>
      <c r="I49" s="6" t="s">
        <v>28</v>
      </c>
      <c r="L49" s="77">
        <v>9976042.6840000004</v>
      </c>
      <c r="N49" s="77">
        <v>0</v>
      </c>
      <c r="Q49" s="119"/>
      <c r="R49" s="119"/>
    </row>
    <row r="50" spans="1:32" ht="14.4" x14ac:dyDescent="0.3">
      <c r="A50" s="6"/>
      <c r="C50" s="89"/>
      <c r="Q50" s="119"/>
      <c r="R50" s="119"/>
    </row>
    <row r="51" spans="1:32" ht="14.4" x14ac:dyDescent="0.3">
      <c r="A51" s="6"/>
      <c r="B51" s="182">
        <v>5</v>
      </c>
      <c r="C51" s="17" t="s">
        <v>91</v>
      </c>
      <c r="G51" s="11"/>
      <c r="L51" s="74">
        <v>10093.554133222502</v>
      </c>
      <c r="N51" s="74">
        <v>14087.332351298201</v>
      </c>
      <c r="Q51" s="119"/>
      <c r="R51" s="119"/>
    </row>
    <row r="52" spans="1:32" ht="7.5" customHeight="1" x14ac:dyDescent="0.3">
      <c r="A52" s="6"/>
      <c r="C52" s="12"/>
      <c r="G52" s="11"/>
      <c r="L52" s="14"/>
      <c r="N52" s="14"/>
      <c r="Q52" s="119"/>
      <c r="R52" s="119"/>
    </row>
    <row r="53" spans="1:32" ht="15.75" customHeight="1" x14ac:dyDescent="0.3">
      <c r="A53" s="6"/>
      <c r="C53" s="12"/>
      <c r="E53" s="22" t="s">
        <v>29</v>
      </c>
      <c r="F53" s="6" t="s">
        <v>80</v>
      </c>
      <c r="G53" s="11"/>
      <c r="L53" s="186">
        <v>0</v>
      </c>
      <c r="M53" s="61"/>
      <c r="N53" s="186">
        <v>0</v>
      </c>
      <c r="Q53" s="119"/>
      <c r="R53" s="119"/>
    </row>
    <row r="54" spans="1:32" ht="15.75" customHeight="1" x14ac:dyDescent="0.3">
      <c r="A54" s="6"/>
      <c r="C54" s="12"/>
      <c r="F54" s="6" t="s">
        <v>151</v>
      </c>
      <c r="G54" s="11"/>
      <c r="L54" s="187">
        <v>0</v>
      </c>
      <c r="N54" s="187">
        <v>0</v>
      </c>
      <c r="Q54" s="119"/>
      <c r="R54" s="119"/>
    </row>
    <row r="55" spans="1:32" ht="15.75" customHeight="1" x14ac:dyDescent="0.3">
      <c r="A55" s="6"/>
      <c r="C55" s="12"/>
      <c r="G55" s="11" t="s">
        <v>30</v>
      </c>
      <c r="L55" s="188">
        <v>0</v>
      </c>
      <c r="M55" s="189"/>
      <c r="N55" s="188">
        <v>0</v>
      </c>
      <c r="Q55" s="119"/>
      <c r="R55" s="119"/>
    </row>
    <row r="56" spans="1:32" ht="15.75" customHeight="1" x14ac:dyDescent="0.3">
      <c r="A56" s="6"/>
      <c r="C56" s="12"/>
      <c r="F56" s="6" t="s">
        <v>31</v>
      </c>
      <c r="G56" s="11"/>
      <c r="L56" s="7">
        <v>10093.554133222502</v>
      </c>
      <c r="M56" s="189"/>
      <c r="N56" s="7">
        <v>14087.332351298201</v>
      </c>
      <c r="Q56" s="119"/>
      <c r="R56" s="119"/>
    </row>
    <row r="57" spans="1:32" s="121" customFormat="1" ht="15.75" customHeight="1" x14ac:dyDescent="0.3">
      <c r="A57" s="24"/>
      <c r="B57" s="24"/>
      <c r="C57" s="24"/>
      <c r="D57" s="24"/>
      <c r="E57" s="24"/>
      <c r="F57" s="24"/>
      <c r="G57" s="11" t="s">
        <v>30</v>
      </c>
      <c r="H57" s="24"/>
      <c r="I57" s="24"/>
      <c r="J57" s="24"/>
      <c r="K57" s="24"/>
      <c r="L57" s="75">
        <v>671.01764261092001</v>
      </c>
      <c r="M57" s="189"/>
      <c r="N57" s="75">
        <v>5176.7430929792572</v>
      </c>
      <c r="O57" s="115"/>
      <c r="P57" s="115"/>
      <c r="Q57" s="119"/>
      <c r="R57" s="119"/>
      <c r="S57" s="115"/>
      <c r="T57" s="115"/>
      <c r="U57" s="115"/>
      <c r="V57" s="115"/>
      <c r="W57" s="115"/>
      <c r="X57" s="115"/>
      <c r="Y57" s="115"/>
      <c r="Z57" s="115"/>
      <c r="AA57" s="115"/>
      <c r="AB57" s="115"/>
      <c r="AC57" s="115"/>
      <c r="AD57" s="115"/>
      <c r="AE57" s="115"/>
      <c r="AF57" s="115"/>
    </row>
    <row r="58" spans="1:32" ht="14.4" x14ac:dyDescent="0.3">
      <c r="A58" s="6"/>
      <c r="Q58" s="119"/>
      <c r="R58" s="119"/>
    </row>
    <row r="59" spans="1:32" ht="54.75" customHeight="1" x14ac:dyDescent="0.3">
      <c r="A59" s="6"/>
      <c r="B59" s="2" t="s">
        <v>32</v>
      </c>
      <c r="C59" s="1" t="s">
        <v>33</v>
      </c>
      <c r="L59" s="14">
        <v>3156.1526907217258</v>
      </c>
      <c r="M59" s="16"/>
      <c r="N59" s="14">
        <v>0</v>
      </c>
      <c r="Q59" s="119"/>
      <c r="R59" s="119"/>
    </row>
    <row r="60" spans="1:32" ht="14.4" x14ac:dyDescent="0.3">
      <c r="A60" s="6"/>
      <c r="E60" s="22" t="s">
        <v>29</v>
      </c>
      <c r="G60" s="60" t="s">
        <v>103</v>
      </c>
      <c r="H60" s="60"/>
      <c r="I60" s="60"/>
      <c r="J60" s="60"/>
      <c r="K60" s="60"/>
      <c r="L60" s="186">
        <v>0</v>
      </c>
      <c r="M60" s="61"/>
      <c r="N60" s="186">
        <v>0</v>
      </c>
      <c r="Q60" s="119"/>
      <c r="R60" s="119"/>
    </row>
    <row r="61" spans="1:32" ht="14.4" x14ac:dyDescent="0.3">
      <c r="A61" s="6"/>
      <c r="G61" s="60" t="s">
        <v>151</v>
      </c>
      <c r="H61" s="60"/>
      <c r="I61" s="60"/>
      <c r="J61" s="60"/>
      <c r="K61" s="60"/>
      <c r="L61" s="186">
        <v>0</v>
      </c>
      <c r="M61" s="61"/>
      <c r="N61" s="186">
        <v>0</v>
      </c>
      <c r="Q61" s="119"/>
      <c r="R61" s="119"/>
    </row>
    <row r="62" spans="1:32" ht="14.4" x14ac:dyDescent="0.3">
      <c r="A62" s="6"/>
      <c r="G62" s="60" t="s">
        <v>174</v>
      </c>
      <c r="H62" s="60"/>
      <c r="I62" s="60"/>
      <c r="J62" s="60"/>
      <c r="K62" s="60"/>
      <c r="L62" s="186">
        <v>0</v>
      </c>
      <c r="M62" s="61"/>
      <c r="N62" s="186">
        <v>0</v>
      </c>
      <c r="Q62" s="119"/>
      <c r="R62" s="119"/>
    </row>
    <row r="63" spans="1:32" ht="14.4" x14ac:dyDescent="0.3">
      <c r="A63" s="6"/>
      <c r="G63" s="6" t="s">
        <v>31</v>
      </c>
      <c r="H63" s="60"/>
      <c r="I63" s="60"/>
      <c r="J63" s="60"/>
      <c r="K63" s="60"/>
      <c r="L63" s="79">
        <v>3156.1526907217258</v>
      </c>
      <c r="M63" s="79"/>
      <c r="N63" s="62"/>
      <c r="Q63" s="119"/>
      <c r="R63" s="119"/>
    </row>
    <row r="64" spans="1:32" ht="14.4" x14ac:dyDescent="0.3">
      <c r="A64" s="6"/>
      <c r="G64" s="60"/>
      <c r="H64" s="60"/>
      <c r="I64" s="60"/>
      <c r="J64" s="60"/>
      <c r="K64" s="60"/>
      <c r="L64" s="79"/>
      <c r="M64" s="79"/>
      <c r="N64" s="62"/>
      <c r="Q64" s="119"/>
      <c r="R64" s="119"/>
    </row>
    <row r="65" spans="1:18" s="115" customFormat="1" x14ac:dyDescent="0.3">
      <c r="A65" s="1"/>
      <c r="B65" s="182"/>
      <c r="C65" s="6"/>
      <c r="D65" s="6"/>
      <c r="E65" s="6"/>
      <c r="F65" s="6"/>
      <c r="G65" s="60"/>
      <c r="H65" s="60"/>
      <c r="I65" s="60"/>
      <c r="J65" s="60"/>
      <c r="K65" s="60"/>
      <c r="L65" s="79"/>
      <c r="M65" s="79"/>
      <c r="N65" s="62"/>
      <c r="Q65" s="119"/>
      <c r="R65" s="119"/>
    </row>
    <row r="66" spans="1:18" s="115" customFormat="1" x14ac:dyDescent="0.3">
      <c r="A66" s="1"/>
      <c r="B66" s="182"/>
      <c r="C66" s="6"/>
      <c r="D66" s="6"/>
      <c r="E66" s="6"/>
      <c r="F66" s="6"/>
      <c r="G66" s="60"/>
      <c r="H66" s="60"/>
      <c r="I66" s="60"/>
      <c r="J66" s="60"/>
      <c r="K66" s="60"/>
      <c r="L66" s="79"/>
      <c r="M66" s="79"/>
      <c r="N66" s="62"/>
      <c r="Q66" s="119"/>
      <c r="R66" s="119"/>
    </row>
    <row r="67" spans="1:18" s="115" customFormat="1" x14ac:dyDescent="0.3">
      <c r="A67" s="1"/>
      <c r="B67" s="182"/>
      <c r="C67" s="6"/>
      <c r="D67" s="6"/>
      <c r="E67" s="6"/>
      <c r="F67" s="6"/>
      <c r="G67" s="60"/>
      <c r="H67" s="60"/>
      <c r="I67" s="60"/>
      <c r="J67" s="60"/>
      <c r="K67" s="60"/>
      <c r="L67" s="79"/>
      <c r="M67" s="79"/>
      <c r="N67" s="62"/>
      <c r="Q67" s="119"/>
      <c r="R67" s="119"/>
    </row>
    <row r="68" spans="1:18" s="115" customFormat="1" x14ac:dyDescent="0.3">
      <c r="A68" s="15" t="s">
        <v>74</v>
      </c>
      <c r="B68" s="182"/>
      <c r="C68" s="6"/>
      <c r="D68" s="6"/>
      <c r="E68" s="6"/>
      <c r="F68" s="6"/>
      <c r="G68" s="6"/>
      <c r="H68" s="6"/>
      <c r="I68" s="6"/>
      <c r="J68" s="6"/>
      <c r="K68" s="6"/>
      <c r="L68" s="7"/>
      <c r="M68" s="8"/>
      <c r="N68" s="44" t="s">
        <v>1</v>
      </c>
      <c r="Q68" s="119"/>
      <c r="R68" s="119"/>
    </row>
    <row r="69" spans="1:18" s="115" customFormat="1" x14ac:dyDescent="0.3">
      <c r="A69" s="1"/>
      <c r="B69" s="182"/>
      <c r="C69" s="6"/>
      <c r="D69" s="6"/>
      <c r="E69" s="6"/>
      <c r="F69" s="6"/>
      <c r="G69" s="6"/>
      <c r="H69" s="6"/>
      <c r="I69" s="6"/>
      <c r="J69" s="6"/>
      <c r="K69" s="6"/>
      <c r="L69" s="7"/>
      <c r="M69" s="8"/>
      <c r="N69" s="7"/>
      <c r="Q69" s="119"/>
      <c r="R69" s="119"/>
    </row>
    <row r="70" spans="1:18" s="115" customFormat="1" x14ac:dyDescent="0.3">
      <c r="A70" s="11"/>
      <c r="B70" s="182"/>
      <c r="C70" s="57"/>
      <c r="D70" s="56"/>
      <c r="E70" s="6"/>
      <c r="F70" s="6"/>
      <c r="G70" s="6"/>
      <c r="H70" s="6"/>
      <c r="I70" s="6"/>
      <c r="J70" s="6"/>
      <c r="K70" s="6"/>
      <c r="L70" s="70" t="s">
        <v>2</v>
      </c>
      <c r="M70" s="13"/>
      <c r="N70" s="70" t="s">
        <v>3</v>
      </c>
      <c r="Q70" s="119"/>
      <c r="R70" s="119"/>
    </row>
    <row r="71" spans="1:18" s="115" customFormat="1" x14ac:dyDescent="0.3">
      <c r="A71" s="1"/>
      <c r="B71" s="182"/>
      <c r="C71" s="6"/>
      <c r="D71" s="6"/>
      <c r="E71" s="6"/>
      <c r="F71" s="6"/>
      <c r="G71" s="6"/>
      <c r="H71" s="6"/>
      <c r="I71" s="6"/>
      <c r="J71" s="6"/>
      <c r="K71" s="6"/>
      <c r="L71" s="7"/>
      <c r="M71" s="8"/>
      <c r="N71" s="7"/>
      <c r="Q71" s="119"/>
      <c r="R71" s="119"/>
    </row>
    <row r="72" spans="1:18" s="115" customFormat="1" x14ac:dyDescent="0.3">
      <c r="A72" s="1"/>
      <c r="B72" s="25">
        <v>1</v>
      </c>
      <c r="C72" s="17" t="s">
        <v>34</v>
      </c>
      <c r="D72" s="6"/>
      <c r="E72" s="6"/>
      <c r="F72" s="6"/>
      <c r="G72" s="6"/>
      <c r="H72" s="6"/>
      <c r="I72" s="12" t="s">
        <v>35</v>
      </c>
      <c r="J72" s="10"/>
      <c r="K72" s="10"/>
      <c r="L72" s="74">
        <v>0</v>
      </c>
      <c r="M72" s="26"/>
      <c r="N72" s="74">
        <v>-19543.730891521074</v>
      </c>
      <c r="Q72" s="119"/>
      <c r="R72" s="119"/>
    </row>
    <row r="73" spans="1:18" s="115" customFormat="1" x14ac:dyDescent="0.3">
      <c r="A73" s="1"/>
      <c r="B73" s="182"/>
      <c r="C73" s="12"/>
      <c r="D73" s="11"/>
      <c r="E73" s="6"/>
      <c r="F73" s="6"/>
      <c r="G73" s="6"/>
      <c r="H73" s="6"/>
      <c r="I73" s="10"/>
      <c r="J73" s="6"/>
      <c r="K73" s="6"/>
      <c r="L73" s="7"/>
      <c r="M73" s="26"/>
      <c r="N73" s="7"/>
      <c r="Q73" s="119"/>
      <c r="R73" s="119"/>
    </row>
    <row r="74" spans="1:18" s="115" customFormat="1" x14ac:dyDescent="0.3">
      <c r="A74" s="1"/>
      <c r="B74" s="182"/>
      <c r="C74" s="6"/>
      <c r="D74" s="6"/>
      <c r="E74" s="6"/>
      <c r="F74" s="6"/>
      <c r="G74" s="6"/>
      <c r="H74" s="6"/>
      <c r="I74" s="6" t="s">
        <v>29</v>
      </c>
      <c r="J74" s="27" t="s">
        <v>36</v>
      </c>
      <c r="K74" s="27"/>
      <c r="L74" s="7">
        <v>0</v>
      </c>
      <c r="M74" s="26"/>
      <c r="N74" s="7">
        <v>-9073.190847092048</v>
      </c>
      <c r="Q74" s="119"/>
      <c r="R74" s="119"/>
    </row>
    <row r="75" spans="1:18" s="115" customFormat="1" x14ac:dyDescent="0.3">
      <c r="A75" s="1"/>
      <c r="B75" s="182"/>
      <c r="C75" s="6"/>
      <c r="D75" s="6"/>
      <c r="E75" s="6"/>
      <c r="F75" s="6"/>
      <c r="G75" s="6"/>
      <c r="H75" s="6"/>
      <c r="I75" s="10"/>
      <c r="J75" s="28" t="s">
        <v>37</v>
      </c>
      <c r="K75" s="28"/>
      <c r="L75" s="7">
        <v>0</v>
      </c>
      <c r="M75" s="26"/>
      <c r="N75" s="7">
        <v>-6293.9874294679958</v>
      </c>
      <c r="Q75" s="119"/>
      <c r="R75" s="119"/>
    </row>
    <row r="76" spans="1:18" s="115" customFormat="1" x14ac:dyDescent="0.3">
      <c r="A76" s="1"/>
      <c r="B76" s="182"/>
      <c r="C76" s="6"/>
      <c r="D76" s="6"/>
      <c r="E76" s="6"/>
      <c r="F76" s="6"/>
      <c r="G76" s="6"/>
      <c r="H76" s="6"/>
      <c r="I76" s="10"/>
      <c r="J76" s="27" t="s">
        <v>38</v>
      </c>
      <c r="K76" s="27"/>
      <c r="L76" s="7">
        <v>0</v>
      </c>
      <c r="M76" s="26"/>
      <c r="N76" s="7">
        <v>-4176.5526149610314</v>
      </c>
      <c r="Q76" s="119"/>
      <c r="R76" s="119"/>
    </row>
    <row r="77" spans="1:18" s="115" customFormat="1" ht="12.75" customHeight="1" x14ac:dyDescent="0.3">
      <c r="A77" s="1"/>
      <c r="B77" s="182"/>
      <c r="C77" s="6"/>
      <c r="D77" s="6"/>
      <c r="E77" s="6"/>
      <c r="F77" s="6"/>
      <c r="G77" s="6"/>
      <c r="H77" s="6"/>
      <c r="I77" s="6"/>
      <c r="J77" s="6"/>
      <c r="K77" s="6"/>
      <c r="L77" s="23"/>
      <c r="M77" s="26"/>
      <c r="N77" s="23"/>
      <c r="Q77" s="119"/>
      <c r="R77" s="119"/>
    </row>
    <row r="78" spans="1:18" s="115" customFormat="1" x14ac:dyDescent="0.3">
      <c r="A78" s="1"/>
      <c r="B78" s="25">
        <v>2</v>
      </c>
      <c r="C78" s="17" t="s">
        <v>39</v>
      </c>
      <c r="D78" s="6"/>
      <c r="E78" s="6"/>
      <c r="F78" s="6"/>
      <c r="G78" s="6"/>
      <c r="H78" s="6"/>
      <c r="I78" s="10"/>
      <c r="J78" s="10"/>
      <c r="K78" s="10"/>
      <c r="L78" s="7"/>
      <c r="M78" s="26"/>
      <c r="N78" s="7"/>
      <c r="Q78" s="119"/>
      <c r="R78" s="119"/>
    </row>
    <row r="79" spans="1:18" s="115" customFormat="1" x14ac:dyDescent="0.3">
      <c r="A79" s="1"/>
      <c r="B79" s="25"/>
      <c r="C79" s="17" t="s">
        <v>40</v>
      </c>
      <c r="D79" s="6"/>
      <c r="E79" s="6"/>
      <c r="F79" s="6"/>
      <c r="G79" s="6"/>
      <c r="H79" s="6"/>
      <c r="I79" s="10"/>
      <c r="J79" s="10"/>
      <c r="K79" s="10"/>
      <c r="L79" s="74">
        <v>-5724.3484795300828</v>
      </c>
      <c r="M79" s="26"/>
      <c r="N79" s="74">
        <v>-129.48291011498441</v>
      </c>
      <c r="Q79" s="119"/>
      <c r="R79" s="119"/>
    </row>
    <row r="80" spans="1:18" s="115" customFormat="1" ht="12.75" customHeight="1" x14ac:dyDescent="0.3">
      <c r="A80" s="1"/>
      <c r="B80" s="25"/>
      <c r="C80" s="17" t="s">
        <v>41</v>
      </c>
      <c r="D80" s="11"/>
      <c r="E80" s="6"/>
      <c r="F80" s="6"/>
      <c r="G80" s="6"/>
      <c r="H80" s="6"/>
      <c r="I80" s="10"/>
      <c r="J80" s="10"/>
      <c r="K80" s="10"/>
      <c r="L80" s="7"/>
      <c r="M80" s="26"/>
      <c r="N80" s="7"/>
      <c r="Q80" s="119"/>
      <c r="R80" s="119"/>
    </row>
    <row r="81" spans="1:18" s="116" customFormat="1" ht="14.4" x14ac:dyDescent="0.3">
      <c r="A81" s="6"/>
      <c r="B81" s="182"/>
      <c r="C81" s="6" t="s">
        <v>8</v>
      </c>
      <c r="D81" s="6" t="s">
        <v>42</v>
      </c>
      <c r="E81" s="6"/>
      <c r="F81" s="6"/>
      <c r="G81" s="6"/>
      <c r="H81" s="6"/>
      <c r="I81" s="12" t="s">
        <v>35</v>
      </c>
      <c r="J81" s="10"/>
      <c r="K81" s="10"/>
      <c r="L81" s="74">
        <v>-50032.790570755678</v>
      </c>
      <c r="M81" s="29"/>
      <c r="N81" s="74">
        <v>-22652.195348969119</v>
      </c>
      <c r="O81" s="115"/>
      <c r="P81" s="115"/>
      <c r="Q81" s="119"/>
      <c r="R81" s="119"/>
    </row>
    <row r="82" spans="1:18" s="116" customFormat="1" ht="9" customHeight="1" x14ac:dyDescent="0.3">
      <c r="A82" s="6"/>
      <c r="B82" s="182"/>
      <c r="C82" s="6"/>
      <c r="D82" s="6"/>
      <c r="E82" s="6"/>
      <c r="F82" s="6"/>
      <c r="G82" s="6"/>
      <c r="H82" s="6"/>
      <c r="I82" s="10"/>
      <c r="J82" s="6"/>
      <c r="K82" s="6"/>
      <c r="L82" s="7"/>
      <c r="M82" s="26"/>
      <c r="N82" s="7"/>
      <c r="O82" s="115"/>
      <c r="P82" s="115"/>
      <c r="Q82" s="119"/>
      <c r="R82" s="119"/>
    </row>
    <row r="83" spans="1:18" s="116" customFormat="1" ht="14.4" x14ac:dyDescent="0.3">
      <c r="A83" s="6"/>
      <c r="B83" s="6"/>
      <c r="C83" s="6"/>
      <c r="D83" s="6"/>
      <c r="E83" s="6"/>
      <c r="F83" s="6"/>
      <c r="G83" s="6"/>
      <c r="H83" s="6"/>
      <c r="I83" s="6" t="s">
        <v>29</v>
      </c>
      <c r="J83" s="27" t="s">
        <v>36</v>
      </c>
      <c r="K83" s="27"/>
      <c r="L83" s="7">
        <v>-14396.949250363426</v>
      </c>
      <c r="M83" s="8"/>
      <c r="N83" s="7">
        <v>-11162.408279115907</v>
      </c>
      <c r="O83" s="115"/>
      <c r="P83" s="115"/>
      <c r="Q83" s="119"/>
      <c r="R83" s="119"/>
    </row>
    <row r="84" spans="1:18" s="116" customFormat="1" ht="14.4" x14ac:dyDescent="0.3">
      <c r="A84" s="6"/>
      <c r="B84" s="6"/>
      <c r="C84" s="6"/>
      <c r="D84" s="6"/>
      <c r="E84" s="6"/>
      <c r="F84" s="6"/>
      <c r="G84" s="6"/>
      <c r="H84" s="6"/>
      <c r="I84" s="10"/>
      <c r="J84" s="28" t="s">
        <v>37</v>
      </c>
      <c r="K84" s="28"/>
      <c r="L84" s="7">
        <v>-11831.624486080738</v>
      </c>
      <c r="M84" s="8"/>
      <c r="N84" s="7">
        <v>-6129.9168452194026</v>
      </c>
      <c r="O84" s="115"/>
      <c r="P84" s="115"/>
      <c r="Q84" s="119"/>
      <c r="R84" s="119"/>
    </row>
    <row r="85" spans="1:18" s="116" customFormat="1" ht="14.4" x14ac:dyDescent="0.3">
      <c r="A85" s="6"/>
      <c r="B85" s="6"/>
      <c r="C85" s="6"/>
      <c r="D85" s="6"/>
      <c r="E85" s="6"/>
      <c r="F85" s="6"/>
      <c r="G85" s="6"/>
      <c r="H85" s="6"/>
      <c r="I85" s="10"/>
      <c r="J85" s="27" t="s">
        <v>38</v>
      </c>
      <c r="K85" s="27"/>
      <c r="L85" s="7">
        <v>-23804.216834311512</v>
      </c>
      <c r="M85" s="8"/>
      <c r="N85" s="7">
        <v>-5359.8702246338098</v>
      </c>
      <c r="O85" s="115"/>
      <c r="P85" s="115"/>
      <c r="Q85" s="119"/>
      <c r="R85" s="119"/>
    </row>
    <row r="86" spans="1:18" s="116" customFormat="1" ht="13.5" customHeight="1" x14ac:dyDescent="0.3">
      <c r="A86" s="6"/>
      <c r="B86" s="6"/>
      <c r="C86" s="6"/>
      <c r="D86" s="6"/>
      <c r="E86" s="6"/>
      <c r="F86" s="6"/>
      <c r="G86" s="6"/>
      <c r="H86" s="6"/>
      <c r="I86" s="10"/>
      <c r="J86" s="27"/>
      <c r="K86" s="27"/>
      <c r="L86" s="7"/>
      <c r="M86" s="26"/>
      <c r="N86" s="7"/>
      <c r="O86" s="115"/>
      <c r="P86" s="115"/>
      <c r="Q86" s="119"/>
      <c r="R86" s="119"/>
    </row>
    <row r="87" spans="1:18" s="116" customFormat="1" ht="14.4" x14ac:dyDescent="0.3">
      <c r="A87" s="6"/>
      <c r="B87" s="6"/>
      <c r="C87" s="6" t="s">
        <v>20</v>
      </c>
      <c r="D87" s="6" t="s">
        <v>43</v>
      </c>
      <c r="E87" s="6"/>
      <c r="F87" s="6"/>
      <c r="G87" s="6"/>
      <c r="H87" s="6"/>
      <c r="I87" s="12" t="s">
        <v>44</v>
      </c>
      <c r="J87" s="10"/>
      <c r="K87" s="10"/>
      <c r="L87" s="74">
        <v>44308.442091225596</v>
      </c>
      <c r="M87" s="26"/>
      <c r="N87" s="74">
        <v>22522.712438854134</v>
      </c>
      <c r="O87" s="115"/>
      <c r="P87" s="115"/>
      <c r="Q87" s="119"/>
      <c r="R87" s="119"/>
    </row>
    <row r="88" spans="1:18" s="116" customFormat="1" ht="9" customHeight="1" x14ac:dyDescent="0.3">
      <c r="A88" s="6"/>
      <c r="B88" s="6"/>
      <c r="C88" s="6"/>
      <c r="D88" s="6"/>
      <c r="E88" s="6"/>
      <c r="F88" s="6"/>
      <c r="G88" s="6"/>
      <c r="H88" s="6"/>
      <c r="I88" s="10"/>
      <c r="J88" s="6"/>
      <c r="K88" s="6"/>
      <c r="L88" s="7"/>
      <c r="M88" s="26"/>
      <c r="N88" s="7"/>
      <c r="O88" s="115"/>
      <c r="P88" s="115"/>
      <c r="Q88" s="119"/>
      <c r="R88" s="119"/>
    </row>
    <row r="89" spans="1:18" s="116" customFormat="1" ht="14.4" x14ac:dyDescent="0.3">
      <c r="A89" s="6"/>
      <c r="B89" s="6"/>
      <c r="C89" s="6"/>
      <c r="D89" s="6"/>
      <c r="E89" s="6"/>
      <c r="F89" s="6"/>
      <c r="G89" s="6"/>
      <c r="H89" s="6"/>
      <c r="I89" s="6" t="s">
        <v>29</v>
      </c>
      <c r="J89" s="27" t="s">
        <v>36</v>
      </c>
      <c r="K89" s="27"/>
      <c r="L89" s="7">
        <v>14124.962741064812</v>
      </c>
      <c r="M89" s="26"/>
      <c r="N89" s="7">
        <v>11095.799735053064</v>
      </c>
      <c r="O89" s="115"/>
      <c r="P89" s="115"/>
      <c r="Q89" s="119"/>
      <c r="R89" s="119"/>
    </row>
    <row r="90" spans="1:18" s="116" customFormat="1" ht="14.4" x14ac:dyDescent="0.3">
      <c r="A90" s="6"/>
      <c r="B90" s="6"/>
      <c r="C90" s="6"/>
      <c r="D90" s="6"/>
      <c r="E90" s="6"/>
      <c r="F90" s="6"/>
      <c r="G90" s="6"/>
      <c r="H90" s="6"/>
      <c r="I90" s="10"/>
      <c r="J90" s="28" t="s">
        <v>37</v>
      </c>
      <c r="K90" s="28"/>
      <c r="L90" s="7">
        <v>11565.8357830001</v>
      </c>
      <c r="M90" s="26"/>
      <c r="N90" s="7">
        <v>6056.1211250725428</v>
      </c>
      <c r="O90" s="115"/>
      <c r="P90" s="115"/>
      <c r="Q90" s="119"/>
      <c r="R90" s="119"/>
    </row>
    <row r="91" spans="1:18" s="116" customFormat="1" ht="14.4" x14ac:dyDescent="0.3">
      <c r="A91" s="6"/>
      <c r="B91" s="6"/>
      <c r="C91" s="6"/>
      <c r="D91" s="6"/>
      <c r="E91" s="6"/>
      <c r="F91" s="6"/>
      <c r="G91" s="6"/>
      <c r="H91" s="6"/>
      <c r="I91" s="10"/>
      <c r="J91" s="27" t="s">
        <v>38</v>
      </c>
      <c r="K91" s="27"/>
      <c r="L91" s="7">
        <v>18617.643567160681</v>
      </c>
      <c r="M91" s="26"/>
      <c r="N91" s="7">
        <v>5370.7915787285283</v>
      </c>
      <c r="O91" s="115"/>
      <c r="P91" s="115"/>
      <c r="Q91" s="119"/>
      <c r="R91" s="119"/>
    </row>
    <row r="92" spans="1:18" s="116" customFormat="1" ht="12" customHeight="1" x14ac:dyDescent="0.3">
      <c r="A92" s="6"/>
      <c r="B92" s="6"/>
      <c r="C92" s="6"/>
      <c r="D92" s="6"/>
      <c r="E92" s="6"/>
      <c r="F92" s="6"/>
      <c r="G92" s="6"/>
      <c r="H92" s="6"/>
      <c r="I92" s="10"/>
      <c r="J92" s="10"/>
      <c r="K92" s="10"/>
      <c r="L92" s="7"/>
      <c r="M92" s="26"/>
      <c r="N92" s="7"/>
      <c r="O92" s="115"/>
      <c r="P92" s="115"/>
      <c r="Q92" s="119"/>
      <c r="R92" s="119"/>
    </row>
    <row r="93" spans="1:18" s="116" customFormat="1" ht="14.4" x14ac:dyDescent="0.3">
      <c r="A93" s="6"/>
      <c r="B93" s="25">
        <v>3</v>
      </c>
      <c r="C93" s="17" t="s">
        <v>118</v>
      </c>
      <c r="D93" s="6"/>
      <c r="E93" s="6"/>
      <c r="F93" s="6"/>
      <c r="G93" s="6"/>
      <c r="H93" s="6"/>
      <c r="I93" s="6"/>
      <c r="J93" s="6"/>
      <c r="K93" s="6"/>
      <c r="L93" s="74">
        <v>-15502.103534574146</v>
      </c>
      <c r="M93" s="29"/>
      <c r="N93" s="74">
        <v>0</v>
      </c>
      <c r="O93" s="115"/>
      <c r="P93" s="115"/>
      <c r="Q93" s="119"/>
      <c r="R93" s="119"/>
    </row>
    <row r="94" spans="1:18" s="116" customFormat="1" ht="35.25" customHeight="1" x14ac:dyDescent="0.3">
      <c r="A94" s="6"/>
      <c r="B94" s="6"/>
      <c r="C94" s="6" t="s">
        <v>119</v>
      </c>
      <c r="D94" s="6"/>
      <c r="E94" s="6"/>
      <c r="F94" s="6"/>
      <c r="G94" s="6"/>
      <c r="H94" s="6"/>
      <c r="I94" s="12" t="s">
        <v>44</v>
      </c>
      <c r="J94" s="10"/>
      <c r="K94" s="10"/>
      <c r="L94" s="14">
        <v>-15502.103534574146</v>
      </c>
      <c r="M94" s="42"/>
      <c r="N94" s="14">
        <v>0</v>
      </c>
      <c r="O94" s="115"/>
      <c r="P94" s="115"/>
      <c r="Q94" s="119"/>
      <c r="R94" s="119"/>
    </row>
    <row r="95" spans="1:18" s="116" customFormat="1" ht="18.75" customHeight="1" x14ac:dyDescent="0.3">
      <c r="A95" s="6"/>
      <c r="B95" s="6"/>
      <c r="C95" s="6"/>
      <c r="D95" s="6"/>
      <c r="E95" s="6"/>
      <c r="F95" s="6"/>
      <c r="G95" s="6"/>
      <c r="H95" s="6"/>
      <c r="I95" s="6" t="s">
        <v>29</v>
      </c>
      <c r="J95" s="27" t="s">
        <v>36</v>
      </c>
      <c r="K95" s="6"/>
      <c r="L95" s="7">
        <v>-10144.2470469583</v>
      </c>
      <c r="M95" s="8"/>
      <c r="N95" s="7">
        <v>0</v>
      </c>
      <c r="O95" s="115"/>
      <c r="P95" s="115"/>
      <c r="Q95" s="119"/>
      <c r="R95" s="119"/>
    </row>
    <row r="96" spans="1:18" s="116" customFormat="1" ht="14.4" x14ac:dyDescent="0.3">
      <c r="A96" s="6"/>
      <c r="B96" s="6"/>
      <c r="C96" s="6"/>
      <c r="D96" s="6"/>
      <c r="E96" s="6"/>
      <c r="F96" s="6"/>
      <c r="G96" s="6"/>
      <c r="H96" s="6"/>
      <c r="I96" s="6"/>
      <c r="J96" s="28" t="s">
        <v>37</v>
      </c>
      <c r="K96" s="6"/>
      <c r="L96" s="7">
        <v>-5245.2850725856979</v>
      </c>
      <c r="M96" s="8"/>
      <c r="N96" s="7">
        <v>0</v>
      </c>
      <c r="O96" s="115"/>
      <c r="P96" s="115"/>
      <c r="Q96" s="119"/>
      <c r="R96" s="119"/>
    </row>
    <row r="97" spans="1:18" s="115" customFormat="1" x14ac:dyDescent="0.3">
      <c r="A97" s="1"/>
      <c r="B97" s="6"/>
      <c r="C97" s="6"/>
      <c r="D97" s="6"/>
      <c r="E97" s="6"/>
      <c r="F97" s="6"/>
      <c r="G97" s="6"/>
      <c r="H97" s="6"/>
      <c r="I97" s="6"/>
      <c r="J97" s="27" t="s">
        <v>38</v>
      </c>
      <c r="K97" s="6"/>
      <c r="L97" s="7">
        <v>-112.57141503014799</v>
      </c>
      <c r="M97" s="8"/>
      <c r="N97" s="7">
        <v>0</v>
      </c>
      <c r="Q97" s="119"/>
      <c r="R97" s="119"/>
    </row>
    <row r="98" spans="1:18" s="115" customFormat="1" ht="9" customHeight="1" x14ac:dyDescent="0.3">
      <c r="A98" s="1"/>
      <c r="B98" s="182"/>
      <c r="C98" s="6"/>
      <c r="D98" s="6"/>
      <c r="E98" s="6"/>
      <c r="F98" s="6"/>
      <c r="G98" s="6"/>
      <c r="H98" s="6"/>
      <c r="I98" s="6"/>
      <c r="J98" s="6"/>
      <c r="K98" s="6"/>
      <c r="L98" s="7"/>
      <c r="M98" s="8"/>
      <c r="N98" s="7"/>
      <c r="Q98" s="119"/>
      <c r="R98" s="119"/>
    </row>
    <row r="99" spans="1:18" s="115" customFormat="1" x14ac:dyDescent="0.3">
      <c r="A99" s="1"/>
      <c r="B99" s="182"/>
      <c r="C99" s="6" t="s">
        <v>120</v>
      </c>
      <c r="D99" s="6"/>
      <c r="E99" s="6"/>
      <c r="F99" s="6"/>
      <c r="G99" s="6"/>
      <c r="H99" s="18"/>
      <c r="I99" s="12" t="s">
        <v>44</v>
      </c>
      <c r="J99" s="10"/>
      <c r="K99" s="10"/>
      <c r="L99" s="14">
        <v>0</v>
      </c>
      <c r="M99" s="42"/>
      <c r="N99" s="14">
        <v>0</v>
      </c>
      <c r="Q99" s="119"/>
      <c r="R99" s="119"/>
    </row>
    <row r="100" spans="1:18" s="115" customFormat="1" ht="19.5" customHeight="1" x14ac:dyDescent="0.3">
      <c r="A100" s="1"/>
      <c r="B100" s="6"/>
      <c r="C100" s="6"/>
      <c r="D100" s="6"/>
      <c r="E100" s="6"/>
      <c r="F100" s="6"/>
      <c r="G100" s="6"/>
      <c r="H100" s="6"/>
      <c r="I100" s="6" t="s">
        <v>29</v>
      </c>
      <c r="J100" s="27" t="s">
        <v>36</v>
      </c>
      <c r="K100" s="6"/>
      <c r="L100" s="7">
        <v>0</v>
      </c>
      <c r="M100" s="8"/>
      <c r="N100" s="7">
        <v>0</v>
      </c>
      <c r="Q100" s="119"/>
      <c r="R100" s="119"/>
    </row>
    <row r="101" spans="1:18" s="115" customFormat="1" x14ac:dyDescent="0.3">
      <c r="A101" s="1"/>
      <c r="B101" s="182"/>
      <c r="C101" s="6"/>
      <c r="D101" s="6"/>
      <c r="E101" s="6"/>
      <c r="F101" s="6"/>
      <c r="G101" s="6"/>
      <c r="H101" s="6"/>
      <c r="I101" s="6"/>
      <c r="J101" s="28" t="s">
        <v>37</v>
      </c>
      <c r="K101" s="6"/>
      <c r="L101" s="7">
        <v>0</v>
      </c>
      <c r="M101" s="8"/>
      <c r="N101" s="7">
        <v>0</v>
      </c>
      <c r="Q101" s="119"/>
      <c r="R101" s="119"/>
    </row>
    <row r="102" spans="1:18" s="115" customFormat="1" x14ac:dyDescent="0.3">
      <c r="A102" s="30"/>
      <c r="B102" s="10"/>
      <c r="C102" s="10"/>
      <c r="D102" s="10"/>
      <c r="E102" s="10"/>
      <c r="F102" s="10"/>
      <c r="G102" s="10"/>
      <c r="H102" s="10"/>
      <c r="I102" s="6"/>
      <c r="J102" s="27" t="s">
        <v>38</v>
      </c>
      <c r="K102" s="6"/>
      <c r="L102" s="7">
        <v>0</v>
      </c>
      <c r="M102" s="8"/>
      <c r="N102" s="7">
        <v>0</v>
      </c>
      <c r="Q102" s="119"/>
      <c r="R102" s="119"/>
    </row>
    <row r="103" spans="1:18" s="115" customFormat="1" x14ac:dyDescent="0.3">
      <c r="A103" s="30"/>
      <c r="B103" s="10"/>
      <c r="C103" s="10"/>
      <c r="D103" s="10"/>
      <c r="E103" s="10"/>
      <c r="F103" s="10"/>
      <c r="G103" s="10"/>
      <c r="H103" s="10"/>
      <c r="I103" s="6"/>
      <c r="J103" s="27"/>
      <c r="K103" s="6"/>
      <c r="L103" s="7"/>
      <c r="M103" s="8"/>
      <c r="N103" s="7"/>
      <c r="Q103" s="119"/>
      <c r="R103" s="119"/>
    </row>
    <row r="104" spans="1:18" s="115" customFormat="1" x14ac:dyDescent="0.3">
      <c r="A104" s="30"/>
      <c r="B104" s="10"/>
      <c r="C104" s="6" t="s">
        <v>121</v>
      </c>
      <c r="D104" s="6"/>
      <c r="E104" s="6"/>
      <c r="F104" s="6"/>
      <c r="G104" s="6"/>
      <c r="H104" s="6" t="s">
        <v>109</v>
      </c>
      <c r="I104" s="12" t="s">
        <v>44</v>
      </c>
      <c r="J104" s="10"/>
      <c r="K104" s="10"/>
      <c r="L104" s="14">
        <v>0</v>
      </c>
      <c r="M104" s="42"/>
      <c r="N104" s="14">
        <v>0</v>
      </c>
      <c r="Q104" s="119"/>
      <c r="R104" s="119"/>
    </row>
    <row r="105" spans="1:18" s="115" customFormat="1" x14ac:dyDescent="0.3">
      <c r="A105" s="30"/>
      <c r="B105" s="10"/>
      <c r="C105" s="6"/>
      <c r="D105" s="6"/>
      <c r="E105" s="6"/>
      <c r="F105" s="6"/>
      <c r="G105" s="6"/>
      <c r="H105" s="6"/>
      <c r="I105" s="6" t="s">
        <v>29</v>
      </c>
      <c r="J105" s="27" t="s">
        <v>36</v>
      </c>
      <c r="K105" s="6"/>
      <c r="L105" s="7">
        <v>0</v>
      </c>
      <c r="M105" s="8"/>
      <c r="N105" s="7">
        <v>0</v>
      </c>
      <c r="Q105" s="119"/>
      <c r="R105" s="119"/>
    </row>
    <row r="106" spans="1:18" s="115" customFormat="1" x14ac:dyDescent="0.3">
      <c r="A106" s="30"/>
      <c r="B106" s="10"/>
      <c r="C106" s="6"/>
      <c r="D106" s="6"/>
      <c r="E106" s="6"/>
      <c r="F106" s="6"/>
      <c r="G106" s="6"/>
      <c r="H106" s="6"/>
      <c r="I106" s="6"/>
      <c r="J106" s="28" t="s">
        <v>37</v>
      </c>
      <c r="K106" s="6"/>
      <c r="L106" s="190">
        <v>0</v>
      </c>
      <c r="M106" s="191"/>
      <c r="N106" s="190">
        <v>0</v>
      </c>
      <c r="Q106" s="119"/>
      <c r="R106" s="119"/>
    </row>
    <row r="107" spans="1:18" s="115" customFormat="1" x14ac:dyDescent="0.3">
      <c r="A107" s="30"/>
      <c r="B107" s="10"/>
      <c r="C107" s="6"/>
      <c r="D107" s="6"/>
      <c r="E107" s="6"/>
      <c r="F107" s="6"/>
      <c r="G107" s="6"/>
      <c r="H107" s="6"/>
      <c r="I107" s="6"/>
      <c r="J107" s="27" t="s">
        <v>38</v>
      </c>
      <c r="K107" s="6"/>
      <c r="L107" s="190">
        <v>0</v>
      </c>
      <c r="M107" s="191"/>
      <c r="N107" s="190">
        <v>0</v>
      </c>
      <c r="Q107" s="119"/>
      <c r="R107" s="119"/>
    </row>
    <row r="108" spans="1:18" s="115" customFormat="1" x14ac:dyDescent="0.3">
      <c r="A108" s="30"/>
      <c r="B108" s="10"/>
      <c r="C108" s="6"/>
      <c r="D108" s="6"/>
      <c r="E108" s="6"/>
      <c r="F108" s="6"/>
      <c r="G108" s="6"/>
      <c r="H108" s="6"/>
      <c r="I108" s="6"/>
      <c r="J108" s="6"/>
      <c r="K108" s="6"/>
      <c r="L108" s="7"/>
      <c r="M108" s="8"/>
      <c r="N108" s="7"/>
      <c r="Q108" s="119"/>
      <c r="R108" s="119"/>
    </row>
    <row r="109" spans="1:18" s="115" customFormat="1" x14ac:dyDescent="0.3">
      <c r="A109" s="30"/>
      <c r="B109" s="10"/>
      <c r="C109" s="6" t="s">
        <v>122</v>
      </c>
      <c r="D109" s="6"/>
      <c r="E109" s="6"/>
      <c r="F109" s="6"/>
      <c r="G109" s="6"/>
      <c r="H109" s="18" t="s">
        <v>123</v>
      </c>
      <c r="I109" s="12" t="s">
        <v>44</v>
      </c>
      <c r="J109" s="10"/>
      <c r="K109" s="10"/>
      <c r="L109" s="14">
        <v>0</v>
      </c>
      <c r="M109" s="42"/>
      <c r="N109" s="14">
        <v>0</v>
      </c>
      <c r="Q109" s="119"/>
      <c r="R109" s="119"/>
    </row>
    <row r="110" spans="1:18" s="115" customFormat="1" x14ac:dyDescent="0.3">
      <c r="A110" s="30"/>
      <c r="B110" s="10"/>
      <c r="C110" s="6"/>
      <c r="D110" s="6"/>
      <c r="E110" s="6"/>
      <c r="F110" s="6"/>
      <c r="G110" s="6"/>
      <c r="H110" s="6"/>
      <c r="I110" s="6" t="s">
        <v>29</v>
      </c>
      <c r="J110" s="27" t="s">
        <v>36</v>
      </c>
      <c r="K110" s="6"/>
      <c r="L110" s="7">
        <v>0</v>
      </c>
      <c r="M110" s="8"/>
      <c r="N110" s="7">
        <v>0</v>
      </c>
      <c r="Q110" s="119"/>
      <c r="R110" s="119"/>
    </row>
    <row r="111" spans="1:18" s="115" customFormat="1" x14ac:dyDescent="0.3">
      <c r="A111" s="30"/>
      <c r="B111" s="10"/>
      <c r="C111" s="6"/>
      <c r="D111" s="6"/>
      <c r="E111" s="6"/>
      <c r="F111" s="6"/>
      <c r="G111" s="6"/>
      <c r="H111" s="6"/>
      <c r="I111" s="6"/>
      <c r="J111" s="28" t="s">
        <v>37</v>
      </c>
      <c r="K111" s="6"/>
      <c r="L111" s="190">
        <v>0</v>
      </c>
      <c r="M111" s="191"/>
      <c r="N111" s="190">
        <v>0</v>
      </c>
      <c r="Q111" s="119"/>
      <c r="R111" s="119"/>
    </row>
    <row r="112" spans="1:18" s="115" customFormat="1" x14ac:dyDescent="0.3">
      <c r="A112" s="30"/>
      <c r="B112" s="10"/>
      <c r="C112" s="10"/>
      <c r="D112" s="10"/>
      <c r="E112" s="10"/>
      <c r="F112" s="10"/>
      <c r="G112" s="10"/>
      <c r="H112" s="10"/>
      <c r="I112" s="6"/>
      <c r="J112" s="27" t="s">
        <v>38</v>
      </c>
      <c r="K112" s="6"/>
      <c r="L112" s="190">
        <v>0</v>
      </c>
      <c r="M112" s="191"/>
      <c r="N112" s="190">
        <v>0</v>
      </c>
      <c r="Q112" s="119"/>
      <c r="R112" s="119"/>
    </row>
    <row r="113" spans="1:18" s="115" customFormat="1" ht="42" customHeight="1" x14ac:dyDescent="0.3">
      <c r="A113" s="1"/>
      <c r="B113" s="15" t="s">
        <v>45</v>
      </c>
      <c r="C113" s="6"/>
      <c r="D113" s="6"/>
      <c r="E113" s="6"/>
      <c r="F113" s="6"/>
      <c r="G113" s="6"/>
      <c r="H113" s="6"/>
      <c r="I113" s="6"/>
      <c r="J113" s="6"/>
      <c r="K113" s="6"/>
      <c r="L113" s="14">
        <v>-21226.45201410423</v>
      </c>
      <c r="M113" s="42"/>
      <c r="N113" s="14">
        <v>-19673.213801636059</v>
      </c>
      <c r="Q113" s="119"/>
      <c r="R113" s="119"/>
    </row>
    <row r="114" spans="1:18" s="115" customFormat="1" x14ac:dyDescent="0.3">
      <c r="A114" s="1"/>
      <c r="B114" s="15"/>
      <c r="C114" s="6"/>
      <c r="D114" s="6"/>
      <c r="E114" s="6"/>
      <c r="F114" s="6"/>
      <c r="G114" s="6"/>
      <c r="H114" s="6"/>
      <c r="I114" s="6"/>
      <c r="J114" s="6"/>
      <c r="K114" s="6"/>
      <c r="L114" s="74"/>
      <c r="M114" s="31"/>
      <c r="N114" s="74"/>
      <c r="Q114" s="119"/>
      <c r="R114" s="119"/>
    </row>
    <row r="115" spans="1:18" s="115" customFormat="1" x14ac:dyDescent="0.3">
      <c r="A115" s="1"/>
      <c r="B115" s="1"/>
      <c r="C115" s="6"/>
      <c r="D115" s="6"/>
      <c r="E115" s="6"/>
      <c r="F115" s="6"/>
      <c r="G115" s="6"/>
      <c r="H115" s="6"/>
      <c r="I115" s="6"/>
      <c r="J115" s="6"/>
      <c r="K115" s="6"/>
      <c r="L115" s="7"/>
      <c r="M115" s="8"/>
      <c r="N115" s="7"/>
      <c r="Q115" s="119"/>
      <c r="R115" s="119"/>
    </row>
    <row r="116" spans="1:18" s="115" customFormat="1" x14ac:dyDescent="0.3">
      <c r="A116" s="1"/>
      <c r="B116" s="6"/>
      <c r="C116" s="6"/>
      <c r="D116" s="6"/>
      <c r="E116" s="6"/>
      <c r="F116" s="6"/>
      <c r="G116" s="6"/>
      <c r="H116" s="6"/>
      <c r="I116" s="6"/>
      <c r="J116" s="6"/>
      <c r="K116" s="6"/>
      <c r="L116" s="7"/>
      <c r="M116" s="8"/>
      <c r="N116" s="7"/>
      <c r="Q116" s="119"/>
      <c r="R116" s="119"/>
    </row>
    <row r="117" spans="1:18" s="115" customFormat="1" ht="17.25" customHeight="1" x14ac:dyDescent="0.3">
      <c r="A117" s="1"/>
      <c r="B117" s="6"/>
      <c r="C117" s="6"/>
      <c r="D117" s="6"/>
      <c r="E117" s="6"/>
      <c r="F117" s="6"/>
      <c r="G117" s="6"/>
      <c r="H117" s="6"/>
      <c r="I117" s="6"/>
      <c r="J117" s="6"/>
      <c r="K117" s="6"/>
      <c r="L117" s="7"/>
      <c r="M117" s="8"/>
      <c r="N117" s="7"/>
      <c r="Q117" s="119"/>
      <c r="R117" s="119"/>
    </row>
    <row r="118" spans="1:18" s="115" customFormat="1" x14ac:dyDescent="0.3">
      <c r="A118" s="15" t="s">
        <v>76</v>
      </c>
      <c r="B118" s="6"/>
      <c r="C118" s="6"/>
      <c r="D118" s="6"/>
      <c r="E118" s="6"/>
      <c r="F118" s="6"/>
      <c r="G118" s="6"/>
      <c r="H118" s="6"/>
      <c r="I118" s="6"/>
      <c r="J118" s="6"/>
      <c r="K118" s="6"/>
      <c r="L118" s="7"/>
      <c r="M118" s="8"/>
      <c r="N118" s="7"/>
      <c r="Q118" s="119"/>
      <c r="R118" s="119"/>
    </row>
    <row r="119" spans="1:18" s="115" customFormat="1" x14ac:dyDescent="0.3">
      <c r="A119" s="1"/>
      <c r="B119" s="182"/>
      <c r="C119" s="6"/>
      <c r="D119" s="6"/>
      <c r="E119" s="6"/>
      <c r="F119" s="6"/>
      <c r="G119" s="6"/>
      <c r="H119" s="6"/>
      <c r="I119" s="6"/>
      <c r="J119" s="6"/>
      <c r="K119" s="6"/>
      <c r="L119" s="7"/>
      <c r="M119" s="8"/>
      <c r="N119" s="7"/>
      <c r="Q119" s="119"/>
      <c r="R119" s="119"/>
    </row>
    <row r="120" spans="1:18" s="115" customFormat="1" x14ac:dyDescent="0.3">
      <c r="A120" s="11"/>
      <c r="B120" s="11"/>
      <c r="C120" s="57"/>
      <c r="D120" s="56"/>
      <c r="E120" s="6"/>
      <c r="F120" s="6"/>
      <c r="G120" s="6"/>
      <c r="H120" s="6"/>
      <c r="I120" s="45" t="s">
        <v>1</v>
      </c>
      <c r="J120" s="6"/>
      <c r="K120" s="6"/>
      <c r="L120" s="70" t="s">
        <v>2</v>
      </c>
      <c r="M120" s="13"/>
      <c r="N120" s="70" t="s">
        <v>3</v>
      </c>
      <c r="Q120" s="119"/>
      <c r="R120" s="119"/>
    </row>
    <row r="121" spans="1:18" s="115" customFormat="1" x14ac:dyDescent="0.3">
      <c r="A121" s="1"/>
      <c r="B121" s="182"/>
      <c r="C121" s="6"/>
      <c r="D121" s="6"/>
      <c r="E121" s="6"/>
      <c r="F121" s="6"/>
      <c r="G121" s="6"/>
      <c r="H121" s="6"/>
      <c r="I121" s="12"/>
      <c r="J121" s="12"/>
      <c r="K121" s="12"/>
      <c r="L121" s="8"/>
      <c r="M121" s="8"/>
      <c r="N121" s="8"/>
      <c r="Q121" s="119"/>
      <c r="R121" s="119"/>
    </row>
    <row r="122" spans="1:18" s="115" customFormat="1" x14ac:dyDescent="0.3">
      <c r="A122" s="1"/>
      <c r="B122" s="25">
        <v>1</v>
      </c>
      <c r="C122" s="32" t="s">
        <v>46</v>
      </c>
      <c r="D122" s="6"/>
      <c r="E122" s="6"/>
      <c r="F122" s="6"/>
      <c r="G122" s="6"/>
      <c r="H122" s="6"/>
      <c r="I122" s="10"/>
      <c r="J122" s="10"/>
      <c r="K122" s="10"/>
      <c r="L122" s="74">
        <v>0</v>
      </c>
      <c r="M122" s="8"/>
      <c r="N122" s="74">
        <v>0</v>
      </c>
      <c r="Q122" s="119"/>
      <c r="R122" s="119"/>
    </row>
    <row r="123" spans="1:18" s="115" customFormat="1" x14ac:dyDescent="0.3">
      <c r="A123" s="1"/>
      <c r="B123" s="182"/>
      <c r="C123" s="6"/>
      <c r="D123" s="6"/>
      <c r="E123" s="6"/>
      <c r="F123" s="6"/>
      <c r="G123" s="6"/>
      <c r="H123" s="6"/>
      <c r="I123" s="10"/>
      <c r="J123" s="10"/>
      <c r="K123" s="10"/>
      <c r="L123" s="7"/>
      <c r="M123" s="26"/>
      <c r="N123" s="7"/>
      <c r="Q123" s="119"/>
      <c r="R123" s="119"/>
    </row>
    <row r="124" spans="1:18" s="115" customFormat="1" x14ac:dyDescent="0.3">
      <c r="A124" s="1"/>
      <c r="B124" s="182"/>
      <c r="C124" s="6" t="s">
        <v>8</v>
      </c>
      <c r="D124" s="6" t="s">
        <v>47</v>
      </c>
      <c r="E124" s="6"/>
      <c r="F124" s="6"/>
      <c r="G124" s="6"/>
      <c r="H124" s="6"/>
      <c r="I124" s="10"/>
      <c r="J124" s="10"/>
      <c r="K124" s="10"/>
      <c r="L124" s="192">
        <v>0</v>
      </c>
      <c r="M124" s="33"/>
      <c r="N124" s="192">
        <v>0</v>
      </c>
      <c r="Q124" s="119"/>
      <c r="R124" s="119"/>
    </row>
    <row r="125" spans="1:18" s="115" customFormat="1" x14ac:dyDescent="0.3">
      <c r="A125" s="1"/>
      <c r="B125" s="182"/>
      <c r="C125" s="6" t="s">
        <v>20</v>
      </c>
      <c r="D125" s="6" t="s">
        <v>48</v>
      </c>
      <c r="E125" s="6"/>
      <c r="F125" s="6"/>
      <c r="G125" s="6"/>
      <c r="H125" s="6"/>
      <c r="I125" s="81"/>
      <c r="J125" s="10"/>
      <c r="K125" s="10"/>
      <c r="L125" s="192">
        <v>0</v>
      </c>
      <c r="M125" s="33"/>
      <c r="N125" s="192">
        <v>0</v>
      </c>
      <c r="Q125" s="119"/>
      <c r="R125" s="119"/>
    </row>
    <row r="126" spans="1:18" s="115" customFormat="1" x14ac:dyDescent="0.3">
      <c r="A126" s="1"/>
      <c r="B126" s="182"/>
      <c r="C126" s="6"/>
      <c r="D126" s="6"/>
      <c r="E126" s="6"/>
      <c r="F126" s="6"/>
      <c r="G126" s="6"/>
      <c r="H126" s="6"/>
      <c r="I126" s="10"/>
      <c r="J126" s="10"/>
      <c r="K126" s="10"/>
      <c r="L126" s="7"/>
      <c r="M126" s="26"/>
      <c r="N126" s="7"/>
      <c r="Q126" s="119"/>
      <c r="R126" s="119"/>
    </row>
    <row r="127" spans="1:18" s="115" customFormat="1" x14ac:dyDescent="0.3">
      <c r="A127" s="1"/>
      <c r="B127" s="182"/>
      <c r="C127" s="6"/>
      <c r="D127" s="6"/>
      <c r="E127" s="6"/>
      <c r="F127" s="6"/>
      <c r="G127" s="6"/>
      <c r="H127" s="6"/>
      <c r="I127" s="10"/>
      <c r="J127" s="10"/>
      <c r="K127" s="10"/>
      <c r="L127" s="7"/>
      <c r="M127" s="26"/>
      <c r="N127" s="7"/>
      <c r="Q127" s="119"/>
      <c r="R127" s="119"/>
    </row>
    <row r="128" spans="1:18" s="115" customFormat="1" x14ac:dyDescent="0.3">
      <c r="A128" s="1"/>
      <c r="B128" s="25">
        <v>2</v>
      </c>
      <c r="C128" s="17" t="s">
        <v>49</v>
      </c>
      <c r="D128" s="6"/>
      <c r="E128" s="6"/>
      <c r="F128" s="6"/>
      <c r="G128" s="6"/>
      <c r="H128" s="6"/>
      <c r="I128" s="10"/>
      <c r="J128" s="10"/>
      <c r="K128" s="10"/>
      <c r="L128" s="185">
        <v>0</v>
      </c>
      <c r="M128" s="42"/>
      <c r="N128" s="185">
        <v>0</v>
      </c>
      <c r="Q128" s="119"/>
      <c r="R128" s="119"/>
    </row>
    <row r="129" spans="1:32" x14ac:dyDescent="0.3">
      <c r="B129" s="25"/>
      <c r="C129" s="17" t="s">
        <v>41</v>
      </c>
      <c r="G129" s="11"/>
      <c r="I129" s="10"/>
      <c r="J129" s="10"/>
      <c r="K129" s="10"/>
      <c r="M129" s="26"/>
      <c r="Q129" s="119"/>
      <c r="R129" s="119"/>
    </row>
    <row r="130" spans="1:32" x14ac:dyDescent="0.3">
      <c r="I130" s="10"/>
      <c r="J130" s="10"/>
      <c r="K130" s="10"/>
      <c r="M130" s="26"/>
      <c r="Q130" s="119"/>
      <c r="R130" s="119"/>
    </row>
    <row r="131" spans="1:32" x14ac:dyDescent="0.3">
      <c r="B131" s="25">
        <v>3</v>
      </c>
      <c r="C131" s="17" t="s">
        <v>50</v>
      </c>
      <c r="J131" s="81" t="s">
        <v>51</v>
      </c>
      <c r="K131" s="81"/>
      <c r="L131" s="74">
        <v>0</v>
      </c>
      <c r="M131" s="26"/>
      <c r="N131" s="74">
        <v>0</v>
      </c>
      <c r="Q131" s="119"/>
      <c r="R131" s="119"/>
    </row>
    <row r="132" spans="1:32" s="120" customFormat="1" x14ac:dyDescent="0.3">
      <c r="A132" s="3"/>
      <c r="B132" s="89"/>
      <c r="C132" s="89"/>
      <c r="D132" s="89"/>
      <c r="E132" s="34"/>
      <c r="F132" s="89"/>
      <c r="G132" s="89"/>
      <c r="H132" s="89"/>
      <c r="I132" s="89"/>
      <c r="J132" s="83"/>
      <c r="K132" s="83"/>
      <c r="L132" s="7"/>
      <c r="M132" s="92"/>
      <c r="N132" s="7"/>
      <c r="O132" s="115"/>
      <c r="P132" s="115"/>
      <c r="Q132" s="119"/>
      <c r="R132" s="119"/>
      <c r="S132" s="115"/>
      <c r="T132" s="115"/>
      <c r="U132" s="115"/>
      <c r="V132" s="115"/>
      <c r="W132" s="115"/>
      <c r="X132" s="115"/>
      <c r="Y132" s="115"/>
      <c r="Z132" s="115"/>
      <c r="AA132" s="115"/>
      <c r="AB132" s="115"/>
      <c r="AC132" s="115"/>
      <c r="AD132" s="115"/>
      <c r="AE132" s="115"/>
      <c r="AF132" s="115"/>
    </row>
    <row r="133" spans="1:32" x14ac:dyDescent="0.3">
      <c r="C133" s="6" t="s">
        <v>8</v>
      </c>
      <c r="D133" s="6" t="s">
        <v>52</v>
      </c>
      <c r="J133" s="81" t="s">
        <v>51</v>
      </c>
      <c r="K133" s="81"/>
      <c r="L133" s="187">
        <v>0</v>
      </c>
      <c r="M133" s="26"/>
      <c r="N133" s="187">
        <v>0</v>
      </c>
      <c r="Q133" s="119"/>
      <c r="R133" s="119"/>
    </row>
    <row r="134" spans="1:32" x14ac:dyDescent="0.3">
      <c r="C134" s="6" t="s">
        <v>20</v>
      </c>
      <c r="D134" s="6" t="s">
        <v>53</v>
      </c>
      <c r="I134" s="10"/>
      <c r="J134" s="10"/>
      <c r="K134" s="10"/>
      <c r="L134" s="187">
        <v>0</v>
      </c>
      <c r="M134" s="26"/>
      <c r="N134" s="187">
        <v>0</v>
      </c>
      <c r="Q134" s="119"/>
      <c r="R134" s="119"/>
    </row>
    <row r="135" spans="1:32" x14ac:dyDescent="0.3">
      <c r="C135" s="6" t="s">
        <v>54</v>
      </c>
      <c r="D135" s="6" t="s">
        <v>55</v>
      </c>
      <c r="I135" s="10"/>
      <c r="J135" s="10"/>
      <c r="K135" s="10"/>
      <c r="L135" s="187">
        <v>0</v>
      </c>
      <c r="M135" s="26"/>
      <c r="N135" s="187">
        <v>0</v>
      </c>
      <c r="Q135" s="119"/>
      <c r="R135" s="119"/>
    </row>
    <row r="136" spans="1:32" x14ac:dyDescent="0.3">
      <c r="Q136" s="119"/>
      <c r="R136" s="119"/>
    </row>
    <row r="137" spans="1:32" x14ac:dyDescent="0.3">
      <c r="Q137" s="119"/>
      <c r="R137" s="119"/>
    </row>
    <row r="138" spans="1:32" x14ac:dyDescent="0.3">
      <c r="Q138" s="119"/>
      <c r="R138" s="119"/>
    </row>
    <row r="139" spans="1:32" x14ac:dyDescent="0.3">
      <c r="Q139" s="119"/>
      <c r="R139" s="119"/>
    </row>
    <row r="140" spans="1:32" x14ac:dyDescent="0.3">
      <c r="A140" s="15" t="s">
        <v>77</v>
      </c>
      <c r="I140" s="46" t="s">
        <v>1</v>
      </c>
      <c r="J140" s="24"/>
      <c r="K140" s="24"/>
      <c r="L140" s="70" t="s">
        <v>2</v>
      </c>
      <c r="M140" s="13"/>
      <c r="N140" s="70" t="s">
        <v>3</v>
      </c>
      <c r="Q140" s="119"/>
      <c r="R140" s="119"/>
    </row>
    <row r="141" spans="1:32" s="117" customFormat="1" ht="28.5" customHeight="1" x14ac:dyDescent="0.3">
      <c r="A141" s="11"/>
      <c r="B141" s="11"/>
      <c r="C141" s="57"/>
      <c r="D141" s="56"/>
      <c r="E141" s="11"/>
      <c r="F141" s="11"/>
      <c r="G141" s="11"/>
      <c r="H141" s="11"/>
      <c r="I141" s="11"/>
      <c r="J141" s="11"/>
      <c r="K141" s="11"/>
      <c r="L141" s="11"/>
      <c r="M141" s="11"/>
      <c r="N141" s="11"/>
      <c r="O141" s="115"/>
      <c r="P141" s="115"/>
      <c r="Q141" s="119"/>
      <c r="R141" s="119"/>
      <c r="S141" s="115"/>
      <c r="T141" s="115"/>
      <c r="U141" s="115"/>
      <c r="V141" s="115"/>
      <c r="W141" s="115"/>
      <c r="X141" s="115"/>
      <c r="Y141" s="115"/>
      <c r="Z141" s="115"/>
      <c r="AA141" s="115"/>
      <c r="AB141" s="115"/>
      <c r="AC141" s="115"/>
      <c r="AD141" s="115"/>
      <c r="AE141" s="115"/>
      <c r="AF141" s="115"/>
    </row>
    <row r="142" spans="1:32" ht="34.5" customHeight="1" x14ac:dyDescent="0.3">
      <c r="C142" s="6" t="s">
        <v>8</v>
      </c>
      <c r="D142" s="6" t="s">
        <v>56</v>
      </c>
      <c r="I142" s="24"/>
      <c r="J142" s="24"/>
      <c r="K142" s="24"/>
      <c r="L142" s="193">
        <v>0</v>
      </c>
      <c r="M142" s="90"/>
      <c r="N142" s="193">
        <v>0</v>
      </c>
      <c r="Q142" s="119"/>
      <c r="R142" s="119"/>
    </row>
    <row r="143" spans="1:32" x14ac:dyDescent="0.3">
      <c r="D143" s="6" t="s">
        <v>41</v>
      </c>
      <c r="I143" s="24"/>
      <c r="J143" s="24"/>
      <c r="K143" s="24"/>
      <c r="L143" s="84"/>
      <c r="M143" s="90"/>
      <c r="N143" s="84"/>
      <c r="Q143" s="119"/>
      <c r="R143" s="119"/>
    </row>
    <row r="144" spans="1:32" x14ac:dyDescent="0.3">
      <c r="C144" s="6" t="s">
        <v>20</v>
      </c>
      <c r="D144" s="6" t="s">
        <v>57</v>
      </c>
      <c r="I144" s="24"/>
      <c r="J144" s="24"/>
      <c r="K144" s="24"/>
      <c r="L144" s="193">
        <v>0</v>
      </c>
      <c r="M144" s="90"/>
      <c r="N144" s="193">
        <v>0</v>
      </c>
      <c r="Q144" s="119"/>
      <c r="R144" s="119"/>
    </row>
    <row r="145" spans="1:18" s="115" customFormat="1" x14ac:dyDescent="0.3">
      <c r="A145" s="1"/>
      <c r="B145" s="182"/>
      <c r="C145" s="6"/>
      <c r="D145" s="6"/>
      <c r="E145" s="6"/>
      <c r="F145" s="6"/>
      <c r="G145" s="6"/>
      <c r="H145" s="6"/>
      <c r="I145" s="24"/>
      <c r="J145" s="24"/>
      <c r="K145" s="24"/>
      <c r="L145" s="84"/>
      <c r="M145" s="90"/>
      <c r="N145" s="84"/>
      <c r="Q145" s="119"/>
      <c r="R145" s="119"/>
    </row>
    <row r="146" spans="1:18" s="115" customFormat="1" x14ac:dyDescent="0.3">
      <c r="A146" s="1"/>
      <c r="B146" s="182"/>
      <c r="C146" s="6" t="s">
        <v>54</v>
      </c>
      <c r="D146" s="6" t="s">
        <v>58</v>
      </c>
      <c r="E146" s="6"/>
      <c r="F146" s="6"/>
      <c r="G146" s="6"/>
      <c r="H146" s="6"/>
      <c r="I146" s="24"/>
      <c r="J146" s="24"/>
      <c r="K146" s="24"/>
      <c r="L146" s="35">
        <v>-9895.7856420000007</v>
      </c>
      <c r="M146" s="8"/>
      <c r="N146" s="35">
        <v>-502.706075</v>
      </c>
      <c r="Q146" s="119"/>
      <c r="R146" s="119"/>
    </row>
    <row r="147" spans="1:18" s="115" customFormat="1" x14ac:dyDescent="0.3">
      <c r="A147" s="1"/>
      <c r="B147" s="182"/>
      <c r="C147" s="6"/>
      <c r="D147" s="6"/>
      <c r="E147" s="6"/>
      <c r="F147" s="6"/>
      <c r="G147" s="6"/>
      <c r="H147" s="6"/>
      <c r="I147" s="24"/>
      <c r="J147" s="24"/>
      <c r="K147" s="24"/>
      <c r="L147" s="84"/>
      <c r="M147" s="90"/>
      <c r="N147" s="84"/>
      <c r="Q147" s="119"/>
      <c r="R147" s="119"/>
    </row>
    <row r="148" spans="1:18" s="115" customFormat="1" x14ac:dyDescent="0.3">
      <c r="A148" s="1"/>
      <c r="B148" s="182"/>
      <c r="C148" s="6" t="s">
        <v>59</v>
      </c>
      <c r="D148" s="6" t="s">
        <v>60</v>
      </c>
      <c r="E148" s="6"/>
      <c r="F148" s="6"/>
      <c r="G148" s="6"/>
      <c r="H148" s="6"/>
      <c r="I148" s="24"/>
      <c r="J148" s="24"/>
      <c r="K148" s="24"/>
      <c r="L148" s="36">
        <v>15158.647444508999</v>
      </c>
      <c r="M148" s="31"/>
      <c r="N148" s="36">
        <v>0</v>
      </c>
      <c r="Q148" s="119"/>
      <c r="R148" s="119"/>
    </row>
    <row r="149" spans="1:18" s="115" customFormat="1" x14ac:dyDescent="0.3">
      <c r="A149" s="1"/>
      <c r="B149" s="182"/>
      <c r="C149" s="6"/>
      <c r="D149" s="6" t="s">
        <v>61</v>
      </c>
      <c r="E149" s="6"/>
      <c r="F149" s="6"/>
      <c r="G149" s="6"/>
      <c r="H149" s="6"/>
      <c r="I149" s="24"/>
      <c r="J149" s="24"/>
      <c r="K149" s="24"/>
      <c r="L149" s="36">
        <v>16534.989030341967</v>
      </c>
      <c r="M149" s="8"/>
      <c r="N149" s="36">
        <v>14447.739366531099</v>
      </c>
      <c r="Q149" s="119"/>
      <c r="R149" s="119"/>
    </row>
    <row r="150" spans="1:18" s="115" customFormat="1" x14ac:dyDescent="0.3">
      <c r="A150" s="1"/>
      <c r="B150" s="182"/>
      <c r="C150" s="6"/>
      <c r="D150" s="11"/>
      <c r="E150" s="6"/>
      <c r="F150" s="6"/>
      <c r="G150" s="6"/>
      <c r="H150" s="6"/>
      <c r="I150" s="24"/>
      <c r="J150" s="24"/>
      <c r="K150" s="24"/>
      <c r="L150" s="84"/>
      <c r="M150" s="90"/>
      <c r="N150" s="84"/>
      <c r="Q150" s="119"/>
      <c r="R150" s="119"/>
    </row>
    <row r="151" spans="1:18" s="115" customFormat="1" x14ac:dyDescent="0.3">
      <c r="A151" s="1"/>
      <c r="B151" s="182"/>
      <c r="C151" s="6" t="s">
        <v>62</v>
      </c>
      <c r="D151" s="6" t="s">
        <v>353</v>
      </c>
      <c r="E151" s="6"/>
      <c r="F151" s="6"/>
      <c r="G151" s="6"/>
      <c r="H151" s="6"/>
      <c r="I151" s="6"/>
      <c r="J151" s="24"/>
      <c r="K151" s="24"/>
      <c r="L151" s="35">
        <v>-84811.05422427431</v>
      </c>
      <c r="M151" s="31"/>
      <c r="N151" s="35">
        <v>-3102.9378530644362</v>
      </c>
      <c r="Q151" s="119"/>
      <c r="R151" s="119"/>
    </row>
    <row r="152" spans="1:18" s="115" customFormat="1" x14ac:dyDescent="0.3">
      <c r="A152" s="1"/>
      <c r="B152" s="182"/>
      <c r="C152" s="6"/>
      <c r="D152" s="6"/>
      <c r="E152" s="6"/>
      <c r="F152" s="6"/>
      <c r="G152" s="6"/>
      <c r="H152" s="6"/>
      <c r="I152" s="6" t="s">
        <v>63</v>
      </c>
      <c r="J152" s="24"/>
      <c r="K152" s="24"/>
      <c r="L152" s="23">
        <v>-6269.3908779672256</v>
      </c>
      <c r="M152" s="8"/>
      <c r="N152" s="23">
        <v>-3107.6496739999998</v>
      </c>
      <c r="Q152" s="119"/>
      <c r="R152" s="119"/>
    </row>
    <row r="153" spans="1:18" s="115" customFormat="1" x14ac:dyDescent="0.3">
      <c r="A153" s="1"/>
      <c r="B153" s="182"/>
      <c r="C153" s="6"/>
      <c r="D153" s="6"/>
      <c r="E153" s="6"/>
      <c r="F153" s="6"/>
      <c r="G153" s="6"/>
      <c r="H153" s="6"/>
      <c r="I153" s="6" t="s">
        <v>64</v>
      </c>
      <c r="J153" s="24"/>
      <c r="K153" s="24"/>
      <c r="L153" s="23">
        <v>-78573.275440240002</v>
      </c>
      <c r="M153" s="8"/>
      <c r="N153" s="23">
        <v>8.4666677856949697</v>
      </c>
      <c r="Q153" s="119"/>
      <c r="R153" s="119"/>
    </row>
    <row r="154" spans="1:18" s="115" customFormat="1" x14ac:dyDescent="0.3">
      <c r="A154" s="1"/>
      <c r="B154" s="182"/>
      <c r="C154" s="6"/>
      <c r="D154" s="6"/>
      <c r="E154" s="6"/>
      <c r="F154" s="6"/>
      <c r="G154" s="6"/>
      <c r="H154" s="6"/>
      <c r="I154" s="6" t="s">
        <v>65</v>
      </c>
      <c r="J154" s="24"/>
      <c r="K154" s="24"/>
      <c r="L154" s="23">
        <v>31.6120939329072</v>
      </c>
      <c r="M154" s="8"/>
      <c r="N154" s="23">
        <v>-3.75484685013125</v>
      </c>
      <c r="Q154" s="119"/>
      <c r="R154" s="119"/>
    </row>
    <row r="155" spans="1:18" s="115" customFormat="1" x14ac:dyDescent="0.3">
      <c r="A155" s="1"/>
      <c r="B155" s="182"/>
      <c r="C155" s="6"/>
      <c r="D155" s="6"/>
      <c r="E155" s="6"/>
      <c r="F155" s="6"/>
      <c r="G155" s="6"/>
      <c r="H155" s="6"/>
      <c r="I155" s="6" t="s">
        <v>66</v>
      </c>
      <c r="J155" s="24"/>
      <c r="K155" s="24"/>
      <c r="L155" s="194">
        <v>0</v>
      </c>
      <c r="M155" s="8"/>
      <c r="N155" s="194">
        <v>0</v>
      </c>
      <c r="Q155" s="119"/>
      <c r="R155" s="119"/>
    </row>
    <row r="156" spans="1:18" s="115" customFormat="1" x14ac:dyDescent="0.3">
      <c r="A156" s="1"/>
      <c r="B156" s="182"/>
      <c r="C156" s="6"/>
      <c r="D156" s="6"/>
      <c r="E156" s="6"/>
      <c r="F156" s="6"/>
      <c r="G156" s="6"/>
      <c r="H156" s="6"/>
      <c r="I156" s="24"/>
      <c r="J156" s="24"/>
      <c r="K156" s="24"/>
      <c r="L156" s="84"/>
      <c r="M156" s="90"/>
      <c r="N156" s="84"/>
      <c r="Q156" s="119"/>
      <c r="R156" s="119"/>
    </row>
    <row r="157" spans="1:18" s="115" customFormat="1" x14ac:dyDescent="0.3">
      <c r="A157" s="1"/>
      <c r="B157" s="182"/>
      <c r="C157" s="6" t="s">
        <v>67</v>
      </c>
      <c r="D157" s="6" t="s">
        <v>152</v>
      </c>
      <c r="E157" s="6"/>
      <c r="F157" s="6"/>
      <c r="G157" s="6"/>
      <c r="H157" s="6"/>
      <c r="I157" s="24"/>
      <c r="J157" s="24"/>
      <c r="K157" s="24"/>
      <c r="L157" s="193">
        <v>0</v>
      </c>
      <c r="M157" s="90"/>
      <c r="N157" s="193">
        <v>0</v>
      </c>
      <c r="Q157" s="119"/>
    </row>
    <row r="158" spans="1:18" s="115" customFormat="1" x14ac:dyDescent="0.3">
      <c r="A158" s="1"/>
      <c r="B158" s="182"/>
      <c r="C158" s="6"/>
      <c r="D158" s="6" t="s">
        <v>41</v>
      </c>
      <c r="E158" s="6"/>
      <c r="F158" s="6"/>
      <c r="G158" s="6"/>
      <c r="H158" s="6"/>
      <c r="I158" s="24"/>
      <c r="J158" s="24"/>
      <c r="K158" s="24"/>
      <c r="L158" s="84"/>
      <c r="M158" s="90"/>
      <c r="N158" s="84"/>
      <c r="Q158" s="119"/>
    </row>
    <row r="159" spans="1:18" s="115" customFormat="1" x14ac:dyDescent="0.3">
      <c r="A159" s="1"/>
      <c r="B159" s="182"/>
      <c r="C159" s="6"/>
      <c r="D159" s="6"/>
      <c r="E159" s="6"/>
      <c r="F159" s="6"/>
      <c r="G159" s="6"/>
      <c r="H159" s="6"/>
      <c r="I159" s="24"/>
      <c r="J159" s="24"/>
      <c r="K159" s="24"/>
      <c r="L159" s="84"/>
      <c r="M159" s="90"/>
      <c r="N159" s="84"/>
      <c r="Q159" s="119"/>
    </row>
    <row r="160" spans="1:18" s="115" customFormat="1" x14ac:dyDescent="0.3">
      <c r="A160" s="37"/>
      <c r="B160" s="38"/>
      <c r="C160" s="39"/>
      <c r="D160" s="39"/>
      <c r="E160" s="39"/>
      <c r="F160" s="39"/>
      <c r="G160" s="39"/>
      <c r="H160" s="39"/>
      <c r="I160" s="40"/>
      <c r="J160" s="40"/>
      <c r="K160" s="40"/>
      <c r="L160" s="85"/>
      <c r="M160" s="93"/>
      <c r="N160" s="85"/>
      <c r="Q160" s="119"/>
    </row>
    <row r="161" spans="1:17" s="115" customFormat="1" x14ac:dyDescent="0.3">
      <c r="A161" s="1"/>
      <c r="B161" s="182"/>
      <c r="C161" s="6"/>
      <c r="D161" s="6"/>
      <c r="E161" s="6"/>
      <c r="F161" s="6"/>
      <c r="G161" s="6"/>
      <c r="H161" s="6"/>
      <c r="I161" s="10"/>
      <c r="J161" s="10"/>
      <c r="K161" s="10"/>
      <c r="L161" s="7"/>
      <c r="M161" s="26"/>
      <c r="N161" s="7"/>
      <c r="Q161" s="119"/>
    </row>
    <row r="162" spans="1:17" s="115" customFormat="1" x14ac:dyDescent="0.3">
      <c r="A162" s="1"/>
      <c r="B162" s="1"/>
      <c r="C162" s="6"/>
      <c r="D162" s="6"/>
      <c r="E162" s="6"/>
      <c r="F162" s="6"/>
      <c r="G162" s="6"/>
      <c r="H162" s="6"/>
      <c r="I162" s="10"/>
      <c r="J162" s="10"/>
      <c r="K162" s="10"/>
      <c r="L162" s="7"/>
      <c r="M162" s="26"/>
      <c r="N162" s="7"/>
      <c r="Q162" s="119"/>
    </row>
    <row r="163" spans="1:17" s="115" customFormat="1" x14ac:dyDescent="0.3">
      <c r="A163" s="1"/>
      <c r="B163" s="182"/>
      <c r="C163" s="6"/>
      <c r="D163" s="6"/>
      <c r="E163" s="6"/>
      <c r="F163" s="6"/>
      <c r="G163" s="6"/>
      <c r="H163" s="6"/>
      <c r="I163" s="6"/>
      <c r="J163" s="6"/>
      <c r="K163" s="6"/>
      <c r="L163" s="6"/>
      <c r="M163" s="6"/>
      <c r="N163" s="6"/>
      <c r="Q163" s="119"/>
    </row>
    <row r="164" spans="1:17" s="115" customFormat="1" ht="15" customHeight="1" x14ac:dyDescent="0.3">
      <c r="A164" s="1"/>
      <c r="B164" s="182"/>
      <c r="C164" s="1"/>
      <c r="D164" s="6"/>
      <c r="E164" s="6"/>
      <c r="F164" s="6"/>
      <c r="G164" s="6"/>
      <c r="H164" s="6"/>
      <c r="I164" s="6"/>
      <c r="J164" s="10"/>
      <c r="K164" s="10"/>
      <c r="L164" s="10"/>
      <c r="M164" s="41"/>
      <c r="N164" s="10"/>
      <c r="Q164" s="119"/>
    </row>
    <row r="165" spans="1:17" s="115" customFormat="1" ht="15" customHeight="1" x14ac:dyDescent="0.3">
      <c r="A165" s="1"/>
      <c r="B165" s="182"/>
      <c r="C165" s="182"/>
      <c r="D165" s="6"/>
      <c r="E165" s="6"/>
      <c r="F165" s="6"/>
      <c r="G165" s="6"/>
      <c r="H165" s="6"/>
      <c r="I165" s="6"/>
      <c r="J165" s="10"/>
      <c r="K165" s="10"/>
      <c r="L165" s="52"/>
      <c r="M165" s="13"/>
      <c r="N165" s="52"/>
      <c r="Q165" s="119"/>
    </row>
    <row r="166" spans="1:17" s="115" customFormat="1" ht="12.75" customHeight="1" x14ac:dyDescent="0.3">
      <c r="A166" s="1" t="s">
        <v>124</v>
      </c>
      <c r="B166" s="182"/>
      <c r="C166" s="182"/>
      <c r="D166" s="11"/>
      <c r="E166" s="6"/>
      <c r="F166" s="6"/>
      <c r="G166" s="11"/>
      <c r="H166" s="6"/>
      <c r="I166" s="6"/>
      <c r="J166" s="10"/>
      <c r="K166" s="10"/>
      <c r="L166" s="10"/>
      <c r="M166" s="41"/>
      <c r="N166" s="10"/>
      <c r="Q166" s="119"/>
    </row>
    <row r="167" spans="1:17" s="115" customFormat="1" x14ac:dyDescent="0.3">
      <c r="A167" s="1"/>
      <c r="B167" s="182"/>
      <c r="C167" s="182"/>
      <c r="D167" s="6"/>
      <c r="E167" s="6"/>
      <c r="F167" s="6"/>
      <c r="G167" s="6"/>
      <c r="H167" s="6"/>
      <c r="I167" s="6"/>
      <c r="J167" s="10"/>
      <c r="K167" s="10"/>
      <c r="L167" s="10"/>
      <c r="M167" s="41"/>
      <c r="N167" s="10"/>
      <c r="Q167" s="119"/>
    </row>
    <row r="168" spans="1:17" s="115" customFormat="1" x14ac:dyDescent="0.3">
      <c r="A168" s="1"/>
      <c r="B168" s="182"/>
      <c r="C168" s="182"/>
      <c r="D168" s="6"/>
      <c r="E168" s="6"/>
      <c r="F168" s="6"/>
      <c r="G168" s="6"/>
      <c r="H168" s="6"/>
      <c r="I168" s="6"/>
      <c r="J168" s="6"/>
      <c r="K168" s="10"/>
      <c r="L168" s="70" t="s">
        <v>2</v>
      </c>
      <c r="M168" s="13"/>
      <c r="N168" s="70" t="s">
        <v>3</v>
      </c>
      <c r="Q168" s="119"/>
    </row>
    <row r="169" spans="1:17" s="115" customFormat="1" x14ac:dyDescent="0.3">
      <c r="A169" s="1"/>
      <c r="B169" s="182"/>
      <c r="C169" s="182"/>
      <c r="D169" s="6"/>
      <c r="E169" s="6"/>
      <c r="F169" s="6"/>
      <c r="G169" s="6"/>
      <c r="H169" s="6"/>
      <c r="I169" s="6"/>
      <c r="J169" s="94" t="s">
        <v>125</v>
      </c>
      <c r="K169" s="10"/>
      <c r="L169" s="95">
        <v>146730.01808728647</v>
      </c>
      <c r="M169" s="95"/>
      <c r="N169" s="95">
        <v>25549.500127977204</v>
      </c>
      <c r="Q169" s="119"/>
    </row>
    <row r="170" spans="1:17" s="115" customFormat="1" x14ac:dyDescent="0.3">
      <c r="A170" s="1"/>
      <c r="B170" s="182"/>
      <c r="C170" s="182"/>
      <c r="D170" s="6"/>
      <c r="E170" s="6"/>
      <c r="F170" s="6"/>
      <c r="G170" s="6"/>
      <c r="H170" s="6"/>
      <c r="I170" s="6"/>
      <c r="J170" s="94" t="s">
        <v>126</v>
      </c>
      <c r="K170" s="10"/>
      <c r="L170" s="95">
        <v>0</v>
      </c>
      <c r="M170" s="95"/>
      <c r="N170" s="95">
        <v>0</v>
      </c>
      <c r="Q170" s="119"/>
    </row>
    <row r="171" spans="1:17" s="115" customFormat="1" x14ac:dyDescent="0.3">
      <c r="A171" s="1"/>
      <c r="B171" s="182"/>
      <c r="C171" s="182"/>
      <c r="D171" s="6"/>
      <c r="E171" s="6"/>
      <c r="F171" s="6"/>
      <c r="G171" s="6"/>
      <c r="H171" s="6"/>
      <c r="I171" s="94"/>
      <c r="J171" s="94" t="s">
        <v>127</v>
      </c>
      <c r="K171" s="10"/>
      <c r="L171" s="96">
        <v>0</v>
      </c>
      <c r="M171" s="95"/>
      <c r="N171" s="96">
        <v>0</v>
      </c>
      <c r="Q171" s="119"/>
    </row>
    <row r="172" spans="1:17" s="115" customFormat="1" x14ac:dyDescent="0.3">
      <c r="A172" s="1"/>
      <c r="B172" s="182"/>
      <c r="C172" s="182"/>
      <c r="D172" s="6"/>
      <c r="E172" s="6"/>
      <c r="F172" s="6"/>
      <c r="G172" s="6"/>
      <c r="H172" s="6"/>
      <c r="I172" s="6"/>
      <c r="J172" s="94" t="s">
        <v>128</v>
      </c>
      <c r="K172" s="10"/>
      <c r="L172" s="95">
        <v>146730.01808728647</v>
      </c>
      <c r="M172" s="95"/>
      <c r="N172" s="95">
        <v>25549.500127977204</v>
      </c>
      <c r="Q172" s="119"/>
    </row>
    <row r="173" spans="1:17" s="115" customFormat="1" x14ac:dyDescent="0.3">
      <c r="A173" s="1"/>
      <c r="B173" s="182"/>
      <c r="C173" s="182"/>
      <c r="D173" s="24"/>
      <c r="E173" s="24"/>
      <c r="F173" s="24"/>
      <c r="G173" s="6"/>
      <c r="H173" s="6"/>
      <c r="I173" s="6"/>
      <c r="J173" s="48"/>
      <c r="K173" s="10"/>
      <c r="L173" s="36">
        <v>0</v>
      </c>
      <c r="M173" s="35"/>
      <c r="N173" s="36">
        <v>0</v>
      </c>
      <c r="Q173" s="119"/>
    </row>
    <row r="174" spans="1:17" s="115" customFormat="1" x14ac:dyDescent="0.3">
      <c r="A174" s="1"/>
      <c r="B174" s="182"/>
      <c r="C174" s="182"/>
      <c r="D174" s="24"/>
      <c r="E174" s="24"/>
      <c r="F174" s="24"/>
      <c r="G174" s="6"/>
      <c r="H174" s="6"/>
      <c r="I174" s="6"/>
      <c r="J174" s="6"/>
      <c r="K174" s="6"/>
      <c r="L174" s="6"/>
      <c r="M174" s="6"/>
      <c r="N174" s="6"/>
      <c r="Q174" s="119"/>
    </row>
    <row r="175" spans="1:17" s="115" customFormat="1" x14ac:dyDescent="0.3">
      <c r="A175" s="1"/>
      <c r="B175" s="182"/>
      <c r="C175" s="182"/>
      <c r="D175" s="58"/>
      <c r="E175" s="24"/>
      <c r="F175" s="24"/>
      <c r="G175" s="6"/>
      <c r="H175" s="6"/>
      <c r="I175" s="6"/>
      <c r="J175" s="6"/>
      <c r="K175" s="6"/>
      <c r="L175" s="6"/>
      <c r="M175" s="41"/>
      <c r="N175" s="6"/>
      <c r="Q175" s="119"/>
    </row>
    <row r="176" spans="1:17" s="115" customFormat="1" x14ac:dyDescent="0.3">
      <c r="A176" s="1"/>
      <c r="B176" s="182"/>
      <c r="C176" s="6"/>
      <c r="D176" s="6" t="s">
        <v>129</v>
      </c>
      <c r="E176" s="6"/>
      <c r="F176" s="6"/>
      <c r="G176" s="6"/>
      <c r="H176" s="6"/>
      <c r="I176" s="6"/>
      <c r="J176" s="6"/>
      <c r="K176" s="10"/>
      <c r="L176" s="23"/>
      <c r="M176" s="23"/>
      <c r="N176" s="23"/>
      <c r="Q176" s="119"/>
    </row>
    <row r="177" spans="1:17" s="115" customFormat="1" x14ac:dyDescent="0.3">
      <c r="A177" s="1"/>
      <c r="B177" s="182"/>
      <c r="C177" s="6"/>
      <c r="D177" s="6" t="s">
        <v>130</v>
      </c>
      <c r="E177" s="6"/>
      <c r="F177" s="6"/>
      <c r="G177" s="6"/>
      <c r="H177" s="6"/>
      <c r="I177" s="6"/>
      <c r="J177" s="65"/>
      <c r="K177" s="10"/>
      <c r="L177" s="23"/>
      <c r="M177" s="23"/>
      <c r="N177" s="23"/>
      <c r="Q177" s="119"/>
    </row>
    <row r="178" spans="1:17" s="115" customFormat="1" x14ac:dyDescent="0.3">
      <c r="A178" s="1"/>
      <c r="B178" s="182"/>
      <c r="C178" s="6"/>
      <c r="D178" s="6"/>
      <c r="E178" s="6"/>
      <c r="F178" s="6"/>
      <c r="G178" s="6"/>
      <c r="H178" s="6"/>
      <c r="I178" s="6"/>
      <c r="J178" s="6"/>
      <c r="K178" s="10"/>
      <c r="L178" s="23"/>
      <c r="M178" s="23"/>
      <c r="N178" s="23"/>
      <c r="Q178" s="119"/>
    </row>
    <row r="179" spans="1:17" s="115" customFormat="1" x14ac:dyDescent="0.3">
      <c r="A179" s="1"/>
      <c r="B179" s="182"/>
      <c r="C179" s="6"/>
      <c r="D179" s="6"/>
      <c r="E179" s="6"/>
      <c r="F179" s="6"/>
      <c r="G179" s="6"/>
      <c r="H179" s="6"/>
      <c r="I179" s="6"/>
      <c r="J179" s="6"/>
      <c r="K179" s="10"/>
      <c r="L179" s="23"/>
      <c r="M179" s="23"/>
      <c r="N179" s="23"/>
      <c r="Q179" s="119"/>
    </row>
    <row r="180" spans="1:17" s="115" customFormat="1" x14ac:dyDescent="0.3">
      <c r="A180" s="1"/>
      <c r="B180" s="182"/>
      <c r="C180" s="6"/>
      <c r="D180" s="6"/>
      <c r="E180" s="6"/>
      <c r="F180" s="6"/>
      <c r="G180" s="6"/>
      <c r="H180" s="6"/>
      <c r="I180" s="6"/>
      <c r="J180" s="10"/>
      <c r="K180" s="10"/>
      <c r="L180" s="41"/>
      <c r="M180" s="10"/>
      <c r="N180" s="41"/>
    </row>
    <row r="181" spans="1:17" s="115" customFormat="1" x14ac:dyDescent="0.3">
      <c r="A181" s="37"/>
      <c r="B181" s="38"/>
      <c r="C181" s="39"/>
      <c r="D181" s="39"/>
      <c r="E181" s="39"/>
      <c r="F181" s="39"/>
      <c r="G181" s="39"/>
      <c r="H181" s="39"/>
      <c r="I181" s="40"/>
      <c r="J181" s="40"/>
      <c r="K181" s="40"/>
      <c r="L181" s="85"/>
      <c r="M181" s="93"/>
      <c r="N181" s="85"/>
    </row>
    <row r="186" spans="1:17" s="115" customFormat="1" x14ac:dyDescent="0.3">
      <c r="A186" s="1"/>
      <c r="B186" s="182"/>
      <c r="C186" s="6"/>
      <c r="D186" s="6"/>
      <c r="E186" s="6"/>
      <c r="F186" s="18"/>
      <c r="G186" s="6"/>
      <c r="H186" s="6"/>
      <c r="I186" s="6"/>
      <c r="J186" s="6"/>
      <c r="K186" s="6"/>
      <c r="L186" s="7"/>
      <c r="M186" s="8"/>
      <c r="N186" s="7"/>
    </row>
  </sheetData>
  <hyperlinks>
    <hyperlink ref="J171" location="_ftn1" display="_ftn1" xr:uid="{00000000-0004-0000-72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N130"/>
  <sheetViews>
    <sheetView showGridLines="0" zoomScaleNormal="100" zoomScaleSheetLayoutView="100" workbookViewId="0">
      <pane xSplit="5" ySplit="3" topLeftCell="CK5" activePane="bottomRight" state="frozen"/>
      <selection activeCell="G15" sqref="G15"/>
      <selection pane="topRight" activeCell="G15" sqref="G15"/>
      <selection pane="bottomLeft" activeCell="G15" sqref="G15"/>
      <selection pane="bottomRight" activeCell="CN7" sqref="CN7"/>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14" width="11" style="145" bestFit="1" customWidth="1"/>
    <col min="15" max="19" width="11.5546875" style="145" customWidth="1"/>
    <col min="20" max="20" width="10.5546875" style="145" customWidth="1"/>
    <col min="21" max="46" width="12.5546875" style="145" customWidth="1"/>
    <col min="47" max="47" width="12.88671875" style="145" customWidth="1"/>
    <col min="48" max="49" width="13.44140625" style="145" customWidth="1"/>
    <col min="50" max="54" width="13.88671875" style="145" customWidth="1"/>
    <col min="55" max="58" width="14" style="145" customWidth="1"/>
    <col min="59" max="65" width="14.44140625" style="145" customWidth="1"/>
    <col min="66" max="71" width="10.109375" style="145" bestFit="1" customWidth="1"/>
    <col min="72" max="92" width="10.44140625" style="145" customWidth="1"/>
    <col min="93" max="16384" width="8" style="145"/>
  </cols>
  <sheetData>
    <row r="1" spans="1:92" ht="18.75" customHeight="1" x14ac:dyDescent="0.3">
      <c r="A1" s="143" t="s">
        <v>112</v>
      </c>
      <c r="B1" s="143"/>
    </row>
    <row r="2" spans="1:92" ht="9.75" customHeight="1" x14ac:dyDescent="0.3">
      <c r="A2" s="143"/>
    </row>
    <row r="3" spans="1:92" s="152" customFormat="1" ht="15.6" x14ac:dyDescent="0.3">
      <c r="A3" s="148"/>
      <c r="B3" s="149"/>
      <c r="C3" s="150"/>
      <c r="D3" s="148"/>
      <c r="E3" s="150"/>
      <c r="F3" s="151">
        <v>42461</v>
      </c>
      <c r="G3" s="151">
        <v>42491</v>
      </c>
      <c r="H3" s="151">
        <v>42522</v>
      </c>
      <c r="I3" s="151">
        <v>42552</v>
      </c>
      <c r="J3" s="151">
        <v>42583</v>
      </c>
      <c r="K3" s="151">
        <v>42614</v>
      </c>
      <c r="L3" s="151">
        <v>42644</v>
      </c>
      <c r="M3" s="151">
        <v>42675</v>
      </c>
      <c r="N3" s="151">
        <v>42705</v>
      </c>
      <c r="O3" s="151">
        <v>42736</v>
      </c>
      <c r="P3" s="151">
        <v>42767</v>
      </c>
      <c r="Q3" s="151">
        <v>42795</v>
      </c>
      <c r="R3" s="151">
        <v>42826</v>
      </c>
      <c r="S3" s="151">
        <v>42856</v>
      </c>
      <c r="T3" s="151">
        <v>42887</v>
      </c>
      <c r="U3" s="151">
        <v>42917</v>
      </c>
      <c r="V3" s="151">
        <v>42978</v>
      </c>
      <c r="W3" s="151">
        <v>42979</v>
      </c>
      <c r="X3" s="151">
        <v>43009</v>
      </c>
      <c r="Y3" s="151">
        <v>43040</v>
      </c>
      <c r="Z3" s="151">
        <v>43070</v>
      </c>
      <c r="AA3" s="151">
        <v>43101</v>
      </c>
      <c r="AB3" s="151">
        <v>43132</v>
      </c>
      <c r="AC3" s="151">
        <v>43160</v>
      </c>
      <c r="AD3" s="151">
        <v>43191</v>
      </c>
      <c r="AE3" s="151">
        <v>43221</v>
      </c>
      <c r="AF3" s="151">
        <v>43252</v>
      </c>
      <c r="AG3" s="151">
        <v>43282</v>
      </c>
      <c r="AH3" s="151">
        <v>43313</v>
      </c>
      <c r="AI3" s="151">
        <v>43344</v>
      </c>
      <c r="AJ3" s="151">
        <v>43374</v>
      </c>
      <c r="AK3" s="151">
        <v>43405</v>
      </c>
      <c r="AL3" s="151">
        <v>43435</v>
      </c>
      <c r="AM3" s="151">
        <v>43466</v>
      </c>
      <c r="AN3" s="151">
        <v>43497</v>
      </c>
      <c r="AO3" s="151">
        <v>43525</v>
      </c>
      <c r="AP3" s="151">
        <v>43556</v>
      </c>
      <c r="AQ3" s="151">
        <v>43586</v>
      </c>
      <c r="AR3" s="151">
        <v>43617</v>
      </c>
      <c r="AS3" s="151">
        <v>43647</v>
      </c>
      <c r="AT3" s="151">
        <v>43678</v>
      </c>
      <c r="AU3" s="151">
        <v>43709</v>
      </c>
      <c r="AV3" s="151">
        <v>43739</v>
      </c>
      <c r="AW3" s="151">
        <v>43770</v>
      </c>
      <c r="AX3" s="151">
        <v>43800</v>
      </c>
      <c r="AY3" s="151">
        <v>43831</v>
      </c>
      <c r="AZ3" s="151">
        <v>43862</v>
      </c>
      <c r="BA3" s="151">
        <v>43891</v>
      </c>
      <c r="BB3" s="151">
        <v>43922</v>
      </c>
      <c r="BC3" s="151">
        <v>43952</v>
      </c>
      <c r="BD3" s="151">
        <v>43983</v>
      </c>
      <c r="BE3" s="151">
        <v>44013</v>
      </c>
      <c r="BF3" s="151">
        <v>44044</v>
      </c>
      <c r="BG3" s="151">
        <v>44075</v>
      </c>
      <c r="BH3" s="151">
        <v>44105</v>
      </c>
      <c r="BI3" s="151">
        <v>44136</v>
      </c>
      <c r="BJ3" s="151">
        <v>44166</v>
      </c>
      <c r="BK3" s="151">
        <v>44197</v>
      </c>
      <c r="BL3" s="151">
        <v>44228</v>
      </c>
      <c r="BM3" s="151">
        <v>44256</v>
      </c>
      <c r="BN3" s="151">
        <v>44287</v>
      </c>
      <c r="BO3" s="151">
        <v>44317</v>
      </c>
      <c r="BP3" s="151">
        <v>44348</v>
      </c>
      <c r="BQ3" s="151">
        <v>44378</v>
      </c>
      <c r="BR3" s="151">
        <v>44409</v>
      </c>
      <c r="BS3" s="151">
        <v>44440</v>
      </c>
      <c r="BT3" s="151">
        <v>44470</v>
      </c>
      <c r="BU3" s="151">
        <v>44501</v>
      </c>
      <c r="BV3" s="151">
        <v>44531</v>
      </c>
      <c r="BW3" s="151">
        <v>44562</v>
      </c>
      <c r="BX3" s="151">
        <v>44593</v>
      </c>
      <c r="BY3" s="151">
        <v>44621</v>
      </c>
      <c r="BZ3" s="151">
        <v>44652</v>
      </c>
      <c r="CA3" s="151">
        <v>44682</v>
      </c>
      <c r="CB3" s="151">
        <v>44713</v>
      </c>
      <c r="CC3" s="151">
        <v>44743</v>
      </c>
      <c r="CD3" s="151">
        <v>44774</v>
      </c>
      <c r="CE3" s="151">
        <v>44805</v>
      </c>
      <c r="CF3" s="151">
        <v>44835</v>
      </c>
      <c r="CG3" s="151">
        <v>44866</v>
      </c>
      <c r="CH3" s="151">
        <v>44896</v>
      </c>
      <c r="CI3" s="151">
        <v>44927</v>
      </c>
      <c r="CJ3" s="151">
        <v>44958</v>
      </c>
      <c r="CK3" s="151">
        <v>44986</v>
      </c>
      <c r="CL3" s="151">
        <v>45017</v>
      </c>
      <c r="CM3" s="151">
        <v>45047</v>
      </c>
      <c r="CN3" s="151">
        <v>45078</v>
      </c>
    </row>
    <row r="4" spans="1:92" ht="15.6" x14ac:dyDescent="0.3">
      <c r="A4" s="153" t="s">
        <v>113</v>
      </c>
      <c r="B4" s="150"/>
      <c r="C4" s="150"/>
      <c r="D4" s="150"/>
      <c r="E4" s="154"/>
    </row>
    <row r="5" spans="1:92" ht="15.6" x14ac:dyDescent="0.3">
      <c r="A5" s="153" t="s">
        <v>164</v>
      </c>
      <c r="B5" s="145"/>
      <c r="C5" s="157"/>
      <c r="D5" s="157"/>
      <c r="E5" s="158"/>
    </row>
    <row r="6" spans="1:92" ht="15.6" x14ac:dyDescent="0.3">
      <c r="A6" s="143" t="s">
        <v>6</v>
      </c>
      <c r="B6" s="160"/>
      <c r="C6" s="158"/>
      <c r="D6" s="158"/>
      <c r="E6" s="158"/>
    </row>
    <row r="7" spans="1:92" ht="12" x14ac:dyDescent="0.25">
      <c r="A7" s="161">
        <v>1</v>
      </c>
      <c r="B7" s="162" t="s">
        <v>7</v>
      </c>
      <c r="C7" s="158"/>
      <c r="D7" s="158"/>
      <c r="E7" s="158"/>
      <c r="F7" s="53">
        <v>101713.35745894635</v>
      </c>
      <c r="G7" s="53">
        <v>100957.53779316481</v>
      </c>
      <c r="H7" s="53">
        <v>106197.04558398236</v>
      </c>
      <c r="I7" s="53">
        <v>105905.09592958128</v>
      </c>
      <c r="J7" s="53">
        <v>104478.03642430803</v>
      </c>
      <c r="K7" s="53">
        <v>105768.25595225513</v>
      </c>
      <c r="L7" s="53">
        <v>103520.17585467568</v>
      </c>
      <c r="M7" s="53">
        <v>101152.52997849055</v>
      </c>
      <c r="N7" s="53">
        <v>100643.79183012384</v>
      </c>
      <c r="O7" s="53">
        <v>102559.3741418775</v>
      </c>
      <c r="P7" s="53">
        <v>103447.2193832513</v>
      </c>
      <c r="Q7" s="53">
        <v>104906.14965810951</v>
      </c>
      <c r="R7" s="53">
        <v>105801.56222002005</v>
      </c>
      <c r="S7" s="53">
        <v>109865.47687661748</v>
      </c>
      <c r="T7" s="146">
        <v>113160.25537284644</v>
      </c>
      <c r="U7" s="146">
        <v>112299.07</v>
      </c>
      <c r="V7" s="146">
        <v>113329.41749916281</v>
      </c>
      <c r="W7" s="146">
        <v>115212.91554723673</v>
      </c>
      <c r="X7" s="146">
        <v>109802.2963541746</v>
      </c>
      <c r="Y7" s="146">
        <v>112602.92244407287</v>
      </c>
      <c r="Z7" s="146">
        <v>114355.38655828658</v>
      </c>
      <c r="AA7" s="146">
        <v>111245.9842059753</v>
      </c>
      <c r="AB7" s="146">
        <v>112829.01568873614</v>
      </c>
      <c r="AC7" s="146">
        <v>116108.47123142327</v>
      </c>
      <c r="AD7" s="146">
        <v>115143.9921176028</v>
      </c>
      <c r="AE7" s="146">
        <v>115595.46268670273</v>
      </c>
      <c r="AF7" s="146">
        <v>118135.00467107438</v>
      </c>
      <c r="AG7" s="146">
        <v>113930.705094549</v>
      </c>
      <c r="AH7" s="146">
        <v>114540.34471866369</v>
      </c>
      <c r="AI7" s="146">
        <v>114089.99943260758</v>
      </c>
      <c r="AJ7" s="146">
        <v>115825.56574773</v>
      </c>
      <c r="AK7" s="146">
        <v>130313.90252462466</v>
      </c>
      <c r="AL7" s="146">
        <v>137305.81017584525</v>
      </c>
      <c r="AM7" s="146">
        <v>136788.41614132797</v>
      </c>
      <c r="AN7" s="146">
        <v>133837.60052196626</v>
      </c>
      <c r="AO7" s="146">
        <v>129466.76878896021</v>
      </c>
      <c r="AP7" s="146">
        <v>119441.33138420773</v>
      </c>
      <c r="AQ7" s="146">
        <v>115642.34498563004</v>
      </c>
      <c r="AR7" s="146">
        <v>118279.19744829476</v>
      </c>
      <c r="AS7" s="146">
        <v>117326.03525495942</v>
      </c>
      <c r="AT7" s="146">
        <v>118119.56485592479</v>
      </c>
      <c r="AU7" s="146">
        <v>121557.90761377306</v>
      </c>
      <c r="AV7" s="146">
        <v>133323.17492512002</v>
      </c>
      <c r="AW7" s="146">
        <v>125329.1937140324</v>
      </c>
      <c r="AX7" s="146">
        <v>133598.582038102</v>
      </c>
      <c r="AY7" s="146">
        <v>121230.51590882399</v>
      </c>
      <c r="AZ7" s="146">
        <v>122695.62284888345</v>
      </c>
      <c r="BA7" s="146">
        <v>129367.34149694463</v>
      </c>
      <c r="BB7" s="146">
        <v>129488.02678955345</v>
      </c>
      <c r="BC7" s="146">
        <v>131357.38007816757</v>
      </c>
      <c r="BD7" s="146">
        <v>130442.80402016749</v>
      </c>
      <c r="BE7" s="146">
        <v>129873.57042685</v>
      </c>
      <c r="BF7" s="146">
        <v>130029.4765996856</v>
      </c>
      <c r="BG7" s="146">
        <v>122783.15014628955</v>
      </c>
      <c r="BH7" s="146">
        <v>123389.76027894464</v>
      </c>
      <c r="BI7" s="146">
        <v>133432.91115668157</v>
      </c>
      <c r="BJ7" s="146">
        <v>139832.20178050929</v>
      </c>
      <c r="BK7" s="146">
        <v>127644.38741188445</v>
      </c>
      <c r="BL7" s="146">
        <v>122817.705067092</v>
      </c>
      <c r="BM7" s="146">
        <v>123372.69463666377</v>
      </c>
      <c r="BN7" s="146">
        <v>123325.08918042318</v>
      </c>
      <c r="BO7" s="146">
        <v>125467.68066398971</v>
      </c>
      <c r="BP7" s="146">
        <v>120836.25938138466</v>
      </c>
      <c r="BQ7" s="146">
        <v>122712.44139250593</v>
      </c>
      <c r="BR7" s="146">
        <v>121298.6085529128</v>
      </c>
      <c r="BS7" s="146">
        <v>119858.74218114735</v>
      </c>
      <c r="BT7" s="146">
        <v>122060.54531385013</v>
      </c>
      <c r="BU7" s="146">
        <v>122398.45248264508</v>
      </c>
      <c r="BV7" s="146">
        <v>123615.33661639302</v>
      </c>
      <c r="BW7" s="146">
        <v>117663.20823842764</v>
      </c>
      <c r="BX7" s="146">
        <v>115536.11740994849</v>
      </c>
      <c r="BY7" s="146">
        <v>118449.07998096121</v>
      </c>
      <c r="BZ7" s="146">
        <v>112532.62258346002</v>
      </c>
      <c r="CA7" s="146">
        <v>111781.55698761904</v>
      </c>
      <c r="CB7" s="146">
        <v>108830.21667339448</v>
      </c>
      <c r="CC7" s="146">
        <v>108330.74314393784</v>
      </c>
      <c r="CD7" s="146">
        <v>107896.52216883354</v>
      </c>
      <c r="CE7" s="146">
        <v>97563.672746249824</v>
      </c>
      <c r="CF7" s="146">
        <v>101315.2656727904</v>
      </c>
      <c r="CG7" s="146">
        <v>108063.13678727808</v>
      </c>
      <c r="CH7" s="146">
        <v>109744.53483357621</v>
      </c>
      <c r="CI7" s="146">
        <v>107973.66151661964</v>
      </c>
      <c r="CJ7" s="146">
        <v>101886.91634168701</v>
      </c>
      <c r="CK7" s="146">
        <v>102328.79210802008</v>
      </c>
      <c r="CL7" s="146">
        <v>102920.05607309277</v>
      </c>
      <c r="CM7" s="146">
        <v>100763.27224141879</v>
      </c>
      <c r="CN7" s="146">
        <v>102000.48872717172</v>
      </c>
    </row>
    <row r="8" spans="1:92" ht="12" x14ac:dyDescent="0.25">
      <c r="B8" s="158"/>
      <c r="C8" s="163"/>
      <c r="D8" s="158"/>
      <c r="E8" s="158"/>
      <c r="F8" s="53"/>
      <c r="G8" s="53"/>
      <c r="H8" s="53"/>
      <c r="I8" s="53"/>
      <c r="J8" s="53"/>
      <c r="K8" s="53"/>
      <c r="L8" s="53"/>
      <c r="M8" s="53"/>
      <c r="N8" s="53"/>
      <c r="O8" s="53"/>
      <c r="P8" s="53"/>
      <c r="Q8" s="53"/>
      <c r="R8" s="53"/>
      <c r="S8" s="53"/>
    </row>
    <row r="9" spans="1:92" ht="12" x14ac:dyDescent="0.25">
      <c r="A9" s="158" t="s">
        <v>9</v>
      </c>
      <c r="B9" s="158"/>
      <c r="C9" s="158"/>
      <c r="D9" s="163"/>
      <c r="E9" s="158"/>
      <c r="F9" s="53">
        <v>101202.56519634055</v>
      </c>
      <c r="G9" s="53">
        <v>100557.33256434319</v>
      </c>
      <c r="H9" s="53">
        <v>104165.82880728363</v>
      </c>
      <c r="I9" s="53">
        <v>105023.07924410491</v>
      </c>
      <c r="J9" s="53">
        <v>103467.40983079486</v>
      </c>
      <c r="K9" s="53">
        <v>104870.43790252577</v>
      </c>
      <c r="L9" s="53">
        <v>102308.62729146511</v>
      </c>
      <c r="M9" s="53">
        <v>100271.61451789754</v>
      </c>
      <c r="N9" s="53">
        <v>98940.31679364189</v>
      </c>
      <c r="O9" s="53">
        <v>100919.18172935552</v>
      </c>
      <c r="P9" s="53">
        <v>101841.98629098471</v>
      </c>
      <c r="Q9" s="53">
        <v>102874.85501004649</v>
      </c>
      <c r="R9" s="53">
        <v>103739.26675627628</v>
      </c>
      <c r="S9" s="53">
        <v>107916.90321291372</v>
      </c>
      <c r="T9" s="146">
        <v>109694.82852584909</v>
      </c>
      <c r="U9" s="146">
        <v>109788.33</v>
      </c>
      <c r="V9" s="146">
        <v>109449.69974786238</v>
      </c>
      <c r="W9" s="146">
        <v>109633.46956712491</v>
      </c>
      <c r="X9" s="146">
        <v>104693.04289025351</v>
      </c>
      <c r="Y9" s="146">
        <v>107630.94239133973</v>
      </c>
      <c r="Z9" s="146">
        <v>107817.22289019066</v>
      </c>
      <c r="AA9" s="146">
        <v>107624.38690070172</v>
      </c>
      <c r="AB9" s="146">
        <v>108738.39696337351</v>
      </c>
      <c r="AC9" s="146">
        <v>109622.5839998251</v>
      </c>
      <c r="AD9" s="146">
        <v>111142.81912635092</v>
      </c>
      <c r="AE9" s="146">
        <v>112172.12524297224</v>
      </c>
      <c r="AF9" s="146">
        <v>111677.80517829294</v>
      </c>
      <c r="AG9" s="146">
        <v>111037.10478361856</v>
      </c>
      <c r="AH9" s="146">
        <v>111873.88638992487</v>
      </c>
      <c r="AI9" s="146">
        <v>110816.62514907694</v>
      </c>
      <c r="AJ9" s="146">
        <v>111669.77656832209</v>
      </c>
      <c r="AK9" s="146">
        <v>110167.92979593072</v>
      </c>
      <c r="AL9" s="146">
        <v>107566.46364500414</v>
      </c>
      <c r="AM9" s="146">
        <v>111016.68210860615</v>
      </c>
      <c r="AN9" s="146">
        <v>110954.55323367097</v>
      </c>
      <c r="AO9" s="146">
        <v>109680.92938128363</v>
      </c>
      <c r="AP9" s="146">
        <v>108687.84785553972</v>
      </c>
      <c r="AQ9" s="146">
        <v>112749.7578924062</v>
      </c>
      <c r="AR9" s="146">
        <v>114443.21895413654</v>
      </c>
      <c r="AS9" s="146">
        <v>114550.66454578334</v>
      </c>
      <c r="AT9" s="146">
        <v>115134.4174707904</v>
      </c>
      <c r="AU9" s="146">
        <v>112742.33033606198</v>
      </c>
      <c r="AV9" s="146">
        <v>115293.42252081014</v>
      </c>
      <c r="AW9" s="146">
        <v>116810.01992136962</v>
      </c>
      <c r="AX9" s="146">
        <v>114520.37953095011</v>
      </c>
      <c r="AY9" s="146">
        <v>117568.35227245008</v>
      </c>
      <c r="AZ9" s="146">
        <v>118030.57992364019</v>
      </c>
      <c r="BA9" s="146">
        <v>124389.33380642996</v>
      </c>
      <c r="BB9" s="146">
        <v>125887.27389687003</v>
      </c>
      <c r="BC9" s="146">
        <v>127460.30192882022</v>
      </c>
      <c r="BD9" s="146">
        <v>126711.17647548136</v>
      </c>
      <c r="BE9" s="146">
        <v>126427.39560673977</v>
      </c>
      <c r="BF9" s="146">
        <v>125157.33326023798</v>
      </c>
      <c r="BG9" s="146">
        <v>119272.71183362005</v>
      </c>
      <c r="BH9" s="146">
        <v>119933.85005365012</v>
      </c>
      <c r="BI9" s="146">
        <v>119116.8189266401</v>
      </c>
      <c r="BJ9" s="146">
        <v>120410.30310543957</v>
      </c>
      <c r="BK9" s="146">
        <v>120939.39747742022</v>
      </c>
      <c r="BL9" s="146">
        <v>119331.00720240973</v>
      </c>
      <c r="BM9" s="146">
        <v>119394.89209925976</v>
      </c>
      <c r="BN9" s="146">
        <v>119766.03582013956</v>
      </c>
      <c r="BO9" s="146">
        <v>121304.48967136024</v>
      </c>
      <c r="BP9" s="146">
        <v>117197.22049380999</v>
      </c>
      <c r="BQ9" s="146">
        <v>118626.39780830281</v>
      </c>
      <c r="BR9" s="146">
        <v>117730.70059012008</v>
      </c>
      <c r="BS9" s="146">
        <v>115266.30405280989</v>
      </c>
      <c r="BT9" s="146">
        <v>114122.44534512</v>
      </c>
      <c r="BU9" s="146">
        <v>114331.25910720023</v>
      </c>
      <c r="BV9" s="146">
        <v>108369.45420477036</v>
      </c>
      <c r="BW9" s="146">
        <v>109296.99195566011</v>
      </c>
      <c r="BX9" s="146">
        <v>108995.41991580973</v>
      </c>
      <c r="BY9" s="146">
        <v>110604.91433269989</v>
      </c>
      <c r="BZ9" s="146">
        <v>103395.9703479202</v>
      </c>
      <c r="CA9" s="146">
        <v>104589.47794242085</v>
      </c>
      <c r="CB9" s="146">
        <v>97304.274352424938</v>
      </c>
      <c r="CC9" s="146">
        <v>97876.421545556586</v>
      </c>
      <c r="CD9" s="146">
        <v>92618.9426436801</v>
      </c>
      <c r="CE9" s="146">
        <v>89756.991831949781</v>
      </c>
      <c r="CF9" s="146">
        <v>90150.250450040126</v>
      </c>
      <c r="CG9" s="146">
        <v>93943.618180930091</v>
      </c>
      <c r="CH9" s="146">
        <v>95266.670392062311</v>
      </c>
      <c r="CI9" s="146">
        <v>97991.776534540084</v>
      </c>
      <c r="CJ9" s="146">
        <v>92977.255098039881</v>
      </c>
      <c r="CK9" s="146">
        <v>96489.824540285394</v>
      </c>
      <c r="CL9" s="146">
        <v>97507.737477119779</v>
      </c>
      <c r="CM9" s="146">
        <v>95902.856564010392</v>
      </c>
      <c r="CN9" s="146">
        <v>96664.021247129785</v>
      </c>
    </row>
    <row r="10" spans="1:92" ht="12" x14ac:dyDescent="0.25">
      <c r="A10" s="158" t="s">
        <v>10</v>
      </c>
      <c r="F10" s="53">
        <v>97760.026542764448</v>
      </c>
      <c r="G10" s="53">
        <v>98074.678579040061</v>
      </c>
      <c r="H10" s="53">
        <v>101622.18332286275</v>
      </c>
      <c r="I10" s="53">
        <v>101961.29205431968</v>
      </c>
      <c r="J10" s="53">
        <v>100554.77596516637</v>
      </c>
      <c r="K10" s="53">
        <v>101577.17080481941</v>
      </c>
      <c r="L10" s="53">
        <v>99642.127148587679</v>
      </c>
      <c r="M10" s="53">
        <v>96898.410756911238</v>
      </c>
      <c r="N10" s="53">
        <v>94821.345305048468</v>
      </c>
      <c r="O10" s="53">
        <v>96772.107154927246</v>
      </c>
      <c r="P10" s="53">
        <v>95567.754551984719</v>
      </c>
      <c r="Q10" s="53">
        <v>96036.674908625777</v>
      </c>
      <c r="R10" s="53">
        <v>98395.105749056762</v>
      </c>
      <c r="S10" s="53">
        <v>101695.00675452287</v>
      </c>
      <c r="T10" s="146">
        <v>102741.97529807044</v>
      </c>
      <c r="U10" s="146">
        <v>103675.2</v>
      </c>
      <c r="V10" s="146">
        <v>104017.45881675357</v>
      </c>
      <c r="W10" s="146">
        <v>102145.27682360497</v>
      </c>
      <c r="X10" s="146">
        <v>98560.139911958351</v>
      </c>
      <c r="Y10" s="146">
        <v>101282.27683039164</v>
      </c>
      <c r="Z10" s="146">
        <v>101704.7335253333</v>
      </c>
      <c r="AA10" s="146">
        <v>102950.63675731633</v>
      </c>
      <c r="AB10" s="146">
        <v>103860.3269687923</v>
      </c>
      <c r="AC10" s="146">
        <v>103137.25479525936</v>
      </c>
      <c r="AD10" s="146">
        <v>100919.1598373078</v>
      </c>
      <c r="AE10" s="146">
        <v>101925.99047961163</v>
      </c>
      <c r="AF10" s="146">
        <v>101678.53306333607</v>
      </c>
      <c r="AG10" s="146">
        <v>103818.12117328677</v>
      </c>
      <c r="AH10" s="146">
        <v>104761.75818436609</v>
      </c>
      <c r="AI10" s="146">
        <v>104952.05521373374</v>
      </c>
      <c r="AJ10" s="146">
        <v>104528.62757095693</v>
      </c>
      <c r="AK10" s="146">
        <v>103773.55510587126</v>
      </c>
      <c r="AL10" s="146">
        <v>102894.10793390752</v>
      </c>
      <c r="AM10" s="146">
        <v>104717.04114814835</v>
      </c>
      <c r="AN10" s="146">
        <v>105756.60512051558</v>
      </c>
      <c r="AO10" s="146">
        <v>105535.56873724645</v>
      </c>
      <c r="AP10" s="146">
        <v>106041.10743311676</v>
      </c>
      <c r="AQ10" s="146">
        <v>108828.6927668885</v>
      </c>
      <c r="AR10" s="146">
        <v>110918.32582990704</v>
      </c>
      <c r="AS10" s="146">
        <v>110761.57609593426</v>
      </c>
      <c r="AT10" s="146">
        <v>111130.55553243234</v>
      </c>
      <c r="AU10" s="146">
        <v>108820.42556710799</v>
      </c>
      <c r="AV10" s="146">
        <v>112023.02349036014</v>
      </c>
      <c r="AW10" s="146">
        <v>111541.31439159962</v>
      </c>
      <c r="AX10" s="146">
        <v>112696.33430939012</v>
      </c>
      <c r="AY10" s="146">
        <v>114335.17392405008</v>
      </c>
      <c r="AZ10" s="146">
        <v>115738.2017769902</v>
      </c>
      <c r="BA10" s="146">
        <v>114403.36790224997</v>
      </c>
      <c r="BB10" s="146">
        <v>113270.14719137002</v>
      </c>
      <c r="BC10" s="146">
        <v>113328.99437401023</v>
      </c>
      <c r="BD10" s="146">
        <v>114875.55570121136</v>
      </c>
      <c r="BE10" s="146">
        <v>118008.29787982977</v>
      </c>
      <c r="BF10" s="146">
        <v>117588.26428516798</v>
      </c>
      <c r="BG10" s="146">
        <v>112630.21726602004</v>
      </c>
      <c r="BH10" s="146">
        <v>112259.64807667013</v>
      </c>
      <c r="BI10" s="146">
        <v>113710.5502387801</v>
      </c>
      <c r="BJ10" s="146">
        <v>115426.09954980957</v>
      </c>
      <c r="BK10" s="146">
        <v>115162.01424020022</v>
      </c>
      <c r="BL10" s="146">
        <v>114268.70850924973</v>
      </c>
      <c r="BM10" s="146">
        <v>113014.15570506976</v>
      </c>
      <c r="BN10" s="146">
        <v>114803.68950907956</v>
      </c>
      <c r="BO10" s="146">
        <v>115880.94634772024</v>
      </c>
      <c r="BP10" s="146">
        <v>113902.42555895999</v>
      </c>
      <c r="BQ10" s="146">
        <v>115647.7601556728</v>
      </c>
      <c r="BR10" s="146">
        <v>114464.80358249007</v>
      </c>
      <c r="BS10" s="146">
        <v>111290.54341495989</v>
      </c>
      <c r="BT10" s="146">
        <v>108764.26819818</v>
      </c>
      <c r="BU10" s="146">
        <v>108105.00041835023</v>
      </c>
      <c r="BV10" s="146">
        <v>104276.23738933036</v>
      </c>
      <c r="BW10" s="146">
        <v>101449.71166624011</v>
      </c>
      <c r="BX10" s="146">
        <v>101989.32434934973</v>
      </c>
      <c r="BY10" s="146">
        <v>97288.353770549889</v>
      </c>
      <c r="BZ10" s="146">
        <v>92254.905739100199</v>
      </c>
      <c r="CA10" s="146">
        <v>93790.63407039085</v>
      </c>
      <c r="CB10" s="146">
        <v>88329.351750904942</v>
      </c>
      <c r="CC10" s="146">
        <v>91124.423873266584</v>
      </c>
      <c r="CD10" s="146">
        <v>86271.4831080601</v>
      </c>
      <c r="CE10" s="146">
        <v>83913.578214749781</v>
      </c>
      <c r="CF10" s="146">
        <v>84152.021026100134</v>
      </c>
      <c r="CG10" s="146">
        <v>86782.854932280097</v>
      </c>
      <c r="CH10" s="146">
        <v>86801.772445992319</v>
      </c>
      <c r="CI10" s="146">
        <v>88751.46441388008</v>
      </c>
      <c r="CJ10" s="146">
        <v>85302.645306259874</v>
      </c>
      <c r="CK10" s="146">
        <v>88704.898650025396</v>
      </c>
      <c r="CL10" s="146">
        <v>89403.579532989781</v>
      </c>
      <c r="CM10" s="146">
        <v>90470.892450930391</v>
      </c>
      <c r="CN10" s="146">
        <v>91708.953252529784</v>
      </c>
    </row>
    <row r="11" spans="1:92" ht="12" x14ac:dyDescent="0.25">
      <c r="A11" s="164" t="s">
        <v>11</v>
      </c>
      <c r="B11" s="165" t="s">
        <v>12</v>
      </c>
      <c r="C11" s="158"/>
      <c r="D11" s="158"/>
      <c r="E11" s="158"/>
      <c r="F11" s="53">
        <v>95474.459928461103</v>
      </c>
      <c r="G11" s="53">
        <v>95674.351938705979</v>
      </c>
      <c r="H11" s="53">
        <v>99381.032939346289</v>
      </c>
      <c r="I11" s="53">
        <v>99562.402178440025</v>
      </c>
      <c r="J11" s="53">
        <v>98734.359840972611</v>
      </c>
      <c r="K11" s="53">
        <v>99527.606145027705</v>
      </c>
      <c r="L11" s="53">
        <v>98178.332497259893</v>
      </c>
      <c r="M11" s="53">
        <v>95399.248008552953</v>
      </c>
      <c r="N11" s="53">
        <v>92920.094405257129</v>
      </c>
      <c r="O11" s="53">
        <v>95029.644021175176</v>
      </c>
      <c r="P11" s="53">
        <v>93841.125464984725</v>
      </c>
      <c r="Q11" s="53">
        <v>94394.348843547283</v>
      </c>
      <c r="R11" s="53">
        <v>97196.904436200304</v>
      </c>
      <c r="S11" s="53">
        <v>100100.55577676273</v>
      </c>
      <c r="T11" s="146">
        <v>100558.52811602261</v>
      </c>
      <c r="U11" s="146">
        <v>101470.37</v>
      </c>
      <c r="V11" s="146">
        <v>101823.04138640397</v>
      </c>
      <c r="W11" s="146">
        <v>99854.75830100794</v>
      </c>
      <c r="X11" s="146">
        <v>96519.612224693788</v>
      </c>
      <c r="Y11" s="146">
        <v>99179.145541739577</v>
      </c>
      <c r="Z11" s="146">
        <v>99677.852936629337</v>
      </c>
      <c r="AA11" s="146">
        <v>100634.78648400023</v>
      </c>
      <c r="AB11" s="146">
        <v>101474.59943353283</v>
      </c>
      <c r="AC11" s="146">
        <v>100763.57342848838</v>
      </c>
      <c r="AD11" s="146">
        <v>98478.103458513826</v>
      </c>
      <c r="AE11" s="146">
        <v>99327.021282936606</v>
      </c>
      <c r="AF11" s="146">
        <v>99004.537642712312</v>
      </c>
      <c r="AG11" s="146">
        <v>101246.27433633801</v>
      </c>
      <c r="AH11" s="146">
        <v>102156.81149725549</v>
      </c>
      <c r="AI11" s="146">
        <v>101904.10961628176</v>
      </c>
      <c r="AJ11" s="146">
        <v>101016.1195542115</v>
      </c>
      <c r="AK11" s="146">
        <v>100215.54167355281</v>
      </c>
      <c r="AL11" s="146">
        <v>98972.90099965343</v>
      </c>
      <c r="AM11" s="146">
        <v>100816.88818160594</v>
      </c>
      <c r="AN11" s="146">
        <v>101823.79690252301</v>
      </c>
      <c r="AO11" s="146">
        <v>101672.61607907312</v>
      </c>
      <c r="AP11" s="146">
        <v>102404.35531658414</v>
      </c>
      <c r="AQ11" s="146">
        <v>105121.49411461935</v>
      </c>
      <c r="AR11" s="146">
        <v>107209.04979995851</v>
      </c>
      <c r="AS11" s="146">
        <v>107007.9041055378</v>
      </c>
      <c r="AT11" s="146">
        <v>107247.98969216562</v>
      </c>
      <c r="AU11" s="146">
        <v>105032.77036023841</v>
      </c>
      <c r="AV11" s="146">
        <v>107859.41450557014</v>
      </c>
      <c r="AW11" s="146">
        <v>107530.51004344963</v>
      </c>
      <c r="AX11" s="146">
        <v>108559.25698031012</v>
      </c>
      <c r="AY11" s="146">
        <v>110136.09909056008</v>
      </c>
      <c r="AZ11" s="146">
        <v>111418.33660248021</v>
      </c>
      <c r="BA11" s="146">
        <v>109621.37761040997</v>
      </c>
      <c r="BB11" s="146">
        <v>107922.39008502003</v>
      </c>
      <c r="BC11" s="146">
        <v>108079.33391608023</v>
      </c>
      <c r="BD11" s="146">
        <v>109433.75796746135</v>
      </c>
      <c r="BE11" s="146">
        <v>112699.61561267977</v>
      </c>
      <c r="BF11" s="146">
        <v>112366.63746882026</v>
      </c>
      <c r="BG11" s="146">
        <v>107963.25315661005</v>
      </c>
      <c r="BH11" s="146">
        <v>107691.95661563013</v>
      </c>
      <c r="BI11" s="146">
        <v>109394.42933497009</v>
      </c>
      <c r="BJ11" s="146">
        <v>111384.89266266958</v>
      </c>
      <c r="BK11" s="146">
        <v>111013.10450590022</v>
      </c>
      <c r="BL11" s="146">
        <v>110002.82775512974</v>
      </c>
      <c r="BM11" s="146">
        <v>108841.20895647976</v>
      </c>
      <c r="BN11" s="146">
        <v>110374.53542967956</v>
      </c>
      <c r="BO11" s="146">
        <v>111572.98821302023</v>
      </c>
      <c r="BP11" s="146">
        <v>109786.54579264</v>
      </c>
      <c r="BQ11" s="146">
        <v>111185.5304102128</v>
      </c>
      <c r="BR11" s="146">
        <v>109781.53924756008</v>
      </c>
      <c r="BS11" s="146">
        <v>106805.98375446988</v>
      </c>
      <c r="BT11" s="146">
        <v>103882.88096592001</v>
      </c>
      <c r="BU11" s="146">
        <v>103178.30409434023</v>
      </c>
      <c r="BV11" s="146">
        <v>99450.231813930368</v>
      </c>
      <c r="BW11" s="146">
        <v>97061.169314680112</v>
      </c>
      <c r="BX11" s="146">
        <v>97783.171160769722</v>
      </c>
      <c r="BY11" s="146">
        <v>93114.778112369895</v>
      </c>
      <c r="BZ11" s="146">
        <v>88593.973822440195</v>
      </c>
      <c r="CA11" s="146">
        <v>89554.646972150847</v>
      </c>
      <c r="CB11" s="146">
        <v>84211.444483994943</v>
      </c>
      <c r="CC11" s="146">
        <v>87149.611962836585</v>
      </c>
      <c r="CD11" s="146">
        <v>82552.472895810104</v>
      </c>
      <c r="CE11" s="146">
        <v>80153.266090459787</v>
      </c>
      <c r="CF11" s="146">
        <v>80489.307469890133</v>
      </c>
      <c r="CG11" s="146">
        <v>83545.656020310096</v>
      </c>
      <c r="CH11" s="146">
        <v>83614.215949172314</v>
      </c>
      <c r="CI11" s="146">
        <v>85220.266344470074</v>
      </c>
      <c r="CJ11" s="146">
        <v>81615.758936669867</v>
      </c>
      <c r="CK11" s="146">
        <v>85240.314730865386</v>
      </c>
      <c r="CL11" s="146">
        <v>86019.032528509779</v>
      </c>
      <c r="CM11" s="146">
        <v>86924.98334907039</v>
      </c>
      <c r="CN11" s="146">
        <v>87880.88166867978</v>
      </c>
    </row>
    <row r="12" spans="1:92" ht="12" x14ac:dyDescent="0.25">
      <c r="A12" s="164" t="s">
        <v>13</v>
      </c>
      <c r="B12" s="158" t="s">
        <v>14</v>
      </c>
      <c r="C12" s="158"/>
      <c r="D12" s="163"/>
      <c r="E12" s="158"/>
      <c r="F12" s="53">
        <v>0</v>
      </c>
      <c r="G12" s="53">
        <v>0</v>
      </c>
      <c r="H12" s="53">
        <v>0</v>
      </c>
      <c r="I12" s="53">
        <v>0</v>
      </c>
      <c r="J12" s="53">
        <v>0</v>
      </c>
      <c r="K12" s="53">
        <v>0</v>
      </c>
      <c r="L12" s="53">
        <v>0</v>
      </c>
      <c r="M12" s="53">
        <v>0</v>
      </c>
      <c r="N12" s="53">
        <v>0</v>
      </c>
      <c r="O12" s="53">
        <v>0</v>
      </c>
      <c r="P12" s="53">
        <v>0</v>
      </c>
      <c r="Q12" s="53">
        <v>0</v>
      </c>
      <c r="R12" s="53">
        <v>0</v>
      </c>
      <c r="S12" s="53">
        <v>0</v>
      </c>
      <c r="T12" s="145">
        <v>0</v>
      </c>
      <c r="U12" s="145">
        <v>0</v>
      </c>
      <c r="V12" s="145">
        <v>0</v>
      </c>
      <c r="W12" s="145">
        <v>0</v>
      </c>
      <c r="X12" s="145">
        <v>0</v>
      </c>
      <c r="Y12" s="145">
        <v>0</v>
      </c>
      <c r="Z12" s="145">
        <v>0</v>
      </c>
      <c r="AA12" s="145">
        <v>0</v>
      </c>
      <c r="AB12" s="145">
        <v>0</v>
      </c>
      <c r="AC12" s="145">
        <v>0</v>
      </c>
      <c r="AD12" s="145">
        <v>0</v>
      </c>
      <c r="AE12" s="145">
        <v>0</v>
      </c>
      <c r="AF12" s="145">
        <v>0</v>
      </c>
      <c r="AG12" s="145">
        <v>0</v>
      </c>
      <c r="AH12" s="145">
        <v>0</v>
      </c>
      <c r="AI12" s="145">
        <v>0</v>
      </c>
      <c r="AJ12" s="145">
        <v>0</v>
      </c>
      <c r="AK12" s="145">
        <v>0</v>
      </c>
      <c r="AL12" s="145">
        <v>0</v>
      </c>
      <c r="AM12" s="145">
        <v>0</v>
      </c>
      <c r="AN12" s="145">
        <v>0</v>
      </c>
      <c r="AO12" s="145">
        <v>0</v>
      </c>
      <c r="AP12" s="145">
        <v>0</v>
      </c>
      <c r="AQ12" s="145">
        <v>0</v>
      </c>
      <c r="AR12" s="145">
        <v>0</v>
      </c>
      <c r="AS12" s="145">
        <v>0</v>
      </c>
      <c r="AT12" s="145">
        <v>0</v>
      </c>
      <c r="AU12" s="145">
        <v>0</v>
      </c>
      <c r="AV12" s="145">
        <v>0</v>
      </c>
      <c r="AW12" s="145">
        <v>0</v>
      </c>
      <c r="AX12" s="145">
        <v>0</v>
      </c>
      <c r="AY12" s="145">
        <v>0</v>
      </c>
      <c r="AZ12" s="145">
        <v>0</v>
      </c>
      <c r="BA12" s="145">
        <v>0</v>
      </c>
      <c r="BB12" s="145">
        <v>0</v>
      </c>
      <c r="BC12" s="145">
        <v>0</v>
      </c>
      <c r="BD12" s="145">
        <v>0</v>
      </c>
      <c r="BE12" s="145">
        <v>0</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0</v>
      </c>
      <c r="BY12" s="145">
        <v>0</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row>
    <row r="13" spans="1:92" ht="12" x14ac:dyDescent="0.25">
      <c r="A13" s="164"/>
      <c r="B13" s="158"/>
      <c r="C13" s="163" t="s">
        <v>15</v>
      </c>
      <c r="D13" s="163"/>
      <c r="E13" s="158"/>
      <c r="F13" s="53">
        <v>0</v>
      </c>
      <c r="G13" s="53">
        <v>0</v>
      </c>
      <c r="H13" s="53">
        <v>0</v>
      </c>
      <c r="I13" s="53">
        <v>0</v>
      </c>
      <c r="J13" s="53">
        <v>0</v>
      </c>
      <c r="K13" s="53">
        <v>0</v>
      </c>
      <c r="L13" s="53">
        <v>0</v>
      </c>
      <c r="M13" s="53">
        <v>0</v>
      </c>
      <c r="N13" s="53">
        <v>0</v>
      </c>
      <c r="O13" s="53">
        <v>0</v>
      </c>
      <c r="P13" s="53">
        <v>0</v>
      </c>
      <c r="Q13" s="53">
        <v>0</v>
      </c>
      <c r="R13" s="53">
        <v>0</v>
      </c>
      <c r="S13" s="53">
        <v>0</v>
      </c>
      <c r="T13" s="145">
        <v>0</v>
      </c>
      <c r="U13" s="145">
        <v>0</v>
      </c>
      <c r="V13" s="145">
        <v>0</v>
      </c>
      <c r="W13" s="145">
        <v>0</v>
      </c>
      <c r="X13" s="145">
        <v>0</v>
      </c>
      <c r="Y13" s="145">
        <v>0</v>
      </c>
      <c r="Z13" s="145">
        <v>0</v>
      </c>
      <c r="AA13" s="145">
        <v>0</v>
      </c>
      <c r="AB13" s="145">
        <v>0</v>
      </c>
      <c r="AC13" s="145">
        <v>0</v>
      </c>
      <c r="AD13" s="145">
        <v>0</v>
      </c>
      <c r="AE13" s="145">
        <v>0</v>
      </c>
      <c r="AF13" s="145">
        <v>0</v>
      </c>
      <c r="AG13" s="145">
        <v>0</v>
      </c>
      <c r="AH13" s="145">
        <v>0</v>
      </c>
      <c r="AI13" s="145">
        <v>0</v>
      </c>
      <c r="AJ13" s="145">
        <v>0</v>
      </c>
      <c r="AK13" s="145">
        <v>0</v>
      </c>
      <c r="AL13" s="145">
        <v>0</v>
      </c>
      <c r="AM13" s="145">
        <v>0</v>
      </c>
      <c r="AN13" s="145">
        <v>0</v>
      </c>
      <c r="AO13" s="145">
        <v>0</v>
      </c>
      <c r="AP13" s="145">
        <v>0</v>
      </c>
      <c r="AQ13" s="145">
        <v>0</v>
      </c>
      <c r="AR13" s="145">
        <v>0</v>
      </c>
      <c r="AS13" s="145">
        <v>0</v>
      </c>
      <c r="AT13" s="145">
        <v>0</v>
      </c>
      <c r="AU13" s="145">
        <v>0</v>
      </c>
      <c r="AV13" s="145">
        <v>0</v>
      </c>
      <c r="AW13" s="145">
        <v>0</v>
      </c>
      <c r="AX13" s="145">
        <v>0</v>
      </c>
      <c r="AY13" s="145">
        <v>0</v>
      </c>
      <c r="AZ13" s="145">
        <v>0</v>
      </c>
      <c r="BA13" s="145">
        <v>0</v>
      </c>
      <c r="BB13" s="145">
        <v>0</v>
      </c>
      <c r="BC13" s="145">
        <v>0</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0</v>
      </c>
      <c r="BY13" s="145">
        <v>0</v>
      </c>
      <c r="BZ13" s="145">
        <v>0</v>
      </c>
      <c r="CA13" s="145">
        <v>0</v>
      </c>
      <c r="CB13" s="145">
        <v>0</v>
      </c>
      <c r="CC13" s="145">
        <v>0</v>
      </c>
      <c r="CD13" s="145">
        <v>0</v>
      </c>
      <c r="CE13" s="145">
        <v>0</v>
      </c>
      <c r="CF13" s="145">
        <v>0</v>
      </c>
      <c r="CG13" s="145">
        <v>0</v>
      </c>
      <c r="CH13" s="145">
        <v>0</v>
      </c>
      <c r="CI13" s="145">
        <v>0</v>
      </c>
      <c r="CJ13" s="145">
        <v>0</v>
      </c>
      <c r="CK13" s="145">
        <v>0</v>
      </c>
      <c r="CL13" s="145">
        <v>0</v>
      </c>
      <c r="CM13" s="145">
        <v>0</v>
      </c>
      <c r="CN13" s="145">
        <v>0</v>
      </c>
    </row>
    <row r="14" spans="1:92" ht="12" x14ac:dyDescent="0.25">
      <c r="B14" s="158"/>
      <c r="C14" s="163" t="s">
        <v>16</v>
      </c>
      <c r="D14" s="163"/>
      <c r="E14" s="158"/>
      <c r="F14" s="53">
        <v>0</v>
      </c>
      <c r="G14" s="53">
        <v>0</v>
      </c>
      <c r="H14" s="53">
        <v>0</v>
      </c>
      <c r="I14" s="53">
        <v>0</v>
      </c>
      <c r="J14" s="53">
        <v>0</v>
      </c>
      <c r="K14" s="53">
        <v>0</v>
      </c>
      <c r="L14" s="53">
        <v>0</v>
      </c>
      <c r="M14" s="53">
        <v>0</v>
      </c>
      <c r="N14" s="53">
        <v>0</v>
      </c>
      <c r="O14" s="53">
        <v>0</v>
      </c>
      <c r="P14" s="53">
        <v>0</v>
      </c>
      <c r="Q14" s="53">
        <v>0</v>
      </c>
      <c r="R14" s="53">
        <v>0</v>
      </c>
      <c r="S14" s="53">
        <v>0</v>
      </c>
      <c r="T14" s="145">
        <v>0</v>
      </c>
      <c r="U14" s="145">
        <v>0</v>
      </c>
      <c r="V14" s="145">
        <v>0</v>
      </c>
      <c r="W14" s="145">
        <v>0</v>
      </c>
      <c r="X14" s="145">
        <v>0</v>
      </c>
      <c r="Y14" s="145">
        <v>0</v>
      </c>
      <c r="Z14" s="145">
        <v>0</v>
      </c>
      <c r="AA14" s="145">
        <v>0</v>
      </c>
      <c r="AB14" s="145">
        <v>0</v>
      </c>
      <c r="AC14" s="145">
        <v>0</v>
      </c>
      <c r="AD14" s="145">
        <v>0</v>
      </c>
      <c r="AE14" s="145">
        <v>0</v>
      </c>
      <c r="AF14" s="145">
        <v>0</v>
      </c>
      <c r="AG14" s="145">
        <v>0</v>
      </c>
      <c r="AH14" s="145">
        <v>0</v>
      </c>
      <c r="AI14" s="145">
        <v>0</v>
      </c>
      <c r="AJ14" s="145">
        <v>0</v>
      </c>
      <c r="AK14" s="145">
        <v>0</v>
      </c>
      <c r="AL14" s="145">
        <v>0</v>
      </c>
      <c r="AM14" s="145">
        <v>0</v>
      </c>
      <c r="AN14" s="145">
        <v>0</v>
      </c>
      <c r="AO14" s="145">
        <v>0</v>
      </c>
      <c r="AP14" s="145">
        <v>0</v>
      </c>
      <c r="AQ14" s="145">
        <v>0</v>
      </c>
      <c r="AR14" s="145">
        <v>0</v>
      </c>
      <c r="AS14" s="145">
        <v>0</v>
      </c>
      <c r="AT14" s="145">
        <v>0</v>
      </c>
      <c r="AU14" s="145">
        <v>0</v>
      </c>
      <c r="AV14" s="145">
        <v>0</v>
      </c>
      <c r="AW14" s="145">
        <v>0</v>
      </c>
      <c r="AX14" s="145">
        <v>0</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row>
    <row r="15" spans="1:92" ht="12" x14ac:dyDescent="0.25">
      <c r="A15" s="164" t="s">
        <v>17</v>
      </c>
      <c r="B15" s="158" t="s">
        <v>18</v>
      </c>
      <c r="C15" s="158"/>
      <c r="D15" s="163"/>
      <c r="E15" s="158"/>
      <c r="F15" s="53">
        <v>2285.5666143033409</v>
      </c>
      <c r="G15" s="53">
        <v>2400.3266403340804</v>
      </c>
      <c r="H15" s="53">
        <v>2241.1503835164563</v>
      </c>
      <c r="I15" s="53">
        <v>2398.8898758796558</v>
      </c>
      <c r="J15" s="53">
        <v>1820.4161241937513</v>
      </c>
      <c r="K15" s="53">
        <v>2049.5646597917089</v>
      </c>
      <c r="L15" s="53">
        <v>1463.7946513277923</v>
      </c>
      <c r="M15" s="53">
        <v>1499.1627483582799</v>
      </c>
      <c r="N15" s="53">
        <v>1901.2508997913424</v>
      </c>
      <c r="O15" s="53">
        <v>1742.463133752075</v>
      </c>
      <c r="P15" s="53">
        <v>1726.629087</v>
      </c>
      <c r="Q15" s="53">
        <v>1642.3260650785001</v>
      </c>
      <c r="R15" s="53">
        <v>1198.2013128564529</v>
      </c>
      <c r="S15" s="53">
        <v>1594.4509777601331</v>
      </c>
      <c r="T15" s="146">
        <v>2183.4471820478202</v>
      </c>
      <c r="U15" s="146">
        <v>2204.83</v>
      </c>
      <c r="V15" s="146">
        <v>2194.4174303495979</v>
      </c>
      <c r="W15" s="146">
        <v>2290.5185225970367</v>
      </c>
      <c r="X15" s="146">
        <v>2040.5276872645638</v>
      </c>
      <c r="Y15" s="146">
        <v>2103.131288652055</v>
      </c>
      <c r="Z15" s="146">
        <v>2026.880588703963</v>
      </c>
      <c r="AA15" s="146">
        <v>2315.8502733160931</v>
      </c>
      <c r="AB15" s="146">
        <v>2385.7275352594661</v>
      </c>
      <c r="AC15" s="146">
        <v>2373.6813667709762</v>
      </c>
      <c r="AD15" s="146">
        <v>2441.056378793975</v>
      </c>
      <c r="AE15" s="146">
        <v>2598.9691966750302</v>
      </c>
      <c r="AF15" s="146">
        <v>2673.9954206237549</v>
      </c>
      <c r="AG15" s="146">
        <v>2571.8468369487482</v>
      </c>
      <c r="AH15" s="146">
        <v>2604.9466871106029</v>
      </c>
      <c r="AI15" s="146">
        <v>3047.9455974519869</v>
      </c>
      <c r="AJ15" s="146">
        <v>3512.5080167454271</v>
      </c>
      <c r="AK15" s="146">
        <v>3558.0134323184452</v>
      </c>
      <c r="AL15" s="146">
        <v>3921.2069342540899</v>
      </c>
      <c r="AM15" s="146">
        <v>3900.1529665424091</v>
      </c>
      <c r="AN15" s="146">
        <v>3932.8082179925659</v>
      </c>
      <c r="AO15" s="146">
        <v>3862.9526581733198</v>
      </c>
      <c r="AP15" s="146">
        <v>3636.7521165326161</v>
      </c>
      <c r="AQ15" s="146">
        <v>3707.1986522691554</v>
      </c>
      <c r="AR15" s="146">
        <v>3709.2760299485367</v>
      </c>
      <c r="AS15" s="146">
        <v>3753.6719903964581</v>
      </c>
      <c r="AT15" s="146">
        <v>3882.5658402667223</v>
      </c>
      <c r="AU15" s="146">
        <v>3787.655206869576</v>
      </c>
      <c r="AV15" s="146">
        <v>4163.6089847900002</v>
      </c>
      <c r="AW15" s="146">
        <v>4010.8043481499981</v>
      </c>
      <c r="AX15" s="146">
        <v>4137.0773290799989</v>
      </c>
      <c r="AY15" s="146">
        <v>4199.074833489999</v>
      </c>
      <c r="AZ15" s="146">
        <v>4319.8651745099996</v>
      </c>
      <c r="BA15" s="146">
        <v>4781.9902918399994</v>
      </c>
      <c r="BB15" s="146">
        <v>5347.75710635</v>
      </c>
      <c r="BC15" s="146">
        <v>5249.6604579299974</v>
      </c>
      <c r="BD15" s="146">
        <v>5441.7977337500015</v>
      </c>
      <c r="BE15" s="146">
        <v>5308.6822671499967</v>
      </c>
      <c r="BF15" s="146">
        <v>5221.6268163477243</v>
      </c>
      <c r="BG15" s="146">
        <v>4666.9641094099979</v>
      </c>
      <c r="BH15" s="146">
        <v>4567.6914610400008</v>
      </c>
      <c r="BI15" s="146">
        <v>4316.1209038100014</v>
      </c>
      <c r="BJ15" s="146">
        <v>4041.2068871400006</v>
      </c>
      <c r="BK15" s="146">
        <v>4148.9097342999994</v>
      </c>
      <c r="BL15" s="146">
        <v>4265.8807541199985</v>
      </c>
      <c r="BM15" s="146">
        <v>4172.9467485900013</v>
      </c>
      <c r="BN15" s="146">
        <v>4429.1540794000011</v>
      </c>
      <c r="BO15" s="146">
        <v>4307.9581346999994</v>
      </c>
      <c r="BP15" s="146">
        <v>4115.8797663199994</v>
      </c>
      <c r="BQ15" s="146">
        <v>4462.2297454599993</v>
      </c>
      <c r="BR15" s="146">
        <v>4683.264334929996</v>
      </c>
      <c r="BS15" s="146">
        <v>4484.5596604900011</v>
      </c>
      <c r="BT15" s="146">
        <v>4881.3872322599982</v>
      </c>
      <c r="BU15" s="146">
        <v>4926.6963240100013</v>
      </c>
      <c r="BV15" s="146">
        <v>4826.0055753999941</v>
      </c>
      <c r="BW15" s="146">
        <v>4388.5423515599969</v>
      </c>
      <c r="BX15" s="146">
        <v>4206.1531885800014</v>
      </c>
      <c r="BY15" s="146">
        <v>4173.5756581800006</v>
      </c>
      <c r="BZ15" s="146">
        <v>3660.931916659998</v>
      </c>
      <c r="CA15" s="146">
        <v>4235.9870982400016</v>
      </c>
      <c r="CB15" s="146">
        <v>4117.9072669100005</v>
      </c>
      <c r="CC15" s="146">
        <v>3974.8119104299994</v>
      </c>
      <c r="CD15" s="146">
        <v>3719.0102122500025</v>
      </c>
      <c r="CE15" s="146">
        <v>3760.3121242900002</v>
      </c>
      <c r="CF15" s="146">
        <v>3662.7135562099998</v>
      </c>
      <c r="CG15" s="146">
        <v>3237.1989119699988</v>
      </c>
      <c r="CH15" s="146">
        <v>3187.5564968200006</v>
      </c>
      <c r="CI15" s="146">
        <v>3531.1980694099998</v>
      </c>
      <c r="CJ15" s="146">
        <v>3686.8863695900022</v>
      </c>
      <c r="CK15" s="146">
        <v>3464.5839191600026</v>
      </c>
      <c r="CL15" s="146">
        <v>3384.5470044799999</v>
      </c>
      <c r="CM15" s="146">
        <v>3545.9091018600002</v>
      </c>
      <c r="CN15" s="146">
        <v>3828.07158385</v>
      </c>
    </row>
    <row r="16" spans="1:92" ht="12" x14ac:dyDescent="0.25">
      <c r="A16" s="164"/>
      <c r="B16" s="158"/>
      <c r="C16" s="163" t="s">
        <v>15</v>
      </c>
      <c r="D16" s="163"/>
      <c r="E16" s="158"/>
      <c r="F16" s="53">
        <v>0</v>
      </c>
      <c r="G16" s="53">
        <v>0</v>
      </c>
      <c r="H16" s="53">
        <v>0</v>
      </c>
      <c r="I16" s="53">
        <v>0</v>
      </c>
      <c r="J16" s="53">
        <v>0</v>
      </c>
      <c r="K16" s="53">
        <v>0</v>
      </c>
      <c r="L16" s="53">
        <v>0</v>
      </c>
      <c r="M16" s="53">
        <v>0</v>
      </c>
      <c r="N16" s="53">
        <v>0</v>
      </c>
      <c r="O16" s="53">
        <v>0</v>
      </c>
      <c r="P16" s="53">
        <v>0</v>
      </c>
      <c r="Q16" s="53">
        <v>0</v>
      </c>
      <c r="R16" s="53">
        <v>0</v>
      </c>
      <c r="S16" s="53">
        <v>0</v>
      </c>
      <c r="T16" s="145">
        <v>0</v>
      </c>
      <c r="U16" s="145">
        <v>0</v>
      </c>
      <c r="V16" s="145">
        <v>0</v>
      </c>
      <c r="W16" s="145">
        <v>0</v>
      </c>
      <c r="X16" s="145">
        <v>0</v>
      </c>
      <c r="Y16" s="145">
        <v>0</v>
      </c>
      <c r="Z16" s="145">
        <v>0</v>
      </c>
      <c r="AA16" s="145">
        <v>0</v>
      </c>
      <c r="AB16" s="145">
        <v>0</v>
      </c>
      <c r="AC16" s="145">
        <v>0</v>
      </c>
      <c r="AD16" s="145">
        <v>0</v>
      </c>
      <c r="AE16" s="145">
        <v>0</v>
      </c>
      <c r="AF16" s="145">
        <v>0</v>
      </c>
      <c r="AG16" s="145">
        <v>0</v>
      </c>
      <c r="AH16" s="145">
        <v>0</v>
      </c>
      <c r="AI16" s="145">
        <v>0</v>
      </c>
      <c r="AJ16" s="145">
        <v>0</v>
      </c>
      <c r="AK16" s="145">
        <v>0</v>
      </c>
      <c r="AL16" s="145">
        <v>0</v>
      </c>
      <c r="AM16" s="145">
        <v>0</v>
      </c>
      <c r="AN16" s="145">
        <v>0</v>
      </c>
      <c r="AO16" s="145">
        <v>0</v>
      </c>
      <c r="AP16" s="145">
        <v>0</v>
      </c>
      <c r="AQ16" s="145">
        <v>0</v>
      </c>
      <c r="AR16" s="145">
        <v>0</v>
      </c>
      <c r="AS16" s="145">
        <v>0</v>
      </c>
      <c r="AT16" s="145">
        <v>0</v>
      </c>
      <c r="AU16" s="145">
        <v>0</v>
      </c>
      <c r="AV16" s="145">
        <v>0</v>
      </c>
      <c r="AW16" s="145">
        <v>0</v>
      </c>
      <c r="AX16" s="145">
        <v>0</v>
      </c>
      <c r="AY16" s="145">
        <v>0</v>
      </c>
      <c r="AZ16" s="145">
        <v>0</v>
      </c>
      <c r="BA16" s="145">
        <v>0</v>
      </c>
      <c r="BB16" s="145">
        <v>0</v>
      </c>
      <c r="BC16" s="145">
        <v>0</v>
      </c>
      <c r="BD16" s="145">
        <v>0</v>
      </c>
      <c r="BE16" s="145">
        <v>0</v>
      </c>
      <c r="BF16" s="145">
        <v>0</v>
      </c>
      <c r="BG16" s="145">
        <v>0</v>
      </c>
      <c r="BH16" s="145">
        <v>0</v>
      </c>
      <c r="BI16" s="145">
        <v>0</v>
      </c>
      <c r="BJ16" s="145">
        <v>0</v>
      </c>
      <c r="BK16" s="145">
        <v>0</v>
      </c>
      <c r="BL16" s="145">
        <v>0</v>
      </c>
      <c r="BM16" s="145">
        <v>0</v>
      </c>
      <c r="BN16" s="145">
        <v>0</v>
      </c>
      <c r="BO16" s="145">
        <v>0</v>
      </c>
      <c r="BP16" s="145">
        <v>0</v>
      </c>
      <c r="BQ16" s="145">
        <v>0</v>
      </c>
      <c r="BR16" s="145">
        <v>0</v>
      </c>
      <c r="BS16" s="145">
        <v>0</v>
      </c>
      <c r="BT16" s="145">
        <v>0</v>
      </c>
      <c r="BU16" s="145">
        <v>0</v>
      </c>
      <c r="BV16" s="145">
        <v>0</v>
      </c>
      <c r="BW16" s="145">
        <v>0</v>
      </c>
      <c r="BX16" s="145">
        <v>0</v>
      </c>
      <c r="BY16" s="145">
        <v>0</v>
      </c>
      <c r="BZ16" s="145">
        <v>0</v>
      </c>
      <c r="CA16" s="145">
        <v>0</v>
      </c>
      <c r="CB16" s="145">
        <v>0</v>
      </c>
      <c r="CC16" s="145">
        <v>0</v>
      </c>
      <c r="CD16" s="145">
        <v>0</v>
      </c>
      <c r="CE16" s="145">
        <v>0</v>
      </c>
      <c r="CF16" s="145">
        <v>0</v>
      </c>
      <c r="CG16" s="145">
        <v>0</v>
      </c>
      <c r="CH16" s="145">
        <v>0</v>
      </c>
      <c r="CI16" s="145">
        <v>0</v>
      </c>
      <c r="CJ16" s="145">
        <v>0</v>
      </c>
      <c r="CK16" s="145">
        <v>0</v>
      </c>
      <c r="CL16" s="145">
        <v>0</v>
      </c>
      <c r="CM16" s="145">
        <v>0</v>
      </c>
      <c r="CN16" s="145">
        <v>0</v>
      </c>
    </row>
    <row r="17" spans="1:92" ht="12" x14ac:dyDescent="0.25">
      <c r="B17" s="158"/>
      <c r="C17" s="163" t="s">
        <v>16</v>
      </c>
      <c r="D17" s="163"/>
      <c r="E17" s="158"/>
      <c r="F17" s="53">
        <v>2285.5666143033409</v>
      </c>
      <c r="G17" s="53">
        <v>2400.3266403340804</v>
      </c>
      <c r="H17" s="53">
        <v>2241.1503835164563</v>
      </c>
      <c r="I17" s="53">
        <v>2398.8898758796558</v>
      </c>
      <c r="J17" s="53">
        <v>1820.4161241937513</v>
      </c>
      <c r="K17" s="53">
        <v>2049.5646597917089</v>
      </c>
      <c r="L17" s="53">
        <v>1463.7946513277923</v>
      </c>
      <c r="M17" s="53">
        <v>1499.1627483582799</v>
      </c>
      <c r="N17" s="53">
        <v>1901.2508997913424</v>
      </c>
      <c r="O17" s="53">
        <v>1742.463133752075</v>
      </c>
      <c r="P17" s="53">
        <v>1726.629087</v>
      </c>
      <c r="Q17" s="53">
        <v>1642.3260650785001</v>
      </c>
      <c r="R17" s="53">
        <v>1198.2013128564529</v>
      </c>
      <c r="S17" s="53">
        <v>1594.4509777601331</v>
      </c>
      <c r="T17" s="146">
        <v>2183.4471820478202</v>
      </c>
      <c r="U17" s="146">
        <v>2204.83</v>
      </c>
      <c r="V17" s="146">
        <v>2194.4174303495979</v>
      </c>
      <c r="W17" s="146">
        <v>2290.5185225970367</v>
      </c>
      <c r="X17" s="146">
        <v>2040.5276872645638</v>
      </c>
      <c r="Y17" s="146">
        <v>2103.131288652055</v>
      </c>
      <c r="Z17" s="146">
        <v>2026.880588703963</v>
      </c>
      <c r="AA17" s="146">
        <v>2315.8502733160931</v>
      </c>
      <c r="AB17" s="146">
        <v>2385.7275352594661</v>
      </c>
      <c r="AC17" s="146">
        <v>2373.6813667709762</v>
      </c>
      <c r="AD17" s="146">
        <v>2441.056378793975</v>
      </c>
      <c r="AE17" s="146">
        <v>2598.9691966750302</v>
      </c>
      <c r="AF17" s="146">
        <v>2673.9954206237549</v>
      </c>
      <c r="AG17" s="146">
        <v>2571.8468369487482</v>
      </c>
      <c r="AH17" s="146">
        <v>2604.9466871106029</v>
      </c>
      <c r="AI17" s="146">
        <v>3047.9455974519869</v>
      </c>
      <c r="AJ17" s="146">
        <v>3512.5080167454271</v>
      </c>
      <c r="AK17" s="146">
        <v>3558.0134323184452</v>
      </c>
      <c r="AL17" s="146">
        <v>3921.2069342540899</v>
      </c>
      <c r="AM17" s="146">
        <v>3900.1529665424091</v>
      </c>
      <c r="AN17" s="146">
        <v>3932.8082179925659</v>
      </c>
      <c r="AO17" s="146">
        <v>3862.9526581733198</v>
      </c>
      <c r="AP17" s="146">
        <v>3636.7521165326161</v>
      </c>
      <c r="AQ17" s="146">
        <v>3707.1986522691554</v>
      </c>
      <c r="AR17" s="146">
        <v>3709.2760299485367</v>
      </c>
      <c r="AS17" s="146">
        <v>3753.6719903964581</v>
      </c>
      <c r="AT17" s="146">
        <v>3882.5658402667223</v>
      </c>
      <c r="AU17" s="146">
        <v>3787.655206869576</v>
      </c>
      <c r="AV17" s="146">
        <v>4163.6089847900002</v>
      </c>
      <c r="AW17" s="146">
        <v>4010.8043481499981</v>
      </c>
      <c r="AX17" s="146">
        <v>4137.0773290799989</v>
      </c>
      <c r="AY17" s="146">
        <v>4199.074833489999</v>
      </c>
      <c r="AZ17" s="146">
        <v>4319.8651745099996</v>
      </c>
      <c r="BA17" s="146">
        <v>4781.9902918399994</v>
      </c>
      <c r="BB17" s="146">
        <v>5347.75710635</v>
      </c>
      <c r="BC17" s="146">
        <v>5249.6604579299974</v>
      </c>
      <c r="BD17" s="146">
        <v>5441.7977337500015</v>
      </c>
      <c r="BE17" s="146">
        <v>5308.6822671499967</v>
      </c>
      <c r="BF17" s="146">
        <v>5221.6268163477243</v>
      </c>
      <c r="BG17" s="146">
        <v>4666.9641094099979</v>
      </c>
      <c r="BH17" s="146">
        <v>4567.6914610400008</v>
      </c>
      <c r="BI17" s="146">
        <v>4316.1209038100014</v>
      </c>
      <c r="BJ17" s="146">
        <v>4041.2068871400006</v>
      </c>
      <c r="BK17" s="146">
        <v>4148.9097342999994</v>
      </c>
      <c r="BL17" s="146">
        <v>4265.8807541199985</v>
      </c>
      <c r="BM17" s="146">
        <v>4172.9467485900013</v>
      </c>
      <c r="BN17" s="146">
        <v>4429.1540794000011</v>
      </c>
      <c r="BO17" s="146">
        <v>4307.9581346999994</v>
      </c>
      <c r="BP17" s="146">
        <v>4115.8797663199994</v>
      </c>
      <c r="BQ17" s="146">
        <v>4462.2297454599993</v>
      </c>
      <c r="BR17" s="146">
        <v>4683.264334929996</v>
      </c>
      <c r="BS17" s="146">
        <v>4484.5596604900011</v>
      </c>
      <c r="BT17" s="146">
        <v>4881.3872322599982</v>
      </c>
      <c r="BU17" s="146">
        <v>4926.6963240100013</v>
      </c>
      <c r="BV17" s="146">
        <v>4826.0055753999941</v>
      </c>
      <c r="BW17" s="146">
        <v>4388.5423515599969</v>
      </c>
      <c r="BX17" s="146">
        <v>4206.1531885800014</v>
      </c>
      <c r="BY17" s="146">
        <v>4173.5756581800006</v>
      </c>
      <c r="BZ17" s="146">
        <v>3660.931916659998</v>
      </c>
      <c r="CA17" s="146">
        <v>4235.9870982400016</v>
      </c>
      <c r="CB17" s="146">
        <v>4117.9072669100005</v>
      </c>
      <c r="CC17" s="146">
        <v>3974.8119104299994</v>
      </c>
      <c r="CD17" s="146">
        <v>3719.0102122500025</v>
      </c>
      <c r="CE17" s="146">
        <v>3760.3121242900002</v>
      </c>
      <c r="CF17" s="146">
        <v>3662.7135562099998</v>
      </c>
      <c r="CG17" s="146">
        <v>3237.1989119699988</v>
      </c>
      <c r="CH17" s="146">
        <v>3187.5564968200006</v>
      </c>
      <c r="CI17" s="146">
        <v>3531.1980694099998</v>
      </c>
      <c r="CJ17" s="146">
        <v>3686.8863695900022</v>
      </c>
      <c r="CK17" s="146">
        <v>3464.5839191600026</v>
      </c>
      <c r="CL17" s="146">
        <v>3384.5470044799999</v>
      </c>
      <c r="CM17" s="146">
        <v>3545.9091018600002</v>
      </c>
      <c r="CN17" s="146">
        <v>3828.07158385</v>
      </c>
    </row>
    <row r="18" spans="1:92" ht="12" x14ac:dyDescent="0.25">
      <c r="B18" s="158"/>
      <c r="D18" s="163"/>
      <c r="E18" s="158"/>
      <c r="F18" s="53"/>
      <c r="G18" s="53"/>
      <c r="H18" s="53"/>
      <c r="I18" s="53"/>
      <c r="J18" s="53"/>
      <c r="K18" s="53"/>
      <c r="L18" s="53"/>
      <c r="M18" s="53"/>
      <c r="N18" s="53"/>
      <c r="O18" s="53"/>
      <c r="P18" s="53"/>
      <c r="Q18" s="53"/>
      <c r="R18" s="53"/>
      <c r="S18" s="53"/>
    </row>
    <row r="19" spans="1:92" ht="12" x14ac:dyDescent="0.25">
      <c r="A19" s="158" t="s">
        <v>19</v>
      </c>
      <c r="F19" s="53">
        <v>3442.5386535761108</v>
      </c>
      <c r="G19" s="53">
        <v>2482.6539853031281</v>
      </c>
      <c r="H19" s="53">
        <v>2543.6454844208852</v>
      </c>
      <c r="I19" s="53">
        <v>3061.7871897852242</v>
      </c>
      <c r="J19" s="53">
        <v>2912.6338656284897</v>
      </c>
      <c r="K19" s="53">
        <v>3293.2670977063549</v>
      </c>
      <c r="L19" s="53">
        <v>2666.5001428774303</v>
      </c>
      <c r="M19" s="53">
        <v>3373.2037609862973</v>
      </c>
      <c r="N19" s="53">
        <v>4118.97148859342</v>
      </c>
      <c r="O19" s="53">
        <v>4147.0745744282749</v>
      </c>
      <c r="P19" s="53">
        <v>6274.2317390000007</v>
      </c>
      <c r="Q19" s="53">
        <v>6838.1801014207094</v>
      </c>
      <c r="R19" s="53">
        <v>5344.1610072195199</v>
      </c>
      <c r="S19" s="53">
        <v>6221.8964583908582</v>
      </c>
      <c r="T19" s="146">
        <v>6952.8532277786562</v>
      </c>
      <c r="U19" s="146">
        <v>6113.13</v>
      </c>
      <c r="V19" s="146">
        <v>5432.2409311088186</v>
      </c>
      <c r="W19" s="146">
        <v>7488.1927435199359</v>
      </c>
      <c r="X19" s="146">
        <v>6132.9029782951593</v>
      </c>
      <c r="Y19" s="146">
        <v>6348.6655609480995</v>
      </c>
      <c r="Z19" s="146">
        <v>6112.4893648573616</v>
      </c>
      <c r="AA19" s="146">
        <v>4673.7501433853959</v>
      </c>
      <c r="AB19" s="146">
        <v>4878.0699945812057</v>
      </c>
      <c r="AC19" s="146">
        <v>6485.3292045657481</v>
      </c>
      <c r="AD19" s="146">
        <v>10223.659289043126</v>
      </c>
      <c r="AE19" s="146">
        <v>10246.134763360609</v>
      </c>
      <c r="AF19" s="146">
        <v>9999.2721149568624</v>
      </c>
      <c r="AG19" s="146">
        <v>7218.9836103317912</v>
      </c>
      <c r="AH19" s="146">
        <v>7112.1282055587735</v>
      </c>
      <c r="AI19" s="146">
        <v>5864.5699353431937</v>
      </c>
      <c r="AJ19" s="146">
        <v>7141.1489973651614</v>
      </c>
      <c r="AK19" s="146">
        <v>6394.3746900594615</v>
      </c>
      <c r="AL19" s="146">
        <v>4672.355711096614</v>
      </c>
      <c r="AM19" s="146">
        <v>6299.6409604578057</v>
      </c>
      <c r="AN19" s="146">
        <v>5197.9481131553903</v>
      </c>
      <c r="AO19" s="146">
        <v>4145.3606440371832</v>
      </c>
      <c r="AP19" s="146">
        <v>2646.7404224229604</v>
      </c>
      <c r="AQ19" s="146">
        <v>3921.065125517699</v>
      </c>
      <c r="AR19" s="146">
        <v>3524.8931242294957</v>
      </c>
      <c r="AS19" s="146">
        <v>3789.0884498490759</v>
      </c>
      <c r="AT19" s="146">
        <v>4003.8619383580649</v>
      </c>
      <c r="AU19" s="146">
        <v>3921.9047689539802</v>
      </c>
      <c r="AV19" s="146">
        <v>3270.3990304499998</v>
      </c>
      <c r="AW19" s="146">
        <v>5268.7055297699999</v>
      </c>
      <c r="AX19" s="146">
        <v>1824.0452215599996</v>
      </c>
      <c r="AY19" s="146">
        <v>3233.1783483999993</v>
      </c>
      <c r="AZ19" s="146">
        <v>2292.3781466499995</v>
      </c>
      <c r="BA19" s="146">
        <v>9985.9659041799969</v>
      </c>
      <c r="BB19" s="146">
        <v>12617.126705500001</v>
      </c>
      <c r="BC19" s="146">
        <v>14131.307554809991</v>
      </c>
      <c r="BD19" s="146">
        <v>11835.620774270006</v>
      </c>
      <c r="BE19" s="146">
        <v>8419.0977269099967</v>
      </c>
      <c r="BF19" s="146">
        <v>7569.0689750699985</v>
      </c>
      <c r="BG19" s="146">
        <v>6642.4945675999998</v>
      </c>
      <c r="BH19" s="146">
        <v>7674.2019769799999</v>
      </c>
      <c r="BI19" s="146">
        <v>5406.2686878600016</v>
      </c>
      <c r="BJ19" s="146">
        <v>4984.2035556300007</v>
      </c>
      <c r="BK19" s="146">
        <v>5777.3832372200031</v>
      </c>
      <c r="BL19" s="146">
        <v>5062.2986931600008</v>
      </c>
      <c r="BM19" s="146">
        <v>6380.7363941900003</v>
      </c>
      <c r="BN19" s="146">
        <v>4962.3463110600005</v>
      </c>
      <c r="BO19" s="146">
        <v>5423.5433236399995</v>
      </c>
      <c r="BP19" s="146">
        <v>3294.7949348499992</v>
      </c>
      <c r="BQ19" s="146">
        <v>2978.637652630001</v>
      </c>
      <c r="BR19" s="146">
        <v>3265.8970076300002</v>
      </c>
      <c r="BS19" s="146">
        <v>3975.76063785</v>
      </c>
      <c r="BT19" s="146">
        <v>5358.177146940001</v>
      </c>
      <c r="BU19" s="146">
        <v>6226.25868885</v>
      </c>
      <c r="BV19" s="146">
        <v>4093.2168154399983</v>
      </c>
      <c r="BW19" s="146">
        <v>7847.2802894200004</v>
      </c>
      <c r="BX19" s="146">
        <v>7006.0955664600015</v>
      </c>
      <c r="BY19" s="146">
        <v>13316.560562149998</v>
      </c>
      <c r="BZ19" s="146">
        <v>11141.064608819997</v>
      </c>
      <c r="CA19" s="146">
        <v>10798.843872029998</v>
      </c>
      <c r="CB19" s="146">
        <v>8974.9226015199984</v>
      </c>
      <c r="CC19" s="146">
        <v>6751.9976722900019</v>
      </c>
      <c r="CD19" s="146">
        <v>6347.4595356200016</v>
      </c>
      <c r="CE19" s="146">
        <v>5843.4136172000026</v>
      </c>
      <c r="CF19" s="146">
        <v>5998.2294239399989</v>
      </c>
      <c r="CG19" s="146">
        <v>7160.7632486499988</v>
      </c>
      <c r="CH19" s="146">
        <v>8464.8979460699993</v>
      </c>
      <c r="CI19" s="146">
        <v>9240.3121206599972</v>
      </c>
      <c r="CJ19" s="146">
        <v>7674.6097917800016</v>
      </c>
      <c r="CK19" s="146">
        <v>7784.9258902599995</v>
      </c>
      <c r="CL19" s="146">
        <v>8104.1579441299955</v>
      </c>
      <c r="CM19" s="146">
        <v>5431.9641130799973</v>
      </c>
      <c r="CN19" s="146">
        <v>4955.0679945999973</v>
      </c>
    </row>
    <row r="20" spans="1:92" ht="12" x14ac:dyDescent="0.25">
      <c r="A20" s="164" t="s">
        <v>11</v>
      </c>
      <c r="B20" s="165" t="s">
        <v>12</v>
      </c>
      <c r="C20" s="158"/>
      <c r="D20" s="163"/>
      <c r="E20" s="158"/>
      <c r="F20" s="53">
        <v>2007.8094043152091</v>
      </c>
      <c r="G20" s="53">
        <v>1481.7215768773042</v>
      </c>
      <c r="H20" s="53">
        <v>1545.1933060593901</v>
      </c>
      <c r="I20" s="53">
        <v>2217.6599307813804</v>
      </c>
      <c r="J20" s="53">
        <v>2305.0442925147099</v>
      </c>
      <c r="K20" s="53">
        <v>2340.8064132127929</v>
      </c>
      <c r="L20" s="53">
        <v>1496.1985072390301</v>
      </c>
      <c r="M20" s="53">
        <v>2238.998379245892</v>
      </c>
      <c r="N20" s="53">
        <v>3255.7505111648061</v>
      </c>
      <c r="O20" s="53">
        <v>3759.8689807974579</v>
      </c>
      <c r="P20" s="53">
        <v>5627.7751550000003</v>
      </c>
      <c r="Q20" s="53">
        <v>5874.9996758549414</v>
      </c>
      <c r="R20" s="53">
        <v>4145.3555436823135</v>
      </c>
      <c r="S20" s="53">
        <v>4845.1284255374503</v>
      </c>
      <c r="T20" s="146">
        <v>5796.2317618566431</v>
      </c>
      <c r="U20" s="146">
        <v>4808.29</v>
      </c>
      <c r="V20" s="146">
        <v>4140.8858799321715</v>
      </c>
      <c r="W20" s="146">
        <v>6028.2924899396303</v>
      </c>
      <c r="X20" s="146">
        <v>5274.8985779113882</v>
      </c>
      <c r="Y20" s="146">
        <v>5748.2516796620512</v>
      </c>
      <c r="Z20" s="146">
        <v>5442.4497609010377</v>
      </c>
      <c r="AA20" s="146">
        <v>3839.6371565216332</v>
      </c>
      <c r="AB20" s="146">
        <v>4004.1368144692278</v>
      </c>
      <c r="AC20" s="146">
        <v>5098.3111096869561</v>
      </c>
      <c r="AD20" s="146">
        <v>8828.258637225199</v>
      </c>
      <c r="AE20" s="146">
        <v>8874.4425564431986</v>
      </c>
      <c r="AF20" s="146">
        <v>9637.9779089285967</v>
      </c>
      <c r="AG20" s="146">
        <v>7070.3232894606454</v>
      </c>
      <c r="AH20" s="146">
        <v>7112.1282055587735</v>
      </c>
      <c r="AI20" s="146">
        <v>5527.1824028877236</v>
      </c>
      <c r="AJ20" s="146">
        <v>6301.0517595314886</v>
      </c>
      <c r="AK20" s="146">
        <v>5555.1837615215263</v>
      </c>
      <c r="AL20" s="146">
        <v>3927.0706887392139</v>
      </c>
      <c r="AM20" s="146">
        <v>5610.2967772616057</v>
      </c>
      <c r="AN20" s="146">
        <v>4400.2766363876653</v>
      </c>
      <c r="AO20" s="146">
        <v>3471.0844894497463</v>
      </c>
      <c r="AP20" s="146">
        <v>2197.8791209724222</v>
      </c>
      <c r="AQ20" s="146">
        <v>3450.4061565832712</v>
      </c>
      <c r="AR20" s="146">
        <v>2741.955287690183</v>
      </c>
      <c r="AS20" s="146">
        <v>3023.4547513685061</v>
      </c>
      <c r="AT20" s="146">
        <v>3191.5804626106401</v>
      </c>
      <c r="AU20" s="146">
        <v>2820.4812484854824</v>
      </c>
      <c r="AV20" s="146">
        <v>2370.7802803599998</v>
      </c>
      <c r="AW20" s="146">
        <v>4326.8613709700003</v>
      </c>
      <c r="AX20" s="146">
        <v>1447.3751481299996</v>
      </c>
      <c r="AY20" s="146">
        <v>2861.2202038399992</v>
      </c>
      <c r="AZ20" s="146">
        <v>2212.6802911699997</v>
      </c>
      <c r="BA20" s="146">
        <v>9815.9700572799975</v>
      </c>
      <c r="BB20" s="146">
        <v>10897.160380970001</v>
      </c>
      <c r="BC20" s="146">
        <v>12556.225325449992</v>
      </c>
      <c r="BD20" s="146">
        <v>10258.722718420006</v>
      </c>
      <c r="BE20" s="146">
        <v>7720.7471126399969</v>
      </c>
      <c r="BF20" s="146">
        <v>7317.9679477299987</v>
      </c>
      <c r="BG20" s="146">
        <v>6318.4113030199997</v>
      </c>
      <c r="BH20" s="146">
        <v>7219.6266300500001</v>
      </c>
      <c r="BI20" s="146">
        <v>4991.5732999800011</v>
      </c>
      <c r="BJ20" s="146">
        <v>4560.2017248400007</v>
      </c>
      <c r="BK20" s="146">
        <v>5356.7475011500028</v>
      </c>
      <c r="BL20" s="146">
        <v>4342.3767258200005</v>
      </c>
      <c r="BM20" s="146">
        <v>5673.9005645500001</v>
      </c>
      <c r="BN20" s="146">
        <v>3668.9163521600008</v>
      </c>
      <c r="BO20" s="146">
        <v>4148.9331055499997</v>
      </c>
      <c r="BP20" s="146">
        <v>2544.7844268499994</v>
      </c>
      <c r="BQ20" s="146">
        <v>2228.8361996900007</v>
      </c>
      <c r="BR20" s="146">
        <v>2399.6458328400004</v>
      </c>
      <c r="BS20" s="146">
        <v>3195.40493388</v>
      </c>
      <c r="BT20" s="146">
        <v>4281.454114350001</v>
      </c>
      <c r="BU20" s="146">
        <v>4976.8184618300002</v>
      </c>
      <c r="BV20" s="146">
        <v>2831.9807192899984</v>
      </c>
      <c r="BW20" s="146">
        <v>6576.9200105</v>
      </c>
      <c r="BX20" s="146">
        <v>5572.1687557500009</v>
      </c>
      <c r="BY20" s="146">
        <v>10898.960324629998</v>
      </c>
      <c r="BZ20" s="146">
        <v>9224.6184493099972</v>
      </c>
      <c r="CA20" s="146">
        <v>9241.507312769998</v>
      </c>
      <c r="CB20" s="146">
        <v>8428.9068952599991</v>
      </c>
      <c r="CC20" s="146">
        <v>6317.1225752800019</v>
      </c>
      <c r="CD20" s="146">
        <v>6019.1839041700014</v>
      </c>
      <c r="CE20" s="146">
        <v>5577.6817564400026</v>
      </c>
      <c r="CF20" s="146">
        <v>5832.8438421599985</v>
      </c>
      <c r="CG20" s="146">
        <v>6988.2776096999987</v>
      </c>
      <c r="CH20" s="146">
        <v>8286.0480099699998</v>
      </c>
      <c r="CI20" s="146">
        <v>9085.1439504299979</v>
      </c>
      <c r="CJ20" s="146">
        <v>7674.6097917800016</v>
      </c>
      <c r="CK20" s="146">
        <v>7676.8535342599998</v>
      </c>
      <c r="CL20" s="146">
        <v>7994.1207281799952</v>
      </c>
      <c r="CM20" s="146">
        <v>5325.4188118799975</v>
      </c>
      <c r="CN20" s="146">
        <v>4955.0679945999973</v>
      </c>
    </row>
    <row r="21" spans="1:92" ht="12" x14ac:dyDescent="0.25">
      <c r="A21" s="164" t="s">
        <v>13</v>
      </c>
      <c r="B21" s="158" t="s">
        <v>14</v>
      </c>
      <c r="C21" s="158"/>
      <c r="D21" s="163"/>
      <c r="E21" s="158"/>
      <c r="F21" s="53">
        <v>0</v>
      </c>
      <c r="G21" s="53">
        <v>0</v>
      </c>
      <c r="H21" s="53">
        <v>0</v>
      </c>
      <c r="I21" s="53">
        <v>0</v>
      </c>
      <c r="J21" s="53">
        <v>0</v>
      </c>
      <c r="K21" s="53">
        <v>0</v>
      </c>
      <c r="L21" s="53">
        <v>0</v>
      </c>
      <c r="M21" s="53">
        <v>0</v>
      </c>
      <c r="N21" s="53">
        <v>0</v>
      </c>
      <c r="O21" s="53">
        <v>0</v>
      </c>
      <c r="P21" s="53">
        <v>0</v>
      </c>
      <c r="Q21" s="53">
        <v>0</v>
      </c>
      <c r="R21" s="53">
        <v>0</v>
      </c>
      <c r="S21" s="53">
        <v>0</v>
      </c>
      <c r="T21" s="145">
        <v>0</v>
      </c>
      <c r="U21" s="145">
        <v>0</v>
      </c>
      <c r="V21" s="145">
        <v>0</v>
      </c>
      <c r="W21" s="145">
        <v>0</v>
      </c>
      <c r="X21" s="145">
        <v>0</v>
      </c>
      <c r="Y21" s="145">
        <v>0</v>
      </c>
      <c r="Z21" s="145">
        <v>0</v>
      </c>
      <c r="AA21" s="145">
        <v>0</v>
      </c>
      <c r="AB21" s="145">
        <v>0</v>
      </c>
      <c r="AC21" s="145">
        <v>0</v>
      </c>
      <c r="AD21" s="145">
        <v>0</v>
      </c>
      <c r="AE21" s="145">
        <v>0</v>
      </c>
      <c r="AF21" s="145">
        <v>0</v>
      </c>
      <c r="AG21" s="145">
        <v>0</v>
      </c>
      <c r="AH21" s="145">
        <v>0</v>
      </c>
      <c r="AI21" s="145">
        <v>0</v>
      </c>
      <c r="AJ21" s="145">
        <v>0</v>
      </c>
      <c r="AK21" s="145">
        <v>0</v>
      </c>
      <c r="AL21" s="145">
        <v>0</v>
      </c>
      <c r="AM21" s="145">
        <v>0</v>
      </c>
      <c r="AN21" s="145">
        <v>0</v>
      </c>
      <c r="AO21" s="145">
        <v>0</v>
      </c>
      <c r="AP21" s="145">
        <v>0</v>
      </c>
      <c r="AQ21" s="145">
        <v>0</v>
      </c>
      <c r="AR21" s="145">
        <v>0</v>
      </c>
      <c r="AS21" s="145">
        <v>0</v>
      </c>
      <c r="AT21" s="145">
        <v>0</v>
      </c>
      <c r="AU21" s="145">
        <v>0</v>
      </c>
      <c r="AV21" s="145">
        <v>0</v>
      </c>
      <c r="AW21" s="145">
        <v>0</v>
      </c>
      <c r="AX21" s="145">
        <v>0</v>
      </c>
      <c r="AY21" s="145">
        <v>0</v>
      </c>
      <c r="AZ21" s="145">
        <v>0</v>
      </c>
      <c r="BA21" s="145">
        <v>0</v>
      </c>
      <c r="BB21" s="145">
        <v>0</v>
      </c>
      <c r="BC21" s="145">
        <v>0</v>
      </c>
      <c r="BD21" s="145">
        <v>0</v>
      </c>
      <c r="BE21" s="145">
        <v>0</v>
      </c>
      <c r="BF21" s="145">
        <v>0</v>
      </c>
      <c r="BG21" s="145">
        <v>0</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0</v>
      </c>
      <c r="BW21" s="145">
        <v>0</v>
      </c>
      <c r="BX21" s="145">
        <v>0</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c r="CN21" s="145">
        <v>0</v>
      </c>
    </row>
    <row r="22" spans="1:92" ht="12" x14ac:dyDescent="0.25">
      <c r="C22" s="163" t="s">
        <v>15</v>
      </c>
      <c r="D22" s="163"/>
      <c r="E22" s="158"/>
      <c r="F22" s="53">
        <v>0</v>
      </c>
      <c r="G22" s="53">
        <v>0</v>
      </c>
      <c r="H22" s="53">
        <v>0</v>
      </c>
      <c r="I22" s="53">
        <v>0</v>
      </c>
      <c r="J22" s="53">
        <v>0</v>
      </c>
      <c r="K22" s="53">
        <v>0</v>
      </c>
      <c r="L22" s="53">
        <v>0</v>
      </c>
      <c r="M22" s="53">
        <v>0</v>
      </c>
      <c r="N22" s="53">
        <v>0</v>
      </c>
      <c r="O22" s="53">
        <v>0</v>
      </c>
      <c r="P22" s="53">
        <v>0</v>
      </c>
      <c r="Q22" s="53">
        <v>0</v>
      </c>
      <c r="R22" s="53">
        <v>0</v>
      </c>
      <c r="S22" s="53">
        <v>0</v>
      </c>
      <c r="T22" s="145">
        <v>0</v>
      </c>
      <c r="U22" s="145">
        <v>0</v>
      </c>
      <c r="V22" s="145">
        <v>0</v>
      </c>
      <c r="W22" s="145">
        <v>0</v>
      </c>
      <c r="X22" s="145">
        <v>0</v>
      </c>
      <c r="Y22" s="145">
        <v>0</v>
      </c>
      <c r="Z22" s="145">
        <v>0</v>
      </c>
      <c r="AA22" s="145">
        <v>0</v>
      </c>
      <c r="AB22" s="145">
        <v>0</v>
      </c>
      <c r="AC22" s="145">
        <v>0</v>
      </c>
      <c r="AD22" s="145">
        <v>0</v>
      </c>
      <c r="AE22" s="145">
        <v>0</v>
      </c>
      <c r="AF22" s="145">
        <v>0</v>
      </c>
      <c r="AG22" s="145">
        <v>0</v>
      </c>
      <c r="AH22" s="145">
        <v>0</v>
      </c>
      <c r="AI22" s="145">
        <v>0</v>
      </c>
      <c r="AJ22" s="145">
        <v>0</v>
      </c>
      <c r="AK22" s="145">
        <v>0</v>
      </c>
      <c r="AL22" s="145">
        <v>0</v>
      </c>
      <c r="AM22" s="145">
        <v>0</v>
      </c>
      <c r="AN22" s="145">
        <v>0</v>
      </c>
      <c r="AO22" s="145">
        <v>0</v>
      </c>
      <c r="AP22" s="145">
        <v>0</v>
      </c>
      <c r="AQ22" s="145">
        <v>0</v>
      </c>
      <c r="AR22" s="145">
        <v>0</v>
      </c>
      <c r="AS22" s="145">
        <v>0</v>
      </c>
      <c r="AT22" s="145">
        <v>0</v>
      </c>
      <c r="AU22" s="145">
        <v>0</v>
      </c>
      <c r="AV22" s="145">
        <v>0</v>
      </c>
      <c r="AW22" s="145">
        <v>0</v>
      </c>
      <c r="AX22" s="145">
        <v>0</v>
      </c>
      <c r="AY22" s="145">
        <v>0</v>
      </c>
      <c r="AZ22" s="145">
        <v>0</v>
      </c>
      <c r="BA22" s="145">
        <v>0</v>
      </c>
      <c r="BB22" s="145">
        <v>0</v>
      </c>
      <c r="BC22" s="145">
        <v>0</v>
      </c>
      <c r="BD22" s="145">
        <v>0</v>
      </c>
      <c r="BE22" s="145">
        <v>0</v>
      </c>
      <c r="BF22" s="145">
        <v>0</v>
      </c>
      <c r="BG22" s="145">
        <v>0</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c r="CN22" s="145">
        <v>0</v>
      </c>
    </row>
    <row r="23" spans="1:92" ht="12" x14ac:dyDescent="0.25">
      <c r="C23" s="163" t="s">
        <v>16</v>
      </c>
      <c r="D23" s="163"/>
      <c r="E23" s="158"/>
      <c r="F23" s="53">
        <v>0</v>
      </c>
      <c r="G23" s="53">
        <v>0</v>
      </c>
      <c r="H23" s="53">
        <v>0</v>
      </c>
      <c r="I23" s="53">
        <v>0</v>
      </c>
      <c r="J23" s="53">
        <v>0</v>
      </c>
      <c r="K23" s="53">
        <v>0</v>
      </c>
      <c r="L23" s="53">
        <v>0</v>
      </c>
      <c r="M23" s="53">
        <v>0</v>
      </c>
      <c r="N23" s="53">
        <v>0</v>
      </c>
      <c r="O23" s="53">
        <v>0</v>
      </c>
      <c r="P23" s="53">
        <v>0</v>
      </c>
      <c r="Q23" s="53">
        <v>0</v>
      </c>
      <c r="R23" s="53">
        <v>0</v>
      </c>
      <c r="S23" s="53">
        <v>0</v>
      </c>
      <c r="T23" s="145">
        <v>0</v>
      </c>
      <c r="U23" s="145">
        <v>0</v>
      </c>
      <c r="V23" s="145">
        <v>0</v>
      </c>
      <c r="W23" s="145">
        <v>0</v>
      </c>
      <c r="X23" s="145">
        <v>0</v>
      </c>
      <c r="Y23" s="145">
        <v>0</v>
      </c>
      <c r="Z23" s="145">
        <v>0</v>
      </c>
      <c r="AA23" s="145">
        <v>0</v>
      </c>
      <c r="AB23" s="145">
        <v>0</v>
      </c>
      <c r="AC23" s="145">
        <v>0</v>
      </c>
      <c r="AD23" s="145">
        <v>0</v>
      </c>
      <c r="AE23" s="145">
        <v>0</v>
      </c>
      <c r="AF23" s="145">
        <v>0</v>
      </c>
      <c r="AG23" s="145">
        <v>0</v>
      </c>
      <c r="AH23" s="145">
        <v>0</v>
      </c>
      <c r="AI23" s="145">
        <v>0</v>
      </c>
      <c r="AJ23" s="145">
        <v>0</v>
      </c>
      <c r="AK23" s="145">
        <v>0</v>
      </c>
      <c r="AL23" s="145">
        <v>0</v>
      </c>
      <c r="AM23" s="145">
        <v>0</v>
      </c>
      <c r="AN23" s="145">
        <v>0</v>
      </c>
      <c r="AO23" s="145">
        <v>0</v>
      </c>
      <c r="AP23" s="145">
        <v>0</v>
      </c>
      <c r="AQ23" s="145">
        <v>0</v>
      </c>
      <c r="AR23" s="145">
        <v>0</v>
      </c>
      <c r="AS23" s="145">
        <v>0</v>
      </c>
      <c r="AT23" s="145">
        <v>0</v>
      </c>
      <c r="AU23" s="145">
        <v>0</v>
      </c>
      <c r="AV23" s="145">
        <v>0</v>
      </c>
      <c r="AW23" s="145">
        <v>0</v>
      </c>
      <c r="AX23" s="145">
        <v>0</v>
      </c>
      <c r="AY23" s="145">
        <v>0</v>
      </c>
      <c r="AZ23" s="145">
        <v>0</v>
      </c>
      <c r="BA23" s="145">
        <v>0</v>
      </c>
      <c r="BB23" s="145">
        <v>0</v>
      </c>
      <c r="BC23" s="145">
        <v>0</v>
      </c>
      <c r="BD23" s="145">
        <v>0</v>
      </c>
      <c r="BE23" s="145">
        <v>0</v>
      </c>
      <c r="BF23" s="145">
        <v>0</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0</v>
      </c>
      <c r="BV23" s="145">
        <v>0</v>
      </c>
      <c r="BW23" s="145">
        <v>0</v>
      </c>
      <c r="BX23" s="145">
        <v>0</v>
      </c>
      <c r="BY23" s="145">
        <v>0</v>
      </c>
      <c r="BZ23" s="145">
        <v>0</v>
      </c>
      <c r="CA23" s="145">
        <v>0</v>
      </c>
      <c r="CB23" s="145">
        <v>0</v>
      </c>
      <c r="CC23" s="145">
        <v>0</v>
      </c>
      <c r="CD23" s="145">
        <v>0</v>
      </c>
      <c r="CE23" s="145">
        <v>0</v>
      </c>
      <c r="CF23" s="145">
        <v>0</v>
      </c>
      <c r="CG23" s="145">
        <v>0</v>
      </c>
      <c r="CH23" s="145">
        <v>0</v>
      </c>
      <c r="CI23" s="145">
        <v>0</v>
      </c>
      <c r="CJ23" s="145">
        <v>0</v>
      </c>
      <c r="CK23" s="145">
        <v>0</v>
      </c>
      <c r="CL23" s="145">
        <v>0</v>
      </c>
      <c r="CM23" s="145">
        <v>0</v>
      </c>
      <c r="CN23" s="145">
        <v>0</v>
      </c>
    </row>
    <row r="24" spans="1:92" ht="12" x14ac:dyDescent="0.25">
      <c r="A24" s="164" t="s">
        <v>17</v>
      </c>
      <c r="B24" s="158" t="s">
        <v>18</v>
      </c>
      <c r="C24" s="158"/>
      <c r="D24" s="163"/>
      <c r="E24" s="158"/>
      <c r="F24" s="53">
        <v>1434.7292492609017</v>
      </c>
      <c r="G24" s="53">
        <v>1000.932408425824</v>
      </c>
      <c r="H24" s="53">
        <v>998.45217836149493</v>
      </c>
      <c r="I24" s="53">
        <v>844.12725900384373</v>
      </c>
      <c r="J24" s="53">
        <v>607.58957311378003</v>
      </c>
      <c r="K24" s="53">
        <v>952.46068449356198</v>
      </c>
      <c r="L24" s="53">
        <v>1170.3016356384001</v>
      </c>
      <c r="M24" s="53">
        <v>1134.2053817404051</v>
      </c>
      <c r="N24" s="53">
        <v>863.22097742861399</v>
      </c>
      <c r="O24" s="53">
        <v>387.20559363081708</v>
      </c>
      <c r="P24" s="53">
        <v>646.45658400000002</v>
      </c>
      <c r="Q24" s="53">
        <v>963.18042556576802</v>
      </c>
      <c r="R24" s="53">
        <v>1198.8054635372068</v>
      </c>
      <c r="S24" s="53">
        <v>1376.7680328534082</v>
      </c>
      <c r="T24" s="146">
        <v>1156.6214659220132</v>
      </c>
      <c r="U24" s="146">
        <v>1304.8399999999999</v>
      </c>
      <c r="V24" s="146">
        <v>1291.3550511766468</v>
      </c>
      <c r="W24" s="146">
        <v>1459.9002535803052</v>
      </c>
      <c r="X24" s="146">
        <v>858.00440038377099</v>
      </c>
      <c r="Y24" s="146">
        <v>600.41388128604797</v>
      </c>
      <c r="Z24" s="146">
        <v>670.03960395632396</v>
      </c>
      <c r="AA24" s="146">
        <v>834.11298686376301</v>
      </c>
      <c r="AB24" s="146">
        <v>873.933180111978</v>
      </c>
      <c r="AC24" s="146">
        <v>1387.018094878792</v>
      </c>
      <c r="AD24" s="146">
        <v>1395.400651817926</v>
      </c>
      <c r="AE24" s="146">
        <v>1371.69220691741</v>
      </c>
      <c r="AF24" s="146">
        <v>361.29420602826502</v>
      </c>
      <c r="AG24" s="146">
        <v>148.66032087114598</v>
      </c>
      <c r="AH24" s="146">
        <v>0</v>
      </c>
      <c r="AI24" s="146">
        <v>337.38753245547002</v>
      </c>
      <c r="AJ24" s="146">
        <v>840.09723783367303</v>
      </c>
      <c r="AK24" s="146">
        <v>839.19092853793506</v>
      </c>
      <c r="AL24" s="146">
        <v>745.28502235739995</v>
      </c>
      <c r="AM24" s="146">
        <v>689.34418319619988</v>
      </c>
      <c r="AN24" s="146">
        <v>797.67147676772493</v>
      </c>
      <c r="AO24" s="146">
        <v>674.27615458743708</v>
      </c>
      <c r="AP24" s="146">
        <v>448.86130145053806</v>
      </c>
      <c r="AQ24" s="146">
        <v>470.658968934428</v>
      </c>
      <c r="AR24" s="146">
        <v>782.9378365393128</v>
      </c>
      <c r="AS24" s="146">
        <v>765.63369848056993</v>
      </c>
      <c r="AT24" s="146">
        <v>812.28147574742491</v>
      </c>
      <c r="AU24" s="146">
        <v>1101.4235204684981</v>
      </c>
      <c r="AV24" s="146">
        <v>899.61875008999993</v>
      </c>
      <c r="AW24" s="146">
        <v>941.84415879999995</v>
      </c>
      <c r="AX24" s="146">
        <v>376.67007342999995</v>
      </c>
      <c r="AY24" s="146">
        <v>371.95814455999999</v>
      </c>
      <c r="AZ24" s="146">
        <v>79.697855480000001</v>
      </c>
      <c r="BA24" s="146">
        <v>169.9958469</v>
      </c>
      <c r="BB24" s="146">
        <v>1719.9663245299998</v>
      </c>
      <c r="BC24" s="146">
        <v>1575.0822293600002</v>
      </c>
      <c r="BD24" s="146">
        <v>1576.89805585</v>
      </c>
      <c r="BE24" s="146">
        <v>698.35061426999994</v>
      </c>
      <c r="BF24" s="146">
        <v>251.10102733999997</v>
      </c>
      <c r="BG24" s="146">
        <v>324.08326457999999</v>
      </c>
      <c r="BH24" s="146">
        <v>454.57534692999997</v>
      </c>
      <c r="BI24" s="146">
        <v>414.69538788</v>
      </c>
      <c r="BJ24" s="146">
        <v>424.00183078999999</v>
      </c>
      <c r="BK24" s="146">
        <v>420.63573607000001</v>
      </c>
      <c r="BL24" s="146">
        <v>719.92196733999992</v>
      </c>
      <c r="BM24" s="146">
        <v>706.83582963999993</v>
      </c>
      <c r="BN24" s="146">
        <v>1293.4299589000002</v>
      </c>
      <c r="BO24" s="146">
        <v>1274.61021809</v>
      </c>
      <c r="BP24" s="146">
        <v>750.01050799999996</v>
      </c>
      <c r="BQ24" s="146">
        <v>749.80145293999999</v>
      </c>
      <c r="BR24" s="146">
        <v>866.25117478999994</v>
      </c>
      <c r="BS24" s="146">
        <v>780.35570396999992</v>
      </c>
      <c r="BT24" s="146">
        <v>1076.72303259</v>
      </c>
      <c r="BU24" s="146">
        <v>1249.4402270200001</v>
      </c>
      <c r="BV24" s="146">
        <v>1261.2360961499999</v>
      </c>
      <c r="BW24" s="146">
        <v>1270.3602789200002</v>
      </c>
      <c r="BX24" s="146">
        <v>1433.9268107100004</v>
      </c>
      <c r="BY24" s="146">
        <v>2417.6002375200001</v>
      </c>
      <c r="BZ24" s="146">
        <v>1916.4461595100004</v>
      </c>
      <c r="CA24" s="146">
        <v>1557.3365592600001</v>
      </c>
      <c r="CB24" s="146">
        <v>546.01570626</v>
      </c>
      <c r="CC24" s="146">
        <v>434.87509700999993</v>
      </c>
      <c r="CD24" s="146">
        <v>328.27563144999999</v>
      </c>
      <c r="CE24" s="146">
        <v>265.73186076000002</v>
      </c>
      <c r="CF24" s="146">
        <v>165.38558178</v>
      </c>
      <c r="CG24" s="146">
        <v>172.48563895000001</v>
      </c>
      <c r="CH24" s="146">
        <v>178.84993610000001</v>
      </c>
      <c r="CI24" s="146">
        <v>155.16817023000002</v>
      </c>
      <c r="CJ24" s="146">
        <v>0</v>
      </c>
      <c r="CK24" s="146">
        <v>108.072356</v>
      </c>
      <c r="CL24" s="146">
        <v>110.03721595</v>
      </c>
      <c r="CM24" s="146">
        <v>106.5453012</v>
      </c>
      <c r="CN24" s="146">
        <v>0</v>
      </c>
    </row>
    <row r="25" spans="1:92" ht="12" x14ac:dyDescent="0.25">
      <c r="C25" s="163" t="s">
        <v>15</v>
      </c>
      <c r="D25" s="163"/>
      <c r="E25" s="158"/>
      <c r="F25" s="53">
        <v>0</v>
      </c>
      <c r="G25" s="53">
        <v>0</v>
      </c>
      <c r="H25" s="53">
        <v>0</v>
      </c>
      <c r="I25" s="53">
        <v>0</v>
      </c>
      <c r="J25" s="53">
        <v>0</v>
      </c>
      <c r="K25" s="53">
        <v>0</v>
      </c>
      <c r="L25" s="53">
        <v>0</v>
      </c>
      <c r="M25" s="53">
        <v>0</v>
      </c>
      <c r="N25" s="53">
        <v>0</v>
      </c>
      <c r="O25" s="53">
        <v>0</v>
      </c>
      <c r="P25" s="53">
        <v>0</v>
      </c>
      <c r="Q25" s="53">
        <v>0</v>
      </c>
      <c r="R25" s="53">
        <v>0</v>
      </c>
      <c r="S25" s="53">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145">
        <v>0</v>
      </c>
      <c r="AQ25" s="145">
        <v>0</v>
      </c>
      <c r="AR25" s="145">
        <v>0</v>
      </c>
      <c r="AS25" s="145">
        <v>0</v>
      </c>
      <c r="AT25" s="145">
        <v>0</v>
      </c>
      <c r="AU25" s="145">
        <v>0</v>
      </c>
      <c r="AV25" s="145">
        <v>0</v>
      </c>
      <c r="AW25" s="145">
        <v>0</v>
      </c>
      <c r="AX25" s="145">
        <v>0</v>
      </c>
      <c r="AY25" s="145">
        <v>0</v>
      </c>
      <c r="AZ25" s="145">
        <v>0</v>
      </c>
      <c r="BA25" s="145">
        <v>0</v>
      </c>
      <c r="BB25" s="145">
        <v>0</v>
      </c>
      <c r="BC25" s="145">
        <v>0</v>
      </c>
      <c r="BD25" s="145">
        <v>0</v>
      </c>
      <c r="BE25" s="145">
        <v>0</v>
      </c>
      <c r="BF25" s="145">
        <v>0</v>
      </c>
      <c r="BG25" s="145">
        <v>0</v>
      </c>
      <c r="BH25" s="145">
        <v>0</v>
      </c>
      <c r="BI25" s="145">
        <v>0</v>
      </c>
      <c r="BJ25" s="145">
        <v>0</v>
      </c>
      <c r="BK25" s="145">
        <v>0</v>
      </c>
      <c r="BL25" s="145">
        <v>0</v>
      </c>
      <c r="BM25" s="145">
        <v>0</v>
      </c>
      <c r="BN25" s="145">
        <v>0</v>
      </c>
      <c r="BO25" s="145">
        <v>0</v>
      </c>
      <c r="BP25" s="145">
        <v>0</v>
      </c>
      <c r="BQ25" s="145">
        <v>0</v>
      </c>
      <c r="BR25" s="145">
        <v>0</v>
      </c>
      <c r="BS25" s="145">
        <v>0</v>
      </c>
      <c r="BT25" s="145">
        <v>0</v>
      </c>
      <c r="BU25" s="145">
        <v>0</v>
      </c>
      <c r="BV25" s="145">
        <v>0</v>
      </c>
      <c r="BW25" s="145">
        <v>0</v>
      </c>
      <c r="BX25" s="145">
        <v>0</v>
      </c>
      <c r="BY25" s="145">
        <v>0</v>
      </c>
      <c r="BZ25" s="145">
        <v>0</v>
      </c>
      <c r="CA25" s="145">
        <v>0</v>
      </c>
      <c r="CB25" s="145">
        <v>0</v>
      </c>
      <c r="CC25" s="145">
        <v>0</v>
      </c>
      <c r="CD25" s="145">
        <v>0</v>
      </c>
      <c r="CE25" s="145">
        <v>0</v>
      </c>
      <c r="CF25" s="145">
        <v>0</v>
      </c>
      <c r="CG25" s="145">
        <v>0</v>
      </c>
      <c r="CH25" s="145">
        <v>0</v>
      </c>
      <c r="CI25" s="145">
        <v>0</v>
      </c>
      <c r="CJ25" s="145">
        <v>0</v>
      </c>
      <c r="CK25" s="145">
        <v>0</v>
      </c>
      <c r="CL25" s="145">
        <v>0</v>
      </c>
      <c r="CM25" s="145">
        <v>0</v>
      </c>
      <c r="CN25" s="145">
        <v>0</v>
      </c>
    </row>
    <row r="26" spans="1:92" ht="12" x14ac:dyDescent="0.25">
      <c r="C26" s="163" t="s">
        <v>16</v>
      </c>
      <c r="D26" s="163"/>
      <c r="E26" s="158"/>
      <c r="F26" s="53">
        <v>1434.7292492609017</v>
      </c>
      <c r="G26" s="53">
        <v>1000.932408425824</v>
      </c>
      <c r="H26" s="53">
        <v>998.45217836149493</v>
      </c>
      <c r="I26" s="53">
        <v>844.12725900384373</v>
      </c>
      <c r="J26" s="53">
        <v>607.58957311378003</v>
      </c>
      <c r="K26" s="53">
        <v>952.46068449356198</v>
      </c>
      <c r="L26" s="53">
        <v>1170.3016356384001</v>
      </c>
      <c r="M26" s="53">
        <v>1134.2053817404051</v>
      </c>
      <c r="N26" s="53">
        <v>863.22097742861399</v>
      </c>
      <c r="O26" s="53">
        <v>387.20559363081708</v>
      </c>
      <c r="P26" s="53">
        <v>646.45658400000002</v>
      </c>
      <c r="Q26" s="53">
        <v>963.18042556576802</v>
      </c>
      <c r="R26" s="53">
        <v>1198.8054635372068</v>
      </c>
      <c r="S26" s="53">
        <v>1376.7680328534082</v>
      </c>
      <c r="T26" s="146">
        <v>1156.6214659220132</v>
      </c>
      <c r="U26" s="146">
        <v>1304.8399999999999</v>
      </c>
      <c r="V26" s="146">
        <v>1291.3550511766468</v>
      </c>
      <c r="W26" s="146">
        <v>1459.9002535803052</v>
      </c>
      <c r="X26" s="146">
        <v>858.00440038377099</v>
      </c>
      <c r="Y26" s="146">
        <v>600.41388128604797</v>
      </c>
      <c r="Z26" s="146">
        <v>670.03960395632396</v>
      </c>
      <c r="AA26" s="146">
        <v>834.11298686376301</v>
      </c>
      <c r="AB26" s="146">
        <v>873.933180111978</v>
      </c>
      <c r="AC26" s="146">
        <v>1387.018094878792</v>
      </c>
      <c r="AD26" s="146">
        <v>1395.400651817926</v>
      </c>
      <c r="AE26" s="146">
        <v>1371.69220691741</v>
      </c>
      <c r="AF26" s="146">
        <v>361.29420602826502</v>
      </c>
      <c r="AG26" s="146">
        <v>148.66032087114598</v>
      </c>
      <c r="AH26" s="146">
        <v>0</v>
      </c>
      <c r="AI26" s="146">
        <v>337.38753245547002</v>
      </c>
      <c r="AJ26" s="146">
        <v>840.09723783367303</v>
      </c>
      <c r="AK26" s="146">
        <v>839.19092853793506</v>
      </c>
      <c r="AL26" s="146">
        <v>745.28502235739995</v>
      </c>
      <c r="AM26" s="146">
        <v>689.34418319619988</v>
      </c>
      <c r="AN26" s="146">
        <v>797.67147676772493</v>
      </c>
      <c r="AO26" s="146">
        <v>674.27615458743708</v>
      </c>
      <c r="AP26" s="146">
        <v>448.86130145053806</v>
      </c>
      <c r="AQ26" s="146">
        <v>470.658968934428</v>
      </c>
      <c r="AR26" s="146">
        <v>782.9378365393128</v>
      </c>
      <c r="AS26" s="146">
        <v>765.63369848056993</v>
      </c>
      <c r="AT26" s="146">
        <v>812.28147574742491</v>
      </c>
      <c r="AU26" s="146">
        <v>1101.4235204684981</v>
      </c>
      <c r="AV26" s="146">
        <v>899.61875008999993</v>
      </c>
      <c r="AW26" s="146">
        <v>941.84415879999995</v>
      </c>
      <c r="AX26" s="146">
        <v>376.67007342999995</v>
      </c>
      <c r="AY26" s="146">
        <v>371.95814455999999</v>
      </c>
      <c r="AZ26" s="146">
        <v>79.697855480000001</v>
      </c>
      <c r="BA26" s="146">
        <v>169.9958469</v>
      </c>
      <c r="BB26" s="146">
        <v>1719.9663245299998</v>
      </c>
      <c r="BC26" s="146">
        <v>1575.0822293600002</v>
      </c>
      <c r="BD26" s="146">
        <v>1576.89805585</v>
      </c>
      <c r="BE26" s="146">
        <v>698.35061426999994</v>
      </c>
      <c r="BF26" s="146">
        <v>251.10102733999997</v>
      </c>
      <c r="BG26" s="146">
        <v>324.08326457999999</v>
      </c>
      <c r="BH26" s="146">
        <v>454.57534692999997</v>
      </c>
      <c r="BI26" s="146">
        <v>414.69538788</v>
      </c>
      <c r="BJ26" s="146">
        <v>424.00183078999999</v>
      </c>
      <c r="BK26" s="146">
        <v>420.63573607000001</v>
      </c>
      <c r="BL26" s="146">
        <v>719.92196733999992</v>
      </c>
      <c r="BM26" s="146">
        <v>706.83582963999993</v>
      </c>
      <c r="BN26" s="146">
        <v>1293.4299589000002</v>
      </c>
      <c r="BO26" s="146">
        <v>1274.61021809</v>
      </c>
      <c r="BP26" s="146">
        <v>750.01050799999996</v>
      </c>
      <c r="BQ26" s="146">
        <v>749.80145293999999</v>
      </c>
      <c r="BR26" s="146">
        <v>866.25117478999994</v>
      </c>
      <c r="BS26" s="146">
        <v>780.35570396999992</v>
      </c>
      <c r="BT26" s="146">
        <v>1076.72303259</v>
      </c>
      <c r="BU26" s="146">
        <v>1249.4402270200001</v>
      </c>
      <c r="BV26" s="146">
        <v>1261.2360961499999</v>
      </c>
      <c r="BW26" s="146">
        <v>1270.3602789200002</v>
      </c>
      <c r="BX26" s="146">
        <v>1433.9268107100004</v>
      </c>
      <c r="BY26" s="146">
        <v>2417.6002375200001</v>
      </c>
      <c r="BZ26" s="146">
        <v>1916.4461595100004</v>
      </c>
      <c r="CA26" s="146">
        <v>1557.3365592600001</v>
      </c>
      <c r="CB26" s="146">
        <v>546.01570626</v>
      </c>
      <c r="CC26" s="146">
        <v>434.87509700999993</v>
      </c>
      <c r="CD26" s="146">
        <v>328.27563144999999</v>
      </c>
      <c r="CE26" s="146">
        <v>265.73186076000002</v>
      </c>
      <c r="CF26" s="146">
        <v>165.38558178</v>
      </c>
      <c r="CG26" s="146">
        <v>172.48563895000001</v>
      </c>
      <c r="CH26" s="146">
        <v>178.84993610000001</v>
      </c>
      <c r="CI26" s="146">
        <v>155.16817023000002</v>
      </c>
      <c r="CJ26" s="146">
        <v>0</v>
      </c>
      <c r="CK26" s="146">
        <v>108.072356</v>
      </c>
      <c r="CL26" s="146">
        <v>110.03721595</v>
      </c>
      <c r="CM26" s="146">
        <v>106.5453012</v>
      </c>
      <c r="CN26" s="146">
        <v>0</v>
      </c>
    </row>
    <row r="27" spans="1:92" ht="12" x14ac:dyDescent="0.25">
      <c r="A27" s="158"/>
      <c r="B27" s="166"/>
      <c r="C27" s="163"/>
      <c r="D27" s="158"/>
      <c r="E27" s="158"/>
      <c r="F27" s="53"/>
      <c r="G27" s="53"/>
      <c r="H27" s="53"/>
      <c r="I27" s="53"/>
      <c r="J27" s="53"/>
      <c r="K27" s="53"/>
      <c r="L27" s="53"/>
      <c r="M27" s="53"/>
      <c r="N27" s="53"/>
      <c r="O27" s="53"/>
      <c r="P27" s="53"/>
      <c r="Q27" s="53"/>
      <c r="R27" s="53"/>
      <c r="S27" s="53"/>
    </row>
    <row r="28" spans="1:92" ht="12" x14ac:dyDescent="0.25">
      <c r="A28" s="158" t="s">
        <v>78</v>
      </c>
      <c r="B28" s="158"/>
      <c r="C28" s="158"/>
      <c r="D28" s="158"/>
      <c r="E28" s="158"/>
      <c r="F28" s="53">
        <v>510.79226260580367</v>
      </c>
      <c r="G28" s="53">
        <v>400.20522882161788</v>
      </c>
      <c r="H28" s="53">
        <v>2031.2167766987268</v>
      </c>
      <c r="I28" s="53">
        <v>882.01668547636302</v>
      </c>
      <c r="J28" s="53">
        <v>1010.626593513166</v>
      </c>
      <c r="K28" s="53">
        <v>897.81804972937232</v>
      </c>
      <c r="L28" s="53">
        <v>1211.5485632105667</v>
      </c>
      <c r="M28" s="53">
        <v>880.91546059300822</v>
      </c>
      <c r="N28" s="53">
        <v>1703.4750364819417</v>
      </c>
      <c r="O28" s="53">
        <v>1640.1924125219853</v>
      </c>
      <c r="P28" s="53">
        <v>1605.2330922665872</v>
      </c>
      <c r="Q28" s="53">
        <v>2031.2946480630208</v>
      </c>
      <c r="R28" s="53">
        <v>2062.2954637437597</v>
      </c>
      <c r="S28" s="53">
        <v>1948.5736637037573</v>
      </c>
      <c r="T28" s="146">
        <v>3465.4268469973454</v>
      </c>
      <c r="U28" s="146">
        <v>2510.7399999999998</v>
      </c>
      <c r="V28" s="146">
        <v>3879.7177513004317</v>
      </c>
      <c r="W28" s="146">
        <v>5579.4459801118246</v>
      </c>
      <c r="X28" s="146">
        <v>5109.253463921089</v>
      </c>
      <c r="Y28" s="146">
        <v>4971.9800527331354</v>
      </c>
      <c r="Z28" s="146">
        <v>6538.1636680959227</v>
      </c>
      <c r="AA28" s="146">
        <v>3621.5973052735826</v>
      </c>
      <c r="AB28" s="146">
        <v>4090.6187253626249</v>
      </c>
      <c r="AC28" s="146">
        <v>6485.8872315981671</v>
      </c>
      <c r="AD28" s="146">
        <v>4001.1729912518754</v>
      </c>
      <c r="AE28" s="146">
        <v>3423.3374437304815</v>
      </c>
      <c r="AF28" s="146">
        <v>6457.199492781444</v>
      </c>
      <c r="AG28" s="146">
        <v>2893.6003109304379</v>
      </c>
      <c r="AH28" s="146">
        <v>2666.4583287388173</v>
      </c>
      <c r="AI28" s="146">
        <v>3273.3742835306521</v>
      </c>
      <c r="AJ28" s="146">
        <v>4155.7891794079105</v>
      </c>
      <c r="AK28" s="146">
        <v>20145.972728693938</v>
      </c>
      <c r="AL28" s="146">
        <v>29739.346530841107</v>
      </c>
      <c r="AM28" s="146">
        <v>25771.734032721804</v>
      </c>
      <c r="AN28" s="146">
        <v>22883.047288295282</v>
      </c>
      <c r="AO28" s="146">
        <v>19785.839407676591</v>
      </c>
      <c r="AP28" s="146">
        <v>10753.483528668021</v>
      </c>
      <c r="AQ28" s="146">
        <v>2892.5870932238449</v>
      </c>
      <c r="AR28" s="146">
        <v>3835.9784941582138</v>
      </c>
      <c r="AS28" s="146">
        <v>2775.370709176093</v>
      </c>
      <c r="AT28" s="146">
        <v>2985.1473851343862</v>
      </c>
      <c r="AU28" s="146">
        <v>8815.5772777110797</v>
      </c>
      <c r="AV28" s="146">
        <v>18029.752404309871</v>
      </c>
      <c r="AW28" s="146">
        <v>8519.1737926627866</v>
      </c>
      <c r="AX28" s="146">
        <v>19078.202507151898</v>
      </c>
      <c r="AY28" s="146">
        <v>3662.1636363739021</v>
      </c>
      <c r="AZ28" s="146">
        <v>4665.0429252432523</v>
      </c>
      <c r="BA28" s="146">
        <v>4978.0076905146652</v>
      </c>
      <c r="BB28" s="146">
        <v>3600.7528926834234</v>
      </c>
      <c r="BC28" s="146">
        <v>3897.0781493473596</v>
      </c>
      <c r="BD28" s="146">
        <v>3731.6275446861241</v>
      </c>
      <c r="BE28" s="146">
        <v>3446.1748201102291</v>
      </c>
      <c r="BF28" s="146">
        <v>4872.1433394476253</v>
      </c>
      <c r="BG28" s="146">
        <v>3510.4383126695061</v>
      </c>
      <c r="BH28" s="146">
        <v>3455.9102252945227</v>
      </c>
      <c r="BI28" s="146">
        <v>14316.092230041464</v>
      </c>
      <c r="BJ28" s="146">
        <v>19421.898675069726</v>
      </c>
      <c r="BK28" s="146">
        <v>6704.9899344642281</v>
      </c>
      <c r="BL28" s="146">
        <v>3486.6978646822627</v>
      </c>
      <c r="BM28" s="146">
        <v>3977.8025374040199</v>
      </c>
      <c r="BN28" s="146">
        <v>3559.053360283624</v>
      </c>
      <c r="BO28" s="146">
        <v>4163.1909926294684</v>
      </c>
      <c r="BP28" s="146">
        <v>3639.0388875746758</v>
      </c>
      <c r="BQ28" s="146">
        <v>4086.043584203127</v>
      </c>
      <c r="BR28" s="146">
        <v>3567.907962792729</v>
      </c>
      <c r="BS28" s="146">
        <v>4592.4381283374578</v>
      </c>
      <c r="BT28" s="146">
        <v>7938.0999687301401</v>
      </c>
      <c r="BU28" s="146">
        <v>8067.1933754448555</v>
      </c>
      <c r="BV28" s="146">
        <v>15245.882411622664</v>
      </c>
      <c r="BW28" s="146">
        <v>8366.2162827675329</v>
      </c>
      <c r="BX28" s="146">
        <v>6540.6974941387562</v>
      </c>
      <c r="BY28" s="146">
        <v>7844.1656482613171</v>
      </c>
      <c r="BZ28" s="146">
        <v>9136.6522355398138</v>
      </c>
      <c r="CA28" s="146">
        <v>7192.079045198192</v>
      </c>
      <c r="CB28" s="146">
        <v>11525.942320969534</v>
      </c>
      <c r="CC28" s="146">
        <v>10454.32159838125</v>
      </c>
      <c r="CD28" s="146">
        <v>15277.579525153446</v>
      </c>
      <c r="CE28" s="146">
        <v>7806.6809143000455</v>
      </c>
      <c r="CF28" s="146">
        <v>11165.015222750266</v>
      </c>
      <c r="CG28" s="146">
        <v>14119.518606347996</v>
      </c>
      <c r="CH28" s="146">
        <v>14477.864441513906</v>
      </c>
      <c r="CI28" s="146">
        <v>9981.8849820795658</v>
      </c>
      <c r="CJ28" s="146">
        <v>8909.6612436471332</v>
      </c>
      <c r="CK28" s="146">
        <v>5838.9675677346768</v>
      </c>
      <c r="CL28" s="146">
        <v>5412.3185959729872</v>
      </c>
      <c r="CM28" s="146">
        <v>4860.4156774083949</v>
      </c>
      <c r="CN28" s="146">
        <v>5336.467480041928</v>
      </c>
    </row>
    <row r="29" spans="1:92" ht="12" x14ac:dyDescent="0.25">
      <c r="A29" s="164" t="s">
        <v>11</v>
      </c>
      <c r="B29" s="158" t="s">
        <v>21</v>
      </c>
      <c r="F29" s="53">
        <v>260.02199726393962</v>
      </c>
      <c r="G29" s="53">
        <v>383.22055688677176</v>
      </c>
      <c r="H29" s="53">
        <v>2016.5255826150055</v>
      </c>
      <c r="I29" s="53">
        <v>867.63752620630339</v>
      </c>
      <c r="J29" s="53">
        <v>998.59462310163497</v>
      </c>
      <c r="K29" s="53">
        <v>883.63355004281368</v>
      </c>
      <c r="L29" s="53">
        <v>882.60181065270172</v>
      </c>
      <c r="M29" s="53">
        <v>550.31969849896734</v>
      </c>
      <c r="N29" s="53">
        <v>1374.1650074555876</v>
      </c>
      <c r="O29" s="53">
        <v>1307.6976499403179</v>
      </c>
      <c r="P29" s="53">
        <v>1174.40197185537</v>
      </c>
      <c r="Q29" s="53">
        <v>1606.799529894857</v>
      </c>
      <c r="R29" s="53">
        <v>1645.7605517692582</v>
      </c>
      <c r="S29" s="53">
        <v>1526.9571987030777</v>
      </c>
      <c r="T29" s="146">
        <v>3028.2869030022584</v>
      </c>
      <c r="U29" s="146">
        <v>2066.29</v>
      </c>
      <c r="V29" s="146">
        <v>3424.3240967798811</v>
      </c>
      <c r="W29" s="146">
        <v>5128.3110757955073</v>
      </c>
      <c r="X29" s="146">
        <v>5037.3808668400407</v>
      </c>
      <c r="Y29" s="146">
        <v>4612.710403895233</v>
      </c>
      <c r="Z29" s="146">
        <v>6079.6292734366207</v>
      </c>
      <c r="AA29" s="146">
        <v>3139.3407611024959</v>
      </c>
      <c r="AB29" s="146">
        <v>3610.3777416154721</v>
      </c>
      <c r="AC29" s="146">
        <v>6000.8862180231781</v>
      </c>
      <c r="AD29" s="146">
        <v>3518.2341816989656</v>
      </c>
      <c r="AE29" s="146">
        <v>2949.957045316713</v>
      </c>
      <c r="AF29" s="146">
        <v>5996.5441287941949</v>
      </c>
      <c r="AG29" s="146">
        <v>2446.1288377564138</v>
      </c>
      <c r="AH29" s="146">
        <v>2221.1433682402753</v>
      </c>
      <c r="AI29" s="146">
        <v>2829.4225114815672</v>
      </c>
      <c r="AJ29" s="146">
        <v>3713.8173371990952</v>
      </c>
      <c r="AK29" s="146">
        <v>19694.778933369427</v>
      </c>
      <c r="AL29" s="146">
        <v>29283.877350412196</v>
      </c>
      <c r="AM29" s="146">
        <v>25303.701626888138</v>
      </c>
      <c r="AN29" s="146">
        <v>22376.546137412923</v>
      </c>
      <c r="AO29" s="146">
        <v>19323.812822399053</v>
      </c>
      <c r="AP29" s="146">
        <v>10292.283665882293</v>
      </c>
      <c r="AQ29" s="146">
        <v>2444.570614648414</v>
      </c>
      <c r="AR29" s="146">
        <v>3349.7914203724486</v>
      </c>
      <c r="AS29" s="146">
        <v>2284.8544152321815</v>
      </c>
      <c r="AT29" s="146">
        <v>2506.6069183738468</v>
      </c>
      <c r="AU29" s="146">
        <v>8339.2717287755495</v>
      </c>
      <c r="AV29" s="146">
        <v>17548.384258554444</v>
      </c>
      <c r="AW29" s="146">
        <v>8036.6129158436361</v>
      </c>
      <c r="AX29" s="146">
        <v>18588.33718013332</v>
      </c>
      <c r="AY29" s="146">
        <v>3178.0451236782296</v>
      </c>
      <c r="AZ29" s="146">
        <v>4177.4402476136929</v>
      </c>
      <c r="BA29" s="146">
        <v>4491.268715594053</v>
      </c>
      <c r="BB29" s="146">
        <v>3109.5270309131383</v>
      </c>
      <c r="BC29" s="146">
        <v>3419.5799911019431</v>
      </c>
      <c r="BD29" s="146">
        <v>3247.0285181578984</v>
      </c>
      <c r="BE29" s="146">
        <v>2949.862590199366</v>
      </c>
      <c r="BF29" s="146">
        <v>4371.0134300918235</v>
      </c>
      <c r="BG29" s="146">
        <v>3008.2444932938433</v>
      </c>
      <c r="BH29" s="146">
        <v>2939.012904150095</v>
      </c>
      <c r="BI29" s="146">
        <v>13791.803638258696</v>
      </c>
      <c r="BJ29" s="146">
        <v>18894.023375763889</v>
      </c>
      <c r="BK29" s="146">
        <v>6171.2369179028119</v>
      </c>
      <c r="BL29" s="146">
        <v>2954.469267575163</v>
      </c>
      <c r="BM29" s="146">
        <v>3446.273924396372</v>
      </c>
      <c r="BN29" s="146">
        <v>3021.7744208025561</v>
      </c>
      <c r="BO29" s="146">
        <v>3617.3142041350966</v>
      </c>
      <c r="BP29" s="146">
        <v>3097.065771431036</v>
      </c>
      <c r="BQ29" s="146">
        <v>3539.076204849885</v>
      </c>
      <c r="BR29" s="146">
        <v>3024.1995611682551</v>
      </c>
      <c r="BS29" s="146">
        <v>4043.7143724931652</v>
      </c>
      <c r="BT29" s="146">
        <v>7380.0457261698075</v>
      </c>
      <c r="BU29" s="146">
        <v>7512.3279908598997</v>
      </c>
      <c r="BV29" s="146">
        <v>14676.199665330387</v>
      </c>
      <c r="BW29" s="146">
        <v>7799.7022195493355</v>
      </c>
      <c r="BX29" s="146">
        <v>5969.5037375714819</v>
      </c>
      <c r="BY29" s="146">
        <v>7266.3080097000193</v>
      </c>
      <c r="BZ29" s="146">
        <v>8578.1809473204594</v>
      </c>
      <c r="CA29" s="146">
        <v>6640.3199556054187</v>
      </c>
      <c r="CB29" s="146">
        <v>10965.542961690573</v>
      </c>
      <c r="CC29" s="146">
        <v>9887.690158108313</v>
      </c>
      <c r="CD29" s="146">
        <v>14724.686463224842</v>
      </c>
      <c r="CE29" s="146">
        <v>7282.392791408276</v>
      </c>
      <c r="CF29" s="146">
        <v>10656.22254399466</v>
      </c>
      <c r="CG29" s="146">
        <v>13598.291874891343</v>
      </c>
      <c r="CH29" s="146">
        <v>13943.322332524756</v>
      </c>
      <c r="CI29" s="146">
        <v>9427.6521084732849</v>
      </c>
      <c r="CJ29" s="146">
        <v>8371.7700236197034</v>
      </c>
      <c r="CK29" s="146">
        <v>5303.7759256761237</v>
      </c>
      <c r="CL29" s="146">
        <v>4874.9529554666024</v>
      </c>
      <c r="CM29" s="146">
        <v>4341.6157807357631</v>
      </c>
      <c r="CN29" s="146">
        <v>4815.4816430650044</v>
      </c>
    </row>
    <row r="30" spans="1:92" ht="12" x14ac:dyDescent="0.25">
      <c r="A30" s="164" t="s">
        <v>13</v>
      </c>
      <c r="B30" s="158" t="s">
        <v>22</v>
      </c>
      <c r="F30" s="53">
        <v>36.546056320335389</v>
      </c>
      <c r="G30" s="53">
        <v>0.62364513931799004</v>
      </c>
      <c r="H30" s="53">
        <v>0.53994178955641969</v>
      </c>
      <c r="I30" s="53">
        <v>0.43035551964911734</v>
      </c>
      <c r="J30" s="53">
        <v>0.43823908781621584</v>
      </c>
      <c r="K30" s="53">
        <v>0.89629295974545564</v>
      </c>
      <c r="L30" s="53">
        <v>0.95230056984572053</v>
      </c>
      <c r="M30" s="53">
        <v>7.0184642905237489</v>
      </c>
      <c r="N30" s="53">
        <v>11.733950752338682</v>
      </c>
      <c r="O30" s="53">
        <v>8.5575608968321575</v>
      </c>
      <c r="P30" s="53">
        <v>10.944769379909847</v>
      </c>
      <c r="Q30" s="53">
        <v>5.3289847224211853</v>
      </c>
      <c r="R30" s="53">
        <v>1.5766369886661662</v>
      </c>
      <c r="S30" s="53">
        <v>20.499459887883891</v>
      </c>
      <c r="T30" s="146">
        <v>20.917239071889355</v>
      </c>
      <c r="U30" s="145">
        <v>23.57</v>
      </c>
      <c r="V30" s="146">
        <v>24.846537318123687</v>
      </c>
      <c r="W30" s="146">
        <v>24.095629464265905</v>
      </c>
      <c r="X30" s="146">
        <v>5.3275644054626703</v>
      </c>
      <c r="Y30" s="146">
        <v>5.9045060892049115</v>
      </c>
      <c r="Z30" s="146">
        <v>7.1057339585894219</v>
      </c>
      <c r="AA30" s="146">
        <v>7.1723549558289772</v>
      </c>
      <c r="AB30" s="146">
        <v>7.6879635124034094</v>
      </c>
      <c r="AC30" s="146">
        <v>6.1762822933893187</v>
      </c>
      <c r="AD30" s="146">
        <v>5.819695934871894</v>
      </c>
      <c r="AE30" s="146">
        <v>4.3018679931118617</v>
      </c>
      <c r="AF30" s="146">
        <v>5.3943688640623551</v>
      </c>
      <c r="AG30" s="146">
        <v>4.8291175205239858</v>
      </c>
      <c r="AH30" s="146">
        <v>3.7978119555450678</v>
      </c>
      <c r="AI30" s="146">
        <v>2.2169250718798024</v>
      </c>
      <c r="AJ30" s="146">
        <v>2.1623106988807619</v>
      </c>
      <c r="AK30" s="146">
        <v>1.8580216852670093</v>
      </c>
      <c r="AL30" s="146">
        <v>2.4389778883179245</v>
      </c>
      <c r="AM30" s="146">
        <v>2.0515909638481884</v>
      </c>
      <c r="AN30" s="146">
        <v>2.0369206786764189</v>
      </c>
      <c r="AO30" s="146">
        <v>0.35840148141786876</v>
      </c>
      <c r="AP30" s="146">
        <v>0.35699235683430852</v>
      </c>
      <c r="AQ30" s="146">
        <v>0.3524313335584956</v>
      </c>
      <c r="AR30" s="146">
        <v>0.36172482946337692</v>
      </c>
      <c r="AS30" s="146">
        <v>0.35098151955138224</v>
      </c>
      <c r="AT30" s="146">
        <v>0.33835868084655146</v>
      </c>
      <c r="AU30" s="146">
        <v>0.33931622243066517</v>
      </c>
      <c r="AV30" s="146">
        <v>2.5616498123341138</v>
      </c>
      <c r="AW30" s="146">
        <v>5.1946875776608215</v>
      </c>
      <c r="AX30" s="146">
        <v>6.4898532795266712</v>
      </c>
      <c r="AY30" s="146">
        <v>2.5327817749441657</v>
      </c>
      <c r="AZ30" s="146">
        <v>6.0877807560363033</v>
      </c>
      <c r="BA30" s="146">
        <v>0.1036253874678531</v>
      </c>
      <c r="BB30" s="146">
        <v>5.7413249956996193</v>
      </c>
      <c r="BC30" s="146">
        <v>5.0712053561245032</v>
      </c>
      <c r="BD30" s="146">
        <v>2.7125436171231403</v>
      </c>
      <c r="BE30" s="146">
        <v>6.8033926974368626</v>
      </c>
      <c r="BF30" s="146">
        <v>4.8681511816608314</v>
      </c>
      <c r="BG30" s="146">
        <v>2.3298373825797811</v>
      </c>
      <c r="BH30" s="146">
        <v>9.4265943582074598</v>
      </c>
      <c r="BI30" s="146">
        <v>5.4049200457641167</v>
      </c>
      <c r="BJ30" s="146">
        <v>2.3372550824251563</v>
      </c>
      <c r="BK30" s="146">
        <v>2.6888772797737834</v>
      </c>
      <c r="BL30" s="146">
        <v>3.2129347646530295</v>
      </c>
      <c r="BM30" s="146">
        <v>4.881649177797768</v>
      </c>
      <c r="BN30" s="146">
        <v>3.6562762823271542</v>
      </c>
      <c r="BO30" s="146">
        <v>2.6117944650358846</v>
      </c>
      <c r="BP30" s="146">
        <v>5.0962288695355014</v>
      </c>
      <c r="BQ30" s="146">
        <v>4.7852646663210923</v>
      </c>
      <c r="BR30" s="146">
        <v>4.349195399625895</v>
      </c>
      <c r="BS30" s="146">
        <v>2.6290440138720235</v>
      </c>
      <c r="BT30" s="146">
        <v>5.7378787297561846</v>
      </c>
      <c r="BU30" s="146">
        <v>4.8029052486066366</v>
      </c>
      <c r="BV30" s="146">
        <v>8.5924382634981207</v>
      </c>
      <c r="BW30" s="146">
        <v>5.8462228374433218</v>
      </c>
      <c r="BX30" s="146">
        <v>6.3956605179642176</v>
      </c>
      <c r="BY30" s="146">
        <v>3.4967608257550689</v>
      </c>
      <c r="BZ30" s="146">
        <v>4.2646233470067791</v>
      </c>
      <c r="CA30" s="146">
        <v>6.8526843750821982</v>
      </c>
      <c r="CB30" s="146">
        <v>2.0268503676942919</v>
      </c>
      <c r="CC30" s="146">
        <v>1.3556003454614063</v>
      </c>
      <c r="CD30" s="146">
        <v>1.0470972221602211</v>
      </c>
      <c r="CE30" s="146">
        <v>5.1039951612065542</v>
      </c>
      <c r="CF30" s="146">
        <v>1.7161317869618247</v>
      </c>
      <c r="CG30" s="146">
        <v>0.16950583870060562</v>
      </c>
      <c r="CH30" s="146">
        <v>2.0607744760823494</v>
      </c>
      <c r="CI30" s="146">
        <v>0.17066509668335159</v>
      </c>
      <c r="CJ30" s="146">
        <v>0.32049821986372373</v>
      </c>
      <c r="CK30" s="146">
        <v>1.8179049216562835</v>
      </c>
      <c r="CL30" s="146">
        <v>8.3468620825114463</v>
      </c>
      <c r="CM30" s="146">
        <v>0.76537807534352387</v>
      </c>
      <c r="CN30" s="146">
        <v>10.465123004125127</v>
      </c>
    </row>
    <row r="31" spans="1:92" x14ac:dyDescent="0.2">
      <c r="C31" s="163" t="s">
        <v>15</v>
      </c>
      <c r="F31" s="53">
        <v>36.546056320335389</v>
      </c>
      <c r="G31" s="53">
        <v>0.62364313931799009</v>
      </c>
      <c r="H31" s="53">
        <v>0.53993978955641975</v>
      </c>
      <c r="I31" s="53">
        <v>0.43035351964911733</v>
      </c>
      <c r="J31" s="53">
        <v>0.43823708781621584</v>
      </c>
      <c r="K31" s="53">
        <v>0.8962909597454557</v>
      </c>
      <c r="L31" s="53">
        <v>0.95229856984572059</v>
      </c>
      <c r="M31" s="53">
        <v>7.0184622905237486</v>
      </c>
      <c r="N31" s="53">
        <v>11.733948752338682</v>
      </c>
      <c r="O31" s="53">
        <v>8.5575588968321572</v>
      </c>
      <c r="P31" s="53">
        <v>10.944767379909846</v>
      </c>
      <c r="Q31" s="53">
        <v>5.328982722421185</v>
      </c>
      <c r="R31" s="53">
        <v>1.5766349886661661</v>
      </c>
      <c r="S31" s="53">
        <v>20.499457887883892</v>
      </c>
      <c r="T31" s="146">
        <v>20.917237071889357</v>
      </c>
      <c r="U31" s="145">
        <v>23.57</v>
      </c>
      <c r="V31" s="146">
        <v>24.846535318123689</v>
      </c>
      <c r="W31" s="146">
        <v>24.095627464265906</v>
      </c>
      <c r="X31" s="146">
        <v>5.32756240546267</v>
      </c>
      <c r="Y31" s="146">
        <v>5.9045040892049112</v>
      </c>
      <c r="Z31" s="146">
        <v>7.1057319585894216</v>
      </c>
      <c r="AA31" s="146">
        <v>7.1723529558289769</v>
      </c>
      <c r="AB31" s="146">
        <v>7.6879615124034091</v>
      </c>
      <c r="AC31" s="146">
        <v>6.1762802933893184</v>
      </c>
      <c r="AD31" s="146">
        <v>5.8196939348718937</v>
      </c>
      <c r="AE31" s="146">
        <v>4.3018659931118615</v>
      </c>
      <c r="AF31" s="146">
        <v>5.3943668640623548</v>
      </c>
      <c r="AG31" s="146">
        <v>4.8291155205239855</v>
      </c>
      <c r="AH31" s="146">
        <v>3.797809955545068</v>
      </c>
      <c r="AI31" s="146">
        <v>2.2169230718798025</v>
      </c>
      <c r="AJ31" s="146">
        <v>2.162308698880762</v>
      </c>
      <c r="AK31" s="146">
        <v>1.8580196852670092</v>
      </c>
      <c r="AL31" s="146">
        <v>2.4389758883179247</v>
      </c>
      <c r="AM31" s="146">
        <v>2.0515889638481886</v>
      </c>
      <c r="AN31" s="146">
        <v>2.0369186786764191</v>
      </c>
      <c r="AO31" s="146">
        <v>0.35839948141786876</v>
      </c>
      <c r="AP31" s="146">
        <v>0.35699035683430852</v>
      </c>
      <c r="AQ31" s="146">
        <v>0.35242933355849559</v>
      </c>
      <c r="AR31" s="146">
        <v>0.36172282946337692</v>
      </c>
      <c r="AS31" s="146">
        <v>0.35097951955138224</v>
      </c>
      <c r="AT31" s="146">
        <v>0.33835668084655146</v>
      </c>
      <c r="AU31" s="146">
        <v>0.33931422243066517</v>
      </c>
      <c r="AV31" s="146">
        <v>2.4201222152042305E-3</v>
      </c>
      <c r="AW31" s="146">
        <v>2.4046275419121865E-3</v>
      </c>
      <c r="AX31" s="146">
        <v>2.4284294077510362E-3</v>
      </c>
      <c r="AY31" s="146">
        <v>2.4141748252251918E-3</v>
      </c>
      <c r="AZ31" s="146">
        <v>2.4184059173633652E-3</v>
      </c>
      <c r="BA31" s="146">
        <v>2.2445173489117972E-3</v>
      </c>
      <c r="BB31" s="146">
        <v>2.2530055805788794E-3</v>
      </c>
      <c r="BC31" s="146">
        <v>2.2206560054729607E-3</v>
      </c>
      <c r="BD31" s="146">
        <v>2.2505670041105957E-3</v>
      </c>
      <c r="BE31" s="146">
        <v>2.2802973178323604E-3</v>
      </c>
      <c r="BF31" s="146">
        <v>2.3173715417903525E-3</v>
      </c>
      <c r="BG31" s="146">
        <v>2.3432824607411517E-3</v>
      </c>
      <c r="BH31" s="146">
        <v>2.3755480884114434E-3</v>
      </c>
      <c r="BI31" s="146">
        <v>2.4175556450575716E-3</v>
      </c>
      <c r="BJ31" s="146">
        <v>2.4482723061062758E-3</v>
      </c>
      <c r="BK31" s="146">
        <v>2.4695196547231935E-3</v>
      </c>
      <c r="BL31" s="146">
        <v>2.4552445339697387E-3</v>
      </c>
      <c r="BM31" s="146">
        <v>2.4244276787079699E-3</v>
      </c>
      <c r="BN31" s="146">
        <v>2.4591922080938462E-3</v>
      </c>
      <c r="BO31" s="146">
        <v>2.497494916824803E-3</v>
      </c>
      <c r="BP31" s="146">
        <v>2.4621994164407456E-3</v>
      </c>
      <c r="BQ31" s="146">
        <v>2.4608662020317571E-3</v>
      </c>
      <c r="BR31" s="146">
        <v>2.465309506835336E-3</v>
      </c>
      <c r="BS31" s="146">
        <v>2.4645837529636829E-3</v>
      </c>
      <c r="BT31" s="146">
        <v>2.4837096371249263E-3</v>
      </c>
      <c r="BU31" s="146">
        <v>2.4940684875666835E-3</v>
      </c>
      <c r="BV31" s="146">
        <v>2.5013633790418308E-3</v>
      </c>
      <c r="BW31" s="146">
        <v>1.8170607324262057E-2</v>
      </c>
      <c r="BX31" s="146">
        <v>1.8366107845157228E-2</v>
      </c>
      <c r="BY31" s="146">
        <v>1.8260495636008876E-2</v>
      </c>
      <c r="BZ31" s="146">
        <v>1.7444526887708672E-2</v>
      </c>
      <c r="CA31" s="146">
        <v>1.735532496312809E-2</v>
      </c>
      <c r="CB31" s="146">
        <v>1.7294727575222175E-2</v>
      </c>
      <c r="CC31" s="146">
        <v>1.7162205342336333E-2</v>
      </c>
      <c r="CD31" s="146">
        <v>1.6812322041151222E-2</v>
      </c>
      <c r="CE31" s="146">
        <v>1.6257791087484427E-2</v>
      </c>
      <c r="CF31" s="146">
        <v>1.5812426842744684E-2</v>
      </c>
      <c r="CG31" s="146">
        <v>1.6362678581512625E-2</v>
      </c>
      <c r="CH31" s="146">
        <v>1.6752665963259406E-2</v>
      </c>
      <c r="CI31" s="146">
        <v>1.7153696564278686E-2</v>
      </c>
      <c r="CJ31" s="146">
        <v>1.6674219744650651E-2</v>
      </c>
      <c r="CK31" s="146">
        <v>1.68700715372136E-2</v>
      </c>
      <c r="CL31" s="146">
        <v>1.674117239237706E-2</v>
      </c>
      <c r="CM31" s="146">
        <v>1.6264635224450687E-2</v>
      </c>
      <c r="CN31" s="146">
        <v>1.5928904006047285E-2</v>
      </c>
    </row>
    <row r="32" spans="1:92" x14ac:dyDescent="0.2">
      <c r="C32" s="163" t="s">
        <v>16</v>
      </c>
      <c r="F32" s="53">
        <v>0</v>
      </c>
      <c r="G32" s="53">
        <v>1.9999999999999999E-6</v>
      </c>
      <c r="H32" s="53">
        <v>1.9999999999999999E-6</v>
      </c>
      <c r="I32" s="53">
        <v>1.9999999999999999E-6</v>
      </c>
      <c r="J32" s="53">
        <v>1.9999999999999999E-6</v>
      </c>
      <c r="K32" s="53">
        <v>1.9999999999999999E-6</v>
      </c>
      <c r="L32" s="53">
        <v>1.9999999999999999E-6</v>
      </c>
      <c r="M32" s="53">
        <v>1.9999999999999999E-6</v>
      </c>
      <c r="N32" s="53">
        <v>1.9999999999999999E-6</v>
      </c>
      <c r="O32" s="53">
        <v>1.9999999999999999E-6</v>
      </c>
      <c r="P32" s="53">
        <v>1.9999999999999999E-6</v>
      </c>
      <c r="Q32" s="53">
        <v>1.9999999999999999E-6</v>
      </c>
      <c r="R32" s="53">
        <v>1.9999999999999999E-6</v>
      </c>
      <c r="S32" s="53">
        <v>1.9999999999999999E-6</v>
      </c>
      <c r="T32" s="146">
        <v>1.9999999999999999E-6</v>
      </c>
      <c r="U32" s="145">
        <v>0</v>
      </c>
      <c r="V32" s="146">
        <v>1.9999999999999999E-6</v>
      </c>
      <c r="W32" s="146">
        <v>1.9999999999999999E-6</v>
      </c>
      <c r="X32" s="146">
        <v>1.9999999999999999E-6</v>
      </c>
      <c r="Y32" s="146">
        <v>1.9999999999999999E-6</v>
      </c>
      <c r="Z32" s="146">
        <v>1.9999999999999999E-6</v>
      </c>
      <c r="AA32" s="146">
        <v>1.9999999999999999E-6</v>
      </c>
      <c r="AB32" s="146">
        <v>1.9999999999999999E-6</v>
      </c>
      <c r="AC32" s="146">
        <v>1.9999999999999999E-6</v>
      </c>
      <c r="AD32" s="146">
        <v>1.9999999999999999E-6</v>
      </c>
      <c r="AE32" s="146">
        <v>1.9999999999999999E-6</v>
      </c>
      <c r="AF32" s="146">
        <v>1.9999999999999999E-6</v>
      </c>
      <c r="AG32" s="146">
        <v>1.9999999999999999E-6</v>
      </c>
      <c r="AH32" s="146">
        <v>1.9999999999999999E-6</v>
      </c>
      <c r="AI32" s="146">
        <v>1.9999999999999999E-6</v>
      </c>
      <c r="AJ32" s="146">
        <v>1.9999999999999999E-6</v>
      </c>
      <c r="AK32" s="146">
        <v>1.9999999999999999E-6</v>
      </c>
      <c r="AL32" s="146">
        <v>1.9999999999999999E-6</v>
      </c>
      <c r="AM32" s="146">
        <v>1.9999999999999999E-6</v>
      </c>
      <c r="AN32" s="146">
        <v>1.9999999999999999E-6</v>
      </c>
      <c r="AO32" s="146">
        <v>1.9999999999999999E-6</v>
      </c>
      <c r="AP32" s="146">
        <v>1.9999999999999999E-6</v>
      </c>
      <c r="AQ32" s="146">
        <v>1.9999999999999999E-6</v>
      </c>
      <c r="AR32" s="146">
        <v>1.9999999999999999E-6</v>
      </c>
      <c r="AS32" s="146">
        <v>1.9999999999999999E-6</v>
      </c>
      <c r="AT32" s="146">
        <v>1.9999999999999999E-6</v>
      </c>
      <c r="AU32" s="146">
        <v>1.9999999999999999E-6</v>
      </c>
      <c r="AV32" s="146">
        <v>2.5592296901189098</v>
      </c>
      <c r="AW32" s="146">
        <v>5.1922829501189094</v>
      </c>
      <c r="AX32" s="146">
        <v>6.48742485011892</v>
      </c>
      <c r="AY32" s="146">
        <v>2.5303676001189404</v>
      </c>
      <c r="AZ32" s="146">
        <v>6.08536235011894</v>
      </c>
      <c r="BA32" s="146">
        <v>0.1013808701189413</v>
      </c>
      <c r="BB32" s="146">
        <v>5.7390719901190401</v>
      </c>
      <c r="BC32" s="146">
        <v>5.0689847001190298</v>
      </c>
      <c r="BD32" s="146">
        <v>2.7102930501190299</v>
      </c>
      <c r="BE32" s="146">
        <v>6.8011124001190302</v>
      </c>
      <c r="BF32" s="146">
        <v>4.8658338101190406</v>
      </c>
      <c r="BG32" s="146">
        <v>2.3274941001190399</v>
      </c>
      <c r="BH32" s="146">
        <v>9.4242188101190489</v>
      </c>
      <c r="BI32" s="146">
        <v>5.4025024901190593</v>
      </c>
      <c r="BJ32" s="146">
        <v>2.33480681011905</v>
      </c>
      <c r="BK32" s="146">
        <v>2.6864077601190601</v>
      </c>
      <c r="BL32" s="146">
        <v>3.2104795201190597</v>
      </c>
      <c r="BM32" s="146">
        <v>4.87922475011906</v>
      </c>
      <c r="BN32" s="146">
        <v>3.6538170901190603</v>
      </c>
      <c r="BO32" s="146">
        <v>2.6092969701190598</v>
      </c>
      <c r="BP32" s="146">
        <v>5.0937666701190603</v>
      </c>
      <c r="BQ32" s="146">
        <v>4.7828038001190603</v>
      </c>
      <c r="BR32" s="146">
        <v>4.3467300901190598</v>
      </c>
      <c r="BS32" s="146">
        <v>2.6265794301190599</v>
      </c>
      <c r="BT32" s="146">
        <v>5.7353950201190598</v>
      </c>
      <c r="BU32" s="146">
        <v>4.8004111801190703</v>
      </c>
      <c r="BV32" s="146">
        <v>8.5899369001190795</v>
      </c>
      <c r="BW32" s="146">
        <v>5.8280522301190594</v>
      </c>
      <c r="BX32" s="146">
        <v>6.3772944101190605</v>
      </c>
      <c r="BY32" s="146">
        <v>3.47850033011906</v>
      </c>
      <c r="BZ32" s="146">
        <v>4.2471788201190703</v>
      </c>
      <c r="CA32" s="146">
        <v>6.8353290501190704</v>
      </c>
      <c r="CB32" s="146">
        <v>2.00955564011907</v>
      </c>
      <c r="CC32" s="146">
        <v>1.3384381401190699</v>
      </c>
      <c r="CD32" s="146">
        <v>1.0302849001190699</v>
      </c>
      <c r="CE32" s="146">
        <v>5.0877373701190693</v>
      </c>
      <c r="CF32" s="146">
        <v>1.70031936011908</v>
      </c>
      <c r="CG32" s="146">
        <v>0.15314316011909299</v>
      </c>
      <c r="CH32" s="146">
        <v>2.0440218101190899</v>
      </c>
      <c r="CI32" s="146">
        <v>0.15351140011907291</v>
      </c>
      <c r="CJ32" s="146">
        <v>0.30382400011907307</v>
      </c>
      <c r="CK32" s="146">
        <v>1.8010348501190698</v>
      </c>
      <c r="CL32" s="146">
        <v>8.330120910119069</v>
      </c>
      <c r="CM32" s="146">
        <v>0.74911344011907322</v>
      </c>
      <c r="CN32" s="146">
        <v>10.44919410011908</v>
      </c>
    </row>
    <row r="33" spans="1:92" ht="12" x14ac:dyDescent="0.25">
      <c r="A33" s="164" t="s">
        <v>17</v>
      </c>
      <c r="B33" s="158" t="s">
        <v>23</v>
      </c>
      <c r="F33" s="53">
        <v>214.22420902152871</v>
      </c>
      <c r="G33" s="53">
        <v>16.361026795528119</v>
      </c>
      <c r="H33" s="53">
        <v>14.151252294164761</v>
      </c>
      <c r="I33" s="53">
        <v>13.948803750410519</v>
      </c>
      <c r="J33" s="53">
        <v>11.593731323714753</v>
      </c>
      <c r="K33" s="53">
        <v>13.28820672681319</v>
      </c>
      <c r="L33" s="53">
        <v>327.99445198801931</v>
      </c>
      <c r="M33" s="53">
        <v>323.57729780351718</v>
      </c>
      <c r="N33" s="53">
        <v>317.57607827401557</v>
      </c>
      <c r="O33" s="53">
        <v>323.93720168483526</v>
      </c>
      <c r="P33" s="53">
        <v>419.88635103130736</v>
      </c>
      <c r="Q33" s="53">
        <v>419.16613344574273</v>
      </c>
      <c r="R33" s="53">
        <v>414.95827498583549</v>
      </c>
      <c r="S33" s="53">
        <v>401.11700511279582</v>
      </c>
      <c r="T33" s="146">
        <v>416.22270492319751</v>
      </c>
      <c r="U33" s="145">
        <v>420.88</v>
      </c>
      <c r="V33" s="146">
        <v>430.54711720242688</v>
      </c>
      <c r="W33" s="146">
        <v>427.03927485205213</v>
      </c>
      <c r="X33" s="146">
        <v>66.545032675585617</v>
      </c>
      <c r="Y33" s="146">
        <v>353.36514274869711</v>
      </c>
      <c r="Z33" s="146">
        <v>451.42866070071261</v>
      </c>
      <c r="AA33" s="146">
        <v>475.08418921525754</v>
      </c>
      <c r="AB33" s="146">
        <v>472.55302023474928</v>
      </c>
      <c r="AC33" s="146">
        <v>478.82473128159967</v>
      </c>
      <c r="AD33" s="146">
        <v>477.11911361803766</v>
      </c>
      <c r="AE33" s="146">
        <v>469.07853042065636</v>
      </c>
      <c r="AF33" s="146">
        <v>455.26099512318677</v>
      </c>
      <c r="AG33" s="146">
        <v>442.6423556535002</v>
      </c>
      <c r="AH33" s="146">
        <v>441.51714854299706</v>
      </c>
      <c r="AI33" s="146">
        <v>441.73484697720522</v>
      </c>
      <c r="AJ33" s="146">
        <v>439.80953150993406</v>
      </c>
      <c r="AK33" s="146">
        <v>449.33577363924365</v>
      </c>
      <c r="AL33" s="146">
        <v>453.03020254059015</v>
      </c>
      <c r="AM33" s="146">
        <v>465.98081486981749</v>
      </c>
      <c r="AN33" s="146">
        <v>504.46423020368195</v>
      </c>
      <c r="AO33" s="146">
        <v>461.66818379611686</v>
      </c>
      <c r="AP33" s="146">
        <v>460.84287042889389</v>
      </c>
      <c r="AQ33" s="146">
        <v>447.66404724187259</v>
      </c>
      <c r="AR33" s="146">
        <v>485.82534895630158</v>
      </c>
      <c r="AS33" s="146">
        <v>490.1653124243602</v>
      </c>
      <c r="AT33" s="146">
        <v>478.20210807969289</v>
      </c>
      <c r="AU33" s="146">
        <v>475.96623271309846</v>
      </c>
      <c r="AV33" s="146">
        <v>478.80649594309324</v>
      </c>
      <c r="AW33" s="146">
        <v>477.36618924148945</v>
      </c>
      <c r="AX33" s="146">
        <v>483.37547373905193</v>
      </c>
      <c r="AY33" s="146">
        <v>481.58573092072868</v>
      </c>
      <c r="AZ33" s="146">
        <v>481.5148968735225</v>
      </c>
      <c r="BA33" s="146">
        <v>486.63534953314445</v>
      </c>
      <c r="BB33" s="146">
        <v>485.48453677458565</v>
      </c>
      <c r="BC33" s="146">
        <v>472.42695288929207</v>
      </c>
      <c r="BD33" s="146">
        <v>481.88648291110269</v>
      </c>
      <c r="BE33" s="146">
        <v>489.50883721342643</v>
      </c>
      <c r="BF33" s="146">
        <v>496.26175817414071</v>
      </c>
      <c r="BG33" s="146">
        <v>499.86398199308326</v>
      </c>
      <c r="BH33" s="146">
        <v>507.47072678622067</v>
      </c>
      <c r="BI33" s="146">
        <v>518.88367173700283</v>
      </c>
      <c r="BJ33" s="146">
        <v>525.5380442234142</v>
      </c>
      <c r="BK33" s="146">
        <v>531.06413928164227</v>
      </c>
      <c r="BL33" s="146">
        <v>529.0156623424466</v>
      </c>
      <c r="BM33" s="146">
        <v>526.64696382984994</v>
      </c>
      <c r="BN33" s="146">
        <v>533.62266319874072</v>
      </c>
      <c r="BO33" s="146">
        <v>543.26499402933575</v>
      </c>
      <c r="BP33" s="146">
        <v>536.87688727410443</v>
      </c>
      <c r="BQ33" s="146">
        <v>542.18211468692107</v>
      </c>
      <c r="BR33" s="146">
        <v>539.35920622484798</v>
      </c>
      <c r="BS33" s="146">
        <v>546.09471183042081</v>
      </c>
      <c r="BT33" s="146">
        <v>552.31636383057571</v>
      </c>
      <c r="BU33" s="146">
        <v>550.06247933634938</v>
      </c>
      <c r="BV33" s="146">
        <v>561.09030802877851</v>
      </c>
      <c r="BW33" s="146">
        <v>560.66784038075468</v>
      </c>
      <c r="BX33" s="146">
        <v>564.79809604930961</v>
      </c>
      <c r="BY33" s="146">
        <v>574.36087773554266</v>
      </c>
      <c r="BZ33" s="146">
        <v>554.20666487234939</v>
      </c>
      <c r="CA33" s="146">
        <v>544.90640521769126</v>
      </c>
      <c r="CB33" s="146">
        <v>558.37250891126746</v>
      </c>
      <c r="CC33" s="146">
        <v>565.27583992747509</v>
      </c>
      <c r="CD33" s="146">
        <v>551.8459647064434</v>
      </c>
      <c r="CE33" s="146">
        <v>519.18412773056264</v>
      </c>
      <c r="CF33" s="146">
        <v>507.07654696864472</v>
      </c>
      <c r="CG33" s="146">
        <v>521.05722561795164</v>
      </c>
      <c r="CH33" s="146">
        <v>532.48133451306762</v>
      </c>
      <c r="CI33" s="146">
        <v>554.0622085095988</v>
      </c>
      <c r="CJ33" s="146">
        <v>537.57072180756609</v>
      </c>
      <c r="CK33" s="146">
        <v>533.37373713689703</v>
      </c>
      <c r="CL33" s="146">
        <v>529.01877842387375</v>
      </c>
      <c r="CM33" s="146">
        <v>518.0345185972883</v>
      </c>
      <c r="CN33" s="146">
        <v>510.52071397279843</v>
      </c>
    </row>
    <row r="34" spans="1:92" ht="12" x14ac:dyDescent="0.25">
      <c r="B34" s="163" t="s">
        <v>15</v>
      </c>
      <c r="C34" s="158"/>
      <c r="D34" s="158"/>
      <c r="E34" s="158"/>
      <c r="F34" s="53">
        <v>0</v>
      </c>
      <c r="G34" s="53">
        <v>7.0504689816625987</v>
      </c>
      <c r="H34" s="53">
        <v>8.8698926196009165</v>
      </c>
      <c r="I34" s="53">
        <v>7.2572550648590655</v>
      </c>
      <c r="J34" s="53">
        <v>5.1706333488012373</v>
      </c>
      <c r="K34" s="53">
        <v>4.6464327541954589</v>
      </c>
      <c r="L34" s="53">
        <v>321.33649225560174</v>
      </c>
      <c r="M34" s="53">
        <v>314.53509854262035</v>
      </c>
      <c r="N34" s="53">
        <v>312.29805873971583</v>
      </c>
      <c r="O34" s="53">
        <v>319.05822526874613</v>
      </c>
      <c r="P34" s="53">
        <v>412.30812049259191</v>
      </c>
      <c r="Q34" s="53">
        <v>382.48153098111942</v>
      </c>
      <c r="R34" s="53">
        <v>353.72705024359237</v>
      </c>
      <c r="S34" s="53">
        <v>340.89223460155779</v>
      </c>
      <c r="T34" s="146">
        <v>355.48582341409093</v>
      </c>
      <c r="U34" s="145">
        <v>342.58</v>
      </c>
      <c r="V34" s="146">
        <v>271.77965119472788</v>
      </c>
      <c r="W34" s="146">
        <v>172.24953341127394</v>
      </c>
      <c r="X34" s="146">
        <v>30.668153027782637</v>
      </c>
      <c r="Y34" s="146">
        <v>317.5167351907732</v>
      </c>
      <c r="Z34" s="146">
        <v>418.74293366210446</v>
      </c>
      <c r="AA34" s="146">
        <v>404.97249853147656</v>
      </c>
      <c r="AB34" s="146">
        <v>280.59605796254857</v>
      </c>
      <c r="AC34" s="146">
        <v>252.32512200000002</v>
      </c>
      <c r="AD34" s="146">
        <v>281.96596098570996</v>
      </c>
      <c r="AE34" s="146">
        <v>294.93536496163847</v>
      </c>
      <c r="AF34" s="146">
        <v>261.2071643486035</v>
      </c>
      <c r="AG34" s="146">
        <v>244.90232690724747</v>
      </c>
      <c r="AH34" s="146">
        <v>201.16577870764817</v>
      </c>
      <c r="AI34" s="146">
        <v>170.14414158269824</v>
      </c>
      <c r="AJ34" s="146">
        <v>199.31153276006307</v>
      </c>
      <c r="AK34" s="146">
        <v>249.81269866485746</v>
      </c>
      <c r="AL34" s="146">
        <v>284.69502441870139</v>
      </c>
      <c r="AM34" s="146">
        <v>327.70260677312098</v>
      </c>
      <c r="AN34" s="146">
        <v>339.33038991002957</v>
      </c>
      <c r="AO34" s="146">
        <v>368.06114598401251</v>
      </c>
      <c r="AP34" s="146">
        <v>426.24064149534166</v>
      </c>
      <c r="AQ34" s="146">
        <v>415.07190828463729</v>
      </c>
      <c r="AR34" s="146">
        <v>451.28285494609599</v>
      </c>
      <c r="AS34" s="146">
        <v>396.62133739333967</v>
      </c>
      <c r="AT34" s="146">
        <v>370.38900646395763</v>
      </c>
      <c r="AU34" s="146">
        <v>373.50568150152549</v>
      </c>
      <c r="AV34" s="146">
        <v>433.84743214668958</v>
      </c>
      <c r="AW34" s="146">
        <v>475.84927554059522</v>
      </c>
      <c r="AX34" s="146">
        <v>360.28712346655499</v>
      </c>
      <c r="AY34" s="146">
        <v>239.48679131025</v>
      </c>
      <c r="AZ34" s="146">
        <v>238.77922886096002</v>
      </c>
      <c r="BA34" s="146">
        <v>368.79283586134898</v>
      </c>
      <c r="BB34" s="146">
        <v>396.23557851067989</v>
      </c>
      <c r="BC34" s="146">
        <v>341.35203862327393</v>
      </c>
      <c r="BD34" s="146">
        <v>348.59976931055996</v>
      </c>
      <c r="BE34" s="146">
        <v>326.73201105551999</v>
      </c>
      <c r="BF34" s="146">
        <v>326.78858094967001</v>
      </c>
      <c r="BG34" s="146">
        <v>232.38019071809597</v>
      </c>
      <c r="BH34" s="146">
        <v>188.5819633807445</v>
      </c>
      <c r="BI34" s="146">
        <v>226.08360432981499</v>
      </c>
      <c r="BJ34" s="146">
        <v>281.07884674164802</v>
      </c>
      <c r="BK34" s="146">
        <v>378.4150982677445</v>
      </c>
      <c r="BL34" s="146">
        <v>342.63572400844805</v>
      </c>
      <c r="BM34" s="146">
        <v>374.70178010606406</v>
      </c>
      <c r="BN34" s="146">
        <v>393.78240129961802</v>
      </c>
      <c r="BO34" s="146">
        <v>400.76094259480055</v>
      </c>
      <c r="BP34" s="146">
        <v>466.07842548267803</v>
      </c>
      <c r="BQ34" s="146">
        <v>470.97752618359652</v>
      </c>
      <c r="BR34" s="146">
        <v>467.89897820684001</v>
      </c>
      <c r="BS34" s="146">
        <v>474.48966968747783</v>
      </c>
      <c r="BT34" s="146">
        <v>399.14177680086232</v>
      </c>
      <c r="BU34" s="146">
        <v>430.98638093777009</v>
      </c>
      <c r="BV34" s="146">
        <v>369.17078613914799</v>
      </c>
      <c r="BW34" s="146">
        <v>357.0112910908</v>
      </c>
      <c r="BX34" s="146">
        <v>307.42265095547498</v>
      </c>
      <c r="BY34" s="146">
        <v>436.56894133560002</v>
      </c>
      <c r="BZ34" s="146">
        <v>421.98104673503292</v>
      </c>
      <c r="CA34" s="146">
        <v>378.88465103071997</v>
      </c>
      <c r="CB34" s="146">
        <v>373.36422472695671</v>
      </c>
      <c r="CC34" s="146">
        <v>381.2334922741183</v>
      </c>
      <c r="CD34" s="146">
        <v>370.81640349995399</v>
      </c>
      <c r="CE34" s="146">
        <v>309.90410535098596</v>
      </c>
      <c r="CF34" s="146">
        <v>254.85372497851955</v>
      </c>
      <c r="CG34" s="146">
        <v>179.89377403287801</v>
      </c>
      <c r="CH34" s="146">
        <v>181.67844952653502</v>
      </c>
      <c r="CI34" s="146">
        <v>195.38668854100396</v>
      </c>
      <c r="CJ34" s="146">
        <v>256.02738542821692</v>
      </c>
      <c r="CK34" s="146">
        <v>246.86032479774818</v>
      </c>
      <c r="CL34" s="146">
        <v>216.28373116584203</v>
      </c>
      <c r="CM34" s="146">
        <v>211.90052603320777</v>
      </c>
      <c r="CN34" s="146">
        <v>153.53324163326755</v>
      </c>
    </row>
    <row r="35" spans="1:92" ht="12" x14ac:dyDescent="0.25">
      <c r="A35" s="158"/>
      <c r="B35" s="163" t="s">
        <v>16</v>
      </c>
      <c r="C35" s="158"/>
      <c r="D35" s="158"/>
      <c r="E35" s="158"/>
      <c r="F35" s="53">
        <v>214.22420902152871</v>
      </c>
      <c r="G35" s="53">
        <v>9.3105578138655201</v>
      </c>
      <c r="H35" s="53">
        <v>5.2813596745638449</v>
      </c>
      <c r="I35" s="53">
        <v>6.6915486855514539</v>
      </c>
      <c r="J35" s="53">
        <v>6.4230979749135155</v>
      </c>
      <c r="K35" s="53">
        <v>8.6417739726177309</v>
      </c>
      <c r="L35" s="53">
        <v>6.6579597324175648</v>
      </c>
      <c r="M35" s="53">
        <v>9.042199260896858</v>
      </c>
      <c r="N35" s="53">
        <v>5.2780195342997533</v>
      </c>
      <c r="O35" s="53">
        <v>4.8789764160891487</v>
      </c>
      <c r="P35" s="53">
        <v>7.5782305387154398</v>
      </c>
      <c r="Q35" s="53">
        <v>36.684602464623296</v>
      </c>
      <c r="R35" s="53">
        <v>61.231224742243086</v>
      </c>
      <c r="S35" s="53">
        <v>60.224770511238063</v>
      </c>
      <c r="T35" s="146">
        <v>60.736881509106603</v>
      </c>
      <c r="U35" s="145">
        <v>78.31</v>
      </c>
      <c r="V35" s="146">
        <v>158.76746600769903</v>
      </c>
      <c r="W35" s="146">
        <v>254.78974144077816</v>
      </c>
      <c r="X35" s="146">
        <v>35.876879647802987</v>
      </c>
      <c r="Y35" s="146">
        <v>35.848407557923927</v>
      </c>
      <c r="Z35" s="146">
        <v>32.68572703860815</v>
      </c>
      <c r="AA35" s="146">
        <v>70.111690683780964</v>
      </c>
      <c r="AB35" s="146">
        <v>191.95696227220074</v>
      </c>
      <c r="AC35" s="146">
        <v>226.49960928159965</v>
      </c>
      <c r="AD35" s="146">
        <v>195.15315263232768</v>
      </c>
      <c r="AE35" s="146">
        <v>174.14316545901789</v>
      </c>
      <c r="AF35" s="146">
        <v>194.05383077458328</v>
      </c>
      <c r="AG35" s="146">
        <v>197.7400287462527</v>
      </c>
      <c r="AH35" s="146">
        <v>240.35136983534889</v>
      </c>
      <c r="AI35" s="146">
        <v>271.59070539450698</v>
      </c>
      <c r="AJ35" s="146">
        <v>240.49799874987099</v>
      </c>
      <c r="AK35" s="146">
        <v>199.52307497438619</v>
      </c>
      <c r="AL35" s="146">
        <v>168.33517812188876</v>
      </c>
      <c r="AM35" s="146">
        <v>138.27820809669652</v>
      </c>
      <c r="AN35" s="146">
        <v>165.13384029365238</v>
      </c>
      <c r="AO35" s="146">
        <v>93.60703781210438</v>
      </c>
      <c r="AP35" s="146">
        <v>34.602228933552247</v>
      </c>
      <c r="AQ35" s="146">
        <v>32.592138957235292</v>
      </c>
      <c r="AR35" s="146">
        <v>34.542494010205587</v>
      </c>
      <c r="AS35" s="146">
        <v>93.543975031020494</v>
      </c>
      <c r="AT35" s="146">
        <v>107.81310161573525</v>
      </c>
      <c r="AU35" s="146">
        <v>102.46055121157296</v>
      </c>
      <c r="AV35" s="146">
        <v>44.959063796403655</v>
      </c>
      <c r="AW35" s="146">
        <v>1.5169137008942304</v>
      </c>
      <c r="AX35" s="146">
        <v>123.08835027249692</v>
      </c>
      <c r="AY35" s="146">
        <v>242.09893961047868</v>
      </c>
      <c r="AZ35" s="146">
        <v>242.73566801256248</v>
      </c>
      <c r="BA35" s="146">
        <v>117.84251367179546</v>
      </c>
      <c r="BB35" s="146">
        <v>89.248958263905791</v>
      </c>
      <c r="BC35" s="146">
        <v>131.07491426601814</v>
      </c>
      <c r="BD35" s="146">
        <v>133.28671360054273</v>
      </c>
      <c r="BE35" s="146">
        <v>162.77682615790647</v>
      </c>
      <c r="BF35" s="146">
        <v>169.47317722447067</v>
      </c>
      <c r="BG35" s="146">
        <v>267.48379127498731</v>
      </c>
      <c r="BH35" s="146">
        <v>318.88876340547614</v>
      </c>
      <c r="BI35" s="146">
        <v>292.80006740718784</v>
      </c>
      <c r="BJ35" s="146">
        <v>244.45919748176621</v>
      </c>
      <c r="BK35" s="146">
        <v>152.64904101389774</v>
      </c>
      <c r="BL35" s="146">
        <v>186.37993833399852</v>
      </c>
      <c r="BM35" s="146">
        <v>151.94518372378585</v>
      </c>
      <c r="BN35" s="146">
        <v>139.84026189912268</v>
      </c>
      <c r="BO35" s="146">
        <v>142.5040514345352</v>
      </c>
      <c r="BP35" s="146">
        <v>70.798461791426405</v>
      </c>
      <c r="BQ35" s="146">
        <v>71.204588503324516</v>
      </c>
      <c r="BR35" s="146">
        <v>71.460228018007939</v>
      </c>
      <c r="BS35" s="146">
        <v>71.605042142942949</v>
      </c>
      <c r="BT35" s="146">
        <v>153.17458702971336</v>
      </c>
      <c r="BU35" s="146">
        <v>119.07609839857929</v>
      </c>
      <c r="BV35" s="146">
        <v>191.91952188963052</v>
      </c>
      <c r="BW35" s="146">
        <v>203.65654928995471</v>
      </c>
      <c r="BX35" s="146">
        <v>257.37544509383457</v>
      </c>
      <c r="BY35" s="146">
        <v>137.79193639994261</v>
      </c>
      <c r="BZ35" s="146">
        <v>132.22561813731653</v>
      </c>
      <c r="CA35" s="146">
        <v>166.02175418697132</v>
      </c>
      <c r="CB35" s="146">
        <v>185.00828418431072</v>
      </c>
      <c r="CC35" s="146">
        <v>184.04234765335676</v>
      </c>
      <c r="CD35" s="146">
        <v>181.0295612064894</v>
      </c>
      <c r="CE35" s="146">
        <v>209.28002237957665</v>
      </c>
      <c r="CF35" s="146">
        <v>252.22282199012514</v>
      </c>
      <c r="CG35" s="146">
        <v>341.16345158507357</v>
      </c>
      <c r="CH35" s="146">
        <v>350.80288498653255</v>
      </c>
      <c r="CI35" s="146">
        <v>358.67551996859487</v>
      </c>
      <c r="CJ35" s="146">
        <v>281.54333637934911</v>
      </c>
      <c r="CK35" s="146">
        <v>286.51341233914889</v>
      </c>
      <c r="CL35" s="146">
        <v>312.73504725803173</v>
      </c>
      <c r="CM35" s="146">
        <v>306.13399256408047</v>
      </c>
      <c r="CN35" s="146">
        <v>356.98747233953088</v>
      </c>
    </row>
    <row r="36" spans="1:92" ht="12" x14ac:dyDescent="0.25">
      <c r="A36" s="164" t="s">
        <v>79</v>
      </c>
      <c r="B36" s="158" t="s">
        <v>73</v>
      </c>
      <c r="C36" s="158"/>
      <c r="D36" s="158" t="s">
        <v>114</v>
      </c>
      <c r="E36" s="158"/>
      <c r="F36" s="53">
        <v>0</v>
      </c>
      <c r="G36" s="53">
        <v>0</v>
      </c>
      <c r="H36" s="53">
        <v>0</v>
      </c>
      <c r="I36" s="53">
        <v>0</v>
      </c>
      <c r="J36" s="53">
        <v>0</v>
      </c>
      <c r="K36" s="53">
        <v>0</v>
      </c>
      <c r="L36" s="53">
        <v>0</v>
      </c>
      <c r="M36" s="53">
        <v>0</v>
      </c>
      <c r="N36" s="53">
        <v>0</v>
      </c>
      <c r="O36" s="53">
        <v>0</v>
      </c>
      <c r="P36" s="53">
        <v>0</v>
      </c>
      <c r="Q36" s="53">
        <v>0</v>
      </c>
      <c r="R36" s="53">
        <v>0</v>
      </c>
      <c r="S36" s="53">
        <v>0</v>
      </c>
      <c r="T36" s="146">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c r="AM36" s="145">
        <v>0</v>
      </c>
      <c r="AN36" s="145">
        <v>0</v>
      </c>
      <c r="AO36" s="145">
        <v>0</v>
      </c>
      <c r="AP36" s="145">
        <v>0</v>
      </c>
      <c r="AQ36" s="145">
        <v>0</v>
      </c>
      <c r="AR36" s="145">
        <v>0</v>
      </c>
      <c r="AS36" s="145">
        <v>0</v>
      </c>
      <c r="AT36" s="145">
        <v>0</v>
      </c>
      <c r="AU36" s="145">
        <v>0</v>
      </c>
      <c r="AV36" s="145">
        <v>0</v>
      </c>
      <c r="AW36" s="145">
        <v>0</v>
      </c>
      <c r="AX36" s="145">
        <v>0</v>
      </c>
      <c r="AY36" s="145">
        <v>0</v>
      </c>
      <c r="AZ36" s="145">
        <v>0</v>
      </c>
      <c r="BA36" s="145">
        <v>0</v>
      </c>
      <c r="BB36" s="145">
        <v>0</v>
      </c>
      <c r="BC36" s="145">
        <v>0</v>
      </c>
      <c r="BD36" s="145">
        <v>0</v>
      </c>
      <c r="BE36" s="145">
        <v>0</v>
      </c>
      <c r="BF36" s="145">
        <v>0</v>
      </c>
      <c r="BG36" s="145">
        <v>0</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0</v>
      </c>
      <c r="CD36" s="145">
        <v>0</v>
      </c>
      <c r="CE36" s="145">
        <v>0</v>
      </c>
      <c r="CF36" s="145">
        <v>0</v>
      </c>
      <c r="CG36" s="145">
        <v>0</v>
      </c>
      <c r="CH36" s="145">
        <v>0</v>
      </c>
      <c r="CI36" s="145">
        <v>0</v>
      </c>
      <c r="CJ36" s="145">
        <v>0</v>
      </c>
      <c r="CK36" s="145">
        <v>0</v>
      </c>
      <c r="CL36" s="145">
        <v>0</v>
      </c>
      <c r="CM36" s="145">
        <v>0</v>
      </c>
      <c r="CN36" s="145">
        <v>0</v>
      </c>
    </row>
    <row r="37" spans="1:92" ht="12" x14ac:dyDescent="0.25">
      <c r="B37" s="158"/>
      <c r="D37" s="158"/>
      <c r="E37" s="158"/>
      <c r="F37" s="53"/>
      <c r="G37" s="53"/>
      <c r="H37" s="53"/>
      <c r="I37" s="53"/>
      <c r="J37" s="53"/>
      <c r="K37" s="53"/>
      <c r="L37" s="53"/>
      <c r="M37" s="53"/>
      <c r="N37" s="53"/>
      <c r="O37" s="53"/>
      <c r="P37" s="53"/>
      <c r="Q37" s="53"/>
      <c r="R37" s="53"/>
      <c r="S37" s="53"/>
    </row>
    <row r="38" spans="1:92" ht="12" x14ac:dyDescent="0.25">
      <c r="B38" s="158"/>
      <c r="D38" s="158"/>
      <c r="E38" s="158"/>
      <c r="F38" s="53"/>
      <c r="G38" s="53"/>
      <c r="H38" s="53"/>
      <c r="I38" s="53"/>
      <c r="J38" s="53"/>
      <c r="K38" s="53"/>
      <c r="L38" s="53"/>
      <c r="M38" s="53"/>
      <c r="N38" s="53"/>
      <c r="O38" s="53"/>
      <c r="P38" s="53"/>
      <c r="Q38" s="53"/>
      <c r="R38" s="53"/>
      <c r="S38" s="53"/>
    </row>
    <row r="39" spans="1:92" ht="13.2" x14ac:dyDescent="0.25">
      <c r="A39" s="167">
        <v>2</v>
      </c>
      <c r="B39" s="154" t="s">
        <v>24</v>
      </c>
      <c r="C39" s="158"/>
      <c r="D39" s="158"/>
      <c r="E39" s="158"/>
      <c r="F39" s="53">
        <v>7389.1811285591093</v>
      </c>
      <c r="G39" s="53">
        <v>7301.1165537275492</v>
      </c>
      <c r="H39" s="53">
        <v>7280.0908693711754</v>
      </c>
      <c r="I39" s="53">
        <v>7098.1666341807013</v>
      </c>
      <c r="J39" s="53">
        <v>7091.4541141465706</v>
      </c>
      <c r="K39" s="53">
        <v>7314.3672457869634</v>
      </c>
      <c r="L39" s="53">
        <v>7356.2347202317069</v>
      </c>
      <c r="M39" s="53">
        <v>6773.1273911668814</v>
      </c>
      <c r="N39" s="53">
        <v>6678.3339205815209</v>
      </c>
      <c r="O39" s="53">
        <v>6771.7246462094108</v>
      </c>
      <c r="P39" s="53">
        <v>6556.6689222891773</v>
      </c>
      <c r="Q39" s="53">
        <v>6571.0037224899852</v>
      </c>
      <c r="R39" s="53">
        <v>6892.3419470209647</v>
      </c>
      <c r="S39" s="53">
        <v>6950.2189937371404</v>
      </c>
      <c r="T39" s="146">
        <v>6967.6270854520808</v>
      </c>
      <c r="U39" s="146">
        <v>6657.31</v>
      </c>
      <c r="V39" s="146">
        <v>6756.9104131429103</v>
      </c>
      <c r="W39" s="146">
        <v>6756.4801538591191</v>
      </c>
      <c r="X39" s="146">
        <v>6617.3849095033338</v>
      </c>
      <c r="Y39" s="146">
        <v>6489.8313784400571</v>
      </c>
      <c r="Z39" s="146">
        <v>5938.8533794996911</v>
      </c>
      <c r="AA39" s="146">
        <v>5799.6733724878241</v>
      </c>
      <c r="AB39" s="146">
        <v>5735.1557803452051</v>
      </c>
      <c r="AC39" s="146">
        <v>5766.0153295143755</v>
      </c>
      <c r="AD39" s="146">
        <v>5704.7864057075776</v>
      </c>
      <c r="AE39" s="146">
        <v>5617.5139812678681</v>
      </c>
      <c r="AF39" s="146">
        <v>6304.8805940506263</v>
      </c>
      <c r="AG39" s="146">
        <v>6248.7924129758267</v>
      </c>
      <c r="AH39" s="146">
        <v>6306.1462236362231</v>
      </c>
      <c r="AI39" s="146">
        <v>6278.5167004498026</v>
      </c>
      <c r="AJ39" s="146">
        <v>6494.1069501174416</v>
      </c>
      <c r="AK39" s="146">
        <v>6497.1350096278129</v>
      </c>
      <c r="AL39" s="146">
        <v>6433.9831169071422</v>
      </c>
      <c r="AM39" s="146">
        <v>6479.8281202547096</v>
      </c>
      <c r="AN39" s="146">
        <v>6467.2450311627172</v>
      </c>
      <c r="AO39" s="146">
        <v>6422.2327328755155</v>
      </c>
      <c r="AP39" s="146">
        <v>7048.163255125367</v>
      </c>
      <c r="AQ39" s="146">
        <v>6957.8278427359273</v>
      </c>
      <c r="AR39" s="146">
        <v>6985.8720474474094</v>
      </c>
      <c r="AS39" s="146">
        <v>7196.7220017168747</v>
      </c>
      <c r="AT39" s="146">
        <v>7139.0473069776308</v>
      </c>
      <c r="AU39" s="146">
        <v>7063.1395469680638</v>
      </c>
      <c r="AV39" s="146">
        <v>7115.10746078997</v>
      </c>
      <c r="AW39" s="146">
        <v>6439.3597553861964</v>
      </c>
      <c r="AX39" s="146">
        <v>6485.9347735018537</v>
      </c>
      <c r="AY39" s="146">
        <v>6425.0329023399572</v>
      </c>
      <c r="AZ39" s="146">
        <v>6399.9431673834324</v>
      </c>
      <c r="BA39" s="146">
        <v>6359.0587369661753</v>
      </c>
      <c r="BB39" s="146">
        <v>6478.8858946071668</v>
      </c>
      <c r="BC39" s="146">
        <v>6482.6208031186507</v>
      </c>
      <c r="BD39" s="146">
        <v>6637.5783372329324</v>
      </c>
      <c r="BE39" s="146">
        <v>6959.1908562141016</v>
      </c>
      <c r="BF39" s="146">
        <v>6949.4153202993202</v>
      </c>
      <c r="BG39" s="146">
        <v>6854.1755271996517</v>
      </c>
      <c r="BH39" s="146">
        <v>6873.9944309811362</v>
      </c>
      <c r="BI39" s="146">
        <v>6963.8368817841747</v>
      </c>
      <c r="BJ39" s="146">
        <v>7263.2953337855261</v>
      </c>
      <c r="BK39" s="146">
        <v>7265.9681288356951</v>
      </c>
      <c r="BL39" s="146">
        <v>7254.2895346699961</v>
      </c>
      <c r="BM39" s="146">
        <v>6955.6045999946191</v>
      </c>
      <c r="BN39" s="146">
        <v>7047.7760173483621</v>
      </c>
      <c r="BO39" s="146">
        <v>7084.2421318818178</v>
      </c>
      <c r="BP39" s="146">
        <v>6986.5426765562779</v>
      </c>
      <c r="BQ39" s="146">
        <v>6998.0528736159868</v>
      </c>
      <c r="BR39" s="146">
        <v>6975.9630911737404</v>
      </c>
      <c r="BS39" s="146">
        <v>6847.7509203231484</v>
      </c>
      <c r="BT39" s="146">
        <v>7160.4869581566345</v>
      </c>
      <c r="BU39" s="146">
        <v>7086.7259188244952</v>
      </c>
      <c r="BV39" s="146">
        <v>7080.6044608277944</v>
      </c>
      <c r="BW39" s="146">
        <v>7041.0932319400026</v>
      </c>
      <c r="BX39" s="146">
        <v>7409.5747050225109</v>
      </c>
      <c r="BY39" s="146">
        <v>7293.5048852858872</v>
      </c>
      <c r="BZ39" s="146">
        <v>7092.4903192200654</v>
      </c>
      <c r="CA39" s="146">
        <v>7120.9805726782115</v>
      </c>
      <c r="CB39" s="146">
        <v>7003.7379115295817</v>
      </c>
      <c r="CC39" s="146">
        <v>6981.6893609638309</v>
      </c>
      <c r="CD39" s="146">
        <v>6864.2729170419079</v>
      </c>
      <c r="CE39" s="146">
        <v>6724.4547874100836</v>
      </c>
      <c r="CF39" s="146">
        <v>7045.2272748716186</v>
      </c>
      <c r="CG39" s="146">
        <v>7218.4359186872798</v>
      </c>
      <c r="CH39" s="146">
        <v>7306.2754844891997</v>
      </c>
      <c r="CI39" s="146">
        <v>7403.0637060571898</v>
      </c>
      <c r="CJ39" s="146">
        <v>7295.0210401208278</v>
      </c>
      <c r="CK39" s="146">
        <v>7344.9192939822997</v>
      </c>
      <c r="CL39" s="146">
        <v>7354.6380456777651</v>
      </c>
      <c r="CM39" s="146">
        <v>7247.8955762135447</v>
      </c>
      <c r="CN39" s="146">
        <v>7262.1461053849825</v>
      </c>
    </row>
    <row r="40" spans="1:92" ht="12" x14ac:dyDescent="0.25">
      <c r="B40" s="158"/>
      <c r="C40" s="158"/>
      <c r="D40" s="158"/>
      <c r="E40" s="158"/>
      <c r="F40" s="53"/>
      <c r="G40" s="53"/>
      <c r="H40" s="53"/>
      <c r="I40" s="53"/>
      <c r="J40" s="53"/>
      <c r="K40" s="53"/>
      <c r="L40" s="53"/>
      <c r="M40" s="53"/>
      <c r="N40" s="53"/>
      <c r="O40" s="53"/>
      <c r="P40" s="53"/>
      <c r="Q40" s="53"/>
      <c r="R40" s="53"/>
      <c r="S40" s="53"/>
    </row>
    <row r="41" spans="1:92" ht="13.2" x14ac:dyDescent="0.25">
      <c r="A41" s="167">
        <v>3</v>
      </c>
      <c r="B41" s="154" t="s">
        <v>25</v>
      </c>
      <c r="C41" s="158"/>
      <c r="D41" s="158"/>
      <c r="E41" s="158"/>
      <c r="F41" s="53">
        <v>10408.656994150482</v>
      </c>
      <c r="G41" s="53">
        <v>10302.040554102094</v>
      </c>
      <c r="H41" s="53">
        <v>10290.847083950406</v>
      </c>
      <c r="I41" s="53">
        <v>10250.67949886476</v>
      </c>
      <c r="J41" s="53">
        <v>10257.741930966027</v>
      </c>
      <c r="K41" s="53">
        <v>10357.336327883406</v>
      </c>
      <c r="L41" s="53">
        <v>10308.450320174472</v>
      </c>
      <c r="M41" s="53">
        <v>10834.588415833194</v>
      </c>
      <c r="N41" s="53">
        <v>10993.558953210084</v>
      </c>
      <c r="O41" s="53">
        <v>11196.273395996568</v>
      </c>
      <c r="P41" s="53">
        <v>11169.108462460976</v>
      </c>
      <c r="Q41" s="53">
        <v>11195.054200243187</v>
      </c>
      <c r="R41" s="53">
        <v>11311.967578990885</v>
      </c>
      <c r="S41" s="53">
        <v>11559.71909642125</v>
      </c>
      <c r="T41" s="146">
        <v>11720.47328389012</v>
      </c>
      <c r="U41" s="146">
        <v>12572.21</v>
      </c>
      <c r="V41" s="146">
        <v>13144.405587572299</v>
      </c>
      <c r="W41" s="146">
        <v>11732.3068785621</v>
      </c>
      <c r="X41" s="146">
        <v>11660.8322006986</v>
      </c>
      <c r="Y41" s="146">
        <v>11729.0084930677</v>
      </c>
      <c r="Z41" s="146">
        <v>11504.035052373098</v>
      </c>
      <c r="AA41" s="146">
        <v>11838.3188947811</v>
      </c>
      <c r="AB41" s="146">
        <v>11771.6612947463</v>
      </c>
      <c r="AC41" s="146">
        <v>12096.904421396999</v>
      </c>
      <c r="AD41" s="146">
        <v>11925.829237385899</v>
      </c>
      <c r="AE41" s="146">
        <v>11880.020457061601</v>
      </c>
      <c r="AF41" s="146">
        <v>12043.970190206599</v>
      </c>
      <c r="AG41" s="146">
        <v>12825.669271168101</v>
      </c>
      <c r="AH41" s="146">
        <v>12895.681793259499</v>
      </c>
      <c r="AI41" s="146">
        <v>12846.105592350801</v>
      </c>
      <c r="AJ41" s="146">
        <v>12969.645645615301</v>
      </c>
      <c r="AK41" s="146">
        <v>13187.452336878101</v>
      </c>
      <c r="AL41" s="146">
        <v>13269.804641191002</v>
      </c>
      <c r="AM41" s="146">
        <v>13644.497926729598</v>
      </c>
      <c r="AN41" s="146">
        <v>13619.679440503101</v>
      </c>
      <c r="AO41" s="146">
        <v>13537.867473350598</v>
      </c>
      <c r="AP41" s="146">
        <v>13675.2040321695</v>
      </c>
      <c r="AQ41" s="146">
        <v>13757.9053978754</v>
      </c>
      <c r="AR41" s="146">
        <v>14146.835571239701</v>
      </c>
      <c r="AS41" s="146">
        <v>14178.832728876299</v>
      </c>
      <c r="AT41" s="146">
        <v>14107.488932016302</v>
      </c>
      <c r="AU41" s="146">
        <v>14071.653740694799</v>
      </c>
      <c r="AV41" s="146">
        <v>14237.626404395945</v>
      </c>
      <c r="AW41" s="146">
        <v>14167.206431297671</v>
      </c>
      <c r="AX41" s="146">
        <v>14336.051759142953</v>
      </c>
      <c r="AY41" s="146">
        <v>14265.123249461831</v>
      </c>
      <c r="AZ41" s="146">
        <v>14228.750195356506</v>
      </c>
      <c r="BA41" s="146">
        <v>14152.469861176751</v>
      </c>
      <c r="BB41" s="146">
        <v>14084.674185599137</v>
      </c>
      <c r="BC41" s="146">
        <v>14142.906714705921</v>
      </c>
      <c r="BD41" s="146">
        <v>13859.034119948043</v>
      </c>
      <c r="BE41" s="146">
        <v>14284.963260769049</v>
      </c>
      <c r="BF41" s="146">
        <v>14340.446107178675</v>
      </c>
      <c r="BG41" s="146">
        <v>14232.382358163954</v>
      </c>
      <c r="BH41" s="146">
        <v>14097.786226465445</v>
      </c>
      <c r="BI41" s="146">
        <v>14168.114826372808</v>
      </c>
      <c r="BJ41" s="146">
        <v>14320.233770706267</v>
      </c>
      <c r="BK41" s="146">
        <v>14295.102544242394</v>
      </c>
      <c r="BL41" s="146">
        <v>14224.078755185275</v>
      </c>
      <c r="BM41" s="146">
        <v>14007.66973323658</v>
      </c>
      <c r="BN41" s="146">
        <v>14256.47436392489</v>
      </c>
      <c r="BO41" s="146">
        <v>14331.733175966005</v>
      </c>
      <c r="BP41" s="146">
        <v>13399.567218074175</v>
      </c>
      <c r="BQ41" s="146">
        <v>13433.505114826852</v>
      </c>
      <c r="BR41" s="146">
        <v>40913.121200747461</v>
      </c>
      <c r="BS41" s="146">
        <v>41176.724814862879</v>
      </c>
      <c r="BT41" s="146">
        <v>41579.298112352888</v>
      </c>
      <c r="BU41" s="146">
        <v>41152.900831710802</v>
      </c>
      <c r="BV41" s="146">
        <v>41139.679400028042</v>
      </c>
      <c r="BW41" s="146">
        <v>40941.627830743768</v>
      </c>
      <c r="BX41" s="146">
        <v>41110.136703264536</v>
      </c>
      <c r="BY41" s="146">
        <v>40798.204233509387</v>
      </c>
      <c r="BZ41" s="146">
        <v>39673.774559538957</v>
      </c>
      <c r="CA41" s="146">
        <v>39939.750457862996</v>
      </c>
      <c r="CB41" s="146">
        <v>39629.80451510282</v>
      </c>
      <c r="CC41" s="146">
        <v>39273.194415268765</v>
      </c>
      <c r="CD41" s="146">
        <v>38992.182109088288</v>
      </c>
      <c r="CE41" s="146">
        <v>38797.131957443802</v>
      </c>
      <c r="CF41" s="146">
        <v>38911.15414774372</v>
      </c>
      <c r="CG41" s="146">
        <v>40221.478377741172</v>
      </c>
      <c r="CH41" s="146">
        <v>40737.965411849014</v>
      </c>
      <c r="CI41" s="146">
        <v>41350.636614598581</v>
      </c>
      <c r="CJ41" s="146">
        <v>40810.89737204244</v>
      </c>
      <c r="CK41" s="146">
        <v>41243.768419368556</v>
      </c>
      <c r="CL41" s="146">
        <v>40662.960668690408</v>
      </c>
      <c r="CM41" s="146">
        <v>40419.224066896291</v>
      </c>
      <c r="CN41" s="146">
        <v>40898.84738999472</v>
      </c>
    </row>
    <row r="42" spans="1:92" ht="12" x14ac:dyDescent="0.25">
      <c r="B42" s="158"/>
      <c r="D42" s="158"/>
      <c r="E42" s="158"/>
      <c r="F42" s="53"/>
      <c r="G42" s="53"/>
      <c r="H42" s="53"/>
      <c r="I42" s="53"/>
      <c r="J42" s="53"/>
      <c r="K42" s="53"/>
      <c r="L42" s="53"/>
      <c r="M42" s="53"/>
      <c r="N42" s="53"/>
      <c r="O42" s="53"/>
      <c r="P42" s="53"/>
      <c r="Q42" s="53"/>
      <c r="R42" s="53"/>
      <c r="S42" s="53"/>
    </row>
    <row r="43" spans="1:92" ht="13.2" x14ac:dyDescent="0.25">
      <c r="A43" s="168">
        <v>4</v>
      </c>
      <c r="B43" s="162" t="s">
        <v>111</v>
      </c>
      <c r="D43" s="169"/>
      <c r="E43" s="158" t="s">
        <v>27</v>
      </c>
      <c r="F43" s="53">
        <v>12809.192744398892</v>
      </c>
      <c r="G43" s="53">
        <v>12097.950638244205</v>
      </c>
      <c r="H43" s="53">
        <v>13170.214904880722</v>
      </c>
      <c r="I43" s="53">
        <v>13393.088256261202</v>
      </c>
      <c r="J43" s="53">
        <v>13072.413844434222</v>
      </c>
      <c r="K43" s="53">
        <v>13196.504428138489</v>
      </c>
      <c r="L43" s="53">
        <v>12712.464155872289</v>
      </c>
      <c r="M43" s="53">
        <v>11743.995512437918</v>
      </c>
      <c r="N43" s="53">
        <v>11543.526620235103</v>
      </c>
      <c r="O43" s="53">
        <v>12099.300538256475</v>
      </c>
      <c r="P43" s="53">
        <v>12532.701195099004</v>
      </c>
      <c r="Q43" s="53">
        <v>12419.923439019258</v>
      </c>
      <c r="R43" s="53">
        <v>12635.947551415649</v>
      </c>
      <c r="S43" s="53">
        <v>12623.332165823513</v>
      </c>
      <c r="T43" s="146">
        <v>12392.738159805513</v>
      </c>
      <c r="U43" s="146">
        <v>12645.13</v>
      </c>
      <c r="V43" s="146">
        <v>13086.080599207702</v>
      </c>
      <c r="W43" s="146">
        <v>12800.267756190318</v>
      </c>
      <c r="X43" s="146">
        <v>12671.063431257613</v>
      </c>
      <c r="Y43" s="146">
        <v>12771.328487776651</v>
      </c>
      <c r="Z43" s="146">
        <v>12879.076210345303</v>
      </c>
      <c r="AA43" s="146">
        <v>13418.271798210275</v>
      </c>
      <c r="AB43" s="146">
        <v>13146.922134863444</v>
      </c>
      <c r="AC43" s="146">
        <v>13206.776359493917</v>
      </c>
      <c r="AD43" s="146">
        <v>13105.024025337671</v>
      </c>
      <c r="AE43" s="146">
        <v>13021.22502763866</v>
      </c>
      <c r="AF43" s="146">
        <v>12485.066140784293</v>
      </c>
      <c r="AG43" s="146">
        <v>12182.18775216631</v>
      </c>
      <c r="AH43" s="146">
        <v>12014.898457917925</v>
      </c>
      <c r="AI43" s="146">
        <v>11878.517524192137</v>
      </c>
      <c r="AJ43" s="146">
        <v>12137.308535255957</v>
      </c>
      <c r="AK43" s="146">
        <v>12161.292825525928</v>
      </c>
      <c r="AL43" s="146">
        <v>12808.731726513677</v>
      </c>
      <c r="AM43" s="146">
        <v>13199.297538637815</v>
      </c>
      <c r="AN43" s="146">
        <v>13120.432697568469</v>
      </c>
      <c r="AO43" s="146">
        <v>12926.452039121274</v>
      </c>
      <c r="AP43" s="146">
        <v>12785.845741251742</v>
      </c>
      <c r="AQ43" s="146">
        <v>12994.492820884887</v>
      </c>
      <c r="AR43" s="146">
        <v>14086.374802493627</v>
      </c>
      <c r="AS43" s="146">
        <v>14242.900804086677</v>
      </c>
      <c r="AT43" s="146">
        <v>15249.781506811623</v>
      </c>
      <c r="AU43" s="146">
        <v>14776.102192559547</v>
      </c>
      <c r="AV43" s="146">
        <v>15054.793700040724</v>
      </c>
      <c r="AW43" s="146">
        <v>14585.021926007334</v>
      </c>
      <c r="AX43" s="146">
        <v>15192.762348052653</v>
      </c>
      <c r="AY43" s="146">
        <v>15841.903340542622</v>
      </c>
      <c r="AZ43" s="146">
        <v>15797.958879624866</v>
      </c>
      <c r="BA43" s="146">
        <v>16041.823203605461</v>
      </c>
      <c r="BB43" s="146">
        <v>17013.589364331572</v>
      </c>
      <c r="BC43" s="146">
        <v>17304.790003194063</v>
      </c>
      <c r="BD43" s="146">
        <v>17775.309980307778</v>
      </c>
      <c r="BE43" s="146">
        <v>19659.185576155418</v>
      </c>
      <c r="BF43" s="146">
        <v>19572.793060480552</v>
      </c>
      <c r="BG43" s="146">
        <v>18859.655764520117</v>
      </c>
      <c r="BH43" s="146">
        <v>18750.118833560537</v>
      </c>
      <c r="BI43" s="146">
        <v>17689.116985454337</v>
      </c>
      <c r="BJ43" s="146">
        <v>18940.810858632707</v>
      </c>
      <c r="BK43" s="146">
        <v>18532.641138212737</v>
      </c>
      <c r="BL43" s="146">
        <v>17255.658000919389</v>
      </c>
      <c r="BM43" s="146">
        <v>17002.765359769535</v>
      </c>
      <c r="BN43" s="146">
        <v>17666.122210785677</v>
      </c>
      <c r="BO43" s="146">
        <v>18899.160887161273</v>
      </c>
      <c r="BP43" s="146">
        <v>17618.486614671652</v>
      </c>
      <c r="BQ43" s="146">
        <v>18184.577065245543</v>
      </c>
      <c r="BR43" s="146">
        <v>18029.299985975435</v>
      </c>
      <c r="BS43" s="146">
        <v>17533.440864541386</v>
      </c>
      <c r="BT43" s="146">
        <v>17720.192353390499</v>
      </c>
      <c r="BU43" s="146">
        <v>17824.242461761027</v>
      </c>
      <c r="BV43" s="146">
        <v>18175.698388692359</v>
      </c>
      <c r="BW43" s="146">
        <v>17914.625393864291</v>
      </c>
      <c r="BX43" s="146">
        <v>19031.742472994869</v>
      </c>
      <c r="BY43" s="146">
        <v>19348.880818641959</v>
      </c>
      <c r="BZ43" s="146">
        <v>19076.385256787591</v>
      </c>
      <c r="CA43" s="146">
        <v>18408.988109137688</v>
      </c>
      <c r="CB43" s="146">
        <v>18048.653505653176</v>
      </c>
      <c r="CC43" s="146">
        <v>17582.522986610697</v>
      </c>
      <c r="CD43" s="146">
        <v>17176.996917074553</v>
      </c>
      <c r="CE43" s="146">
        <v>16698.895148746877</v>
      </c>
      <c r="CF43" s="146">
        <v>16350.731315368979</v>
      </c>
      <c r="CG43" s="146">
        <v>17480.767367686502</v>
      </c>
      <c r="CH43" s="146">
        <v>18139.136198167143</v>
      </c>
      <c r="CI43" s="146">
        <v>19236.251314950368</v>
      </c>
      <c r="CJ43" s="146">
        <v>18196.747835352173</v>
      </c>
      <c r="CK43" s="146">
        <v>19721.086911000966</v>
      </c>
      <c r="CL43" s="146">
        <v>19863.245496262716</v>
      </c>
      <c r="CM43" s="146">
        <v>19651.703545352164</v>
      </c>
      <c r="CN43" s="146">
        <v>19107.510504929116</v>
      </c>
    </row>
    <row r="44" spans="1:92" ht="13.2" x14ac:dyDescent="0.25">
      <c r="A44" s="158"/>
      <c r="B44" s="170"/>
      <c r="C44" s="158" t="s">
        <v>28</v>
      </c>
      <c r="E44" s="144" t="s">
        <v>110</v>
      </c>
      <c r="F44" s="53">
        <v>9.9760426840000012</v>
      </c>
      <c r="G44" s="53">
        <v>9.9760426840000012</v>
      </c>
      <c r="H44" s="53">
        <v>9.9760426840000012</v>
      </c>
      <c r="I44" s="53">
        <v>9.9760426840000012</v>
      </c>
      <c r="J44" s="53">
        <v>9.9760426840000012</v>
      </c>
      <c r="K44" s="53">
        <v>9.9760426840000012</v>
      </c>
      <c r="L44" s="53">
        <v>9.9760426840000012</v>
      </c>
      <c r="M44" s="53">
        <v>9.9760426840000012</v>
      </c>
      <c r="N44" s="53">
        <v>9.9760426840000012</v>
      </c>
      <c r="O44" s="53">
        <v>9.9760426840000012</v>
      </c>
      <c r="P44" s="53">
        <v>9.9760426840000012</v>
      </c>
      <c r="Q44" s="53">
        <v>9.9760426840000012</v>
      </c>
      <c r="R44" s="53">
        <v>9.9760426840000012</v>
      </c>
      <c r="S44" s="53">
        <v>9.9760426840000012</v>
      </c>
      <c r="T44" s="146">
        <v>9.9760426840000012</v>
      </c>
      <c r="U44" s="146">
        <v>9.98</v>
      </c>
      <c r="V44" s="146">
        <v>9.9760426840000012</v>
      </c>
      <c r="W44" s="146">
        <v>9.9760422789999996</v>
      </c>
      <c r="X44" s="146">
        <v>9.9760422789999996</v>
      </c>
      <c r="Y44" s="146">
        <v>9.9760422789999996</v>
      </c>
      <c r="Z44" s="146">
        <v>9.9760422789999996</v>
      </c>
      <c r="AA44" s="146">
        <v>9.9760422789999996</v>
      </c>
      <c r="AB44" s="146">
        <v>9.9760422789999996</v>
      </c>
      <c r="AC44" s="146">
        <v>9.9760422789999996</v>
      </c>
      <c r="AD44" s="146">
        <v>9.9760422789999996</v>
      </c>
      <c r="AE44" s="146">
        <v>9.9760422789999996</v>
      </c>
      <c r="AF44" s="146">
        <v>9.9760422789999996</v>
      </c>
      <c r="AG44" s="146">
        <v>9.9760422789999996</v>
      </c>
      <c r="AH44" s="146">
        <v>9.9760422789999996</v>
      </c>
      <c r="AI44" s="146">
        <v>9.9760422789999996</v>
      </c>
      <c r="AJ44" s="146">
        <v>9.9760422789999996</v>
      </c>
      <c r="AK44" s="146">
        <v>9.9760422789999996</v>
      </c>
      <c r="AL44" s="146">
        <v>9.9760422789999996</v>
      </c>
      <c r="AM44" s="146">
        <v>9.9760422789999996</v>
      </c>
      <c r="AN44" s="146">
        <v>9.9760422789999996</v>
      </c>
      <c r="AO44" s="146">
        <v>9.9760410670000006</v>
      </c>
      <c r="AP44" s="146">
        <v>9.9760410670000006</v>
      </c>
      <c r="AQ44" s="146">
        <v>9.9760410670000006</v>
      </c>
      <c r="AR44" s="146">
        <v>9.9760410670000006</v>
      </c>
      <c r="AS44" s="146">
        <v>9.9760410670000006</v>
      </c>
      <c r="AT44" s="146">
        <v>9.9760410670000006</v>
      </c>
      <c r="AU44" s="146">
        <v>9.9760410670000006</v>
      </c>
      <c r="AV44" s="146">
        <v>9.9760410709999832</v>
      </c>
      <c r="AW44" s="146">
        <v>9.9760410709999832</v>
      </c>
      <c r="AX44" s="146">
        <v>9.9760410709999832</v>
      </c>
      <c r="AY44" s="146">
        <v>9.9760410709999832</v>
      </c>
      <c r="AZ44" s="146">
        <v>9.9760410709999832</v>
      </c>
      <c r="BA44" s="146">
        <v>9.9760410709999832</v>
      </c>
      <c r="BB44" s="146">
        <v>9.9760410709999832</v>
      </c>
      <c r="BC44" s="146">
        <v>9.9760410709999832</v>
      </c>
      <c r="BD44" s="146">
        <v>9.9760410709999832</v>
      </c>
      <c r="BE44" s="146">
        <v>9.9760410709999832</v>
      </c>
      <c r="BF44" s="146">
        <v>9.9760410709999832</v>
      </c>
      <c r="BG44" s="146">
        <v>9.9760410709999832</v>
      </c>
      <c r="BH44" s="146">
        <v>9.9760410709999832</v>
      </c>
      <c r="BI44" s="146">
        <v>9.9760410709999832</v>
      </c>
      <c r="BJ44" s="146">
        <v>9.9760410709999832</v>
      </c>
      <c r="BK44" s="146">
        <v>9.9760410709999832</v>
      </c>
      <c r="BL44" s="146">
        <v>9.9760410709999832</v>
      </c>
      <c r="BM44" s="146">
        <v>9.9760410709999832</v>
      </c>
      <c r="BN44" s="146">
        <v>9.9760410709999832</v>
      </c>
      <c r="BO44" s="146">
        <v>9.9760410709999832</v>
      </c>
      <c r="BP44" s="146">
        <v>9.9760410709999832</v>
      </c>
      <c r="BQ44" s="146">
        <v>9.9760410709999832</v>
      </c>
      <c r="BR44" s="146">
        <v>9.9760410709999832</v>
      </c>
      <c r="BS44" s="146">
        <v>9.9760410709999832</v>
      </c>
      <c r="BT44" s="146">
        <v>9.9760410709999832</v>
      </c>
      <c r="BU44" s="146">
        <v>9.9760410709999832</v>
      </c>
      <c r="BV44" s="146">
        <v>9.9760410709999832</v>
      </c>
      <c r="BW44" s="146">
        <v>9.9760410709999832</v>
      </c>
      <c r="BX44" s="146">
        <v>9.9760410709999832</v>
      </c>
      <c r="BY44" s="146">
        <v>9.9760410709999832</v>
      </c>
      <c r="BZ44" s="146">
        <v>9.9760410709999832</v>
      </c>
      <c r="CA44" s="146">
        <v>9.9760410709999832</v>
      </c>
      <c r="CB44" s="146">
        <v>9.9760410709999832</v>
      </c>
      <c r="CC44" s="146">
        <v>9.9760410709999832</v>
      </c>
      <c r="CD44" s="146">
        <v>9.9760410709999832</v>
      </c>
      <c r="CE44" s="146">
        <v>9.9760410709999832</v>
      </c>
      <c r="CF44" s="146">
        <v>9.9760410709999832</v>
      </c>
      <c r="CG44" s="146">
        <v>9.9760410709999832</v>
      </c>
      <c r="CH44" s="146">
        <v>9.9760410709999832</v>
      </c>
      <c r="CI44" s="146">
        <v>9.9760410709999832</v>
      </c>
      <c r="CJ44" s="146">
        <v>9.9760410709999832</v>
      </c>
      <c r="CK44" s="146">
        <v>9.9760410709999832</v>
      </c>
      <c r="CL44" s="146">
        <v>9.9760410709999832</v>
      </c>
      <c r="CM44" s="146">
        <v>9.9760410709999832</v>
      </c>
      <c r="CN44" s="146">
        <v>9.9760410709999832</v>
      </c>
    </row>
    <row r="45" spans="1:92" ht="12" x14ac:dyDescent="0.25">
      <c r="B45" s="158"/>
      <c r="C45" s="158"/>
      <c r="D45" s="158"/>
      <c r="E45" s="158"/>
      <c r="F45" s="53"/>
      <c r="G45" s="53"/>
      <c r="H45" s="53"/>
      <c r="I45" s="53"/>
      <c r="J45" s="53"/>
      <c r="K45" s="53"/>
      <c r="L45" s="53"/>
      <c r="M45" s="53"/>
      <c r="N45" s="53"/>
      <c r="O45" s="53"/>
      <c r="P45" s="53"/>
      <c r="Q45" s="53"/>
      <c r="R45" s="53"/>
      <c r="S45" s="53"/>
    </row>
    <row r="46" spans="1:92" ht="13.2" x14ac:dyDescent="0.25">
      <c r="A46" s="167">
        <v>5</v>
      </c>
      <c r="B46" s="154" t="s">
        <v>107</v>
      </c>
      <c r="E46" s="158"/>
      <c r="F46" s="53">
        <v>12656.072857438898</v>
      </c>
      <c r="G46" s="53">
        <v>9298.8336683708985</v>
      </c>
      <c r="H46" s="53">
        <v>6528.4686136432701</v>
      </c>
      <c r="I46" s="53">
        <v>12401.298356350202</v>
      </c>
      <c r="J46" s="53">
        <v>12420.009989877401</v>
      </c>
      <c r="K46" s="53">
        <v>10093.554133222502</v>
      </c>
      <c r="L46" s="53">
        <v>12011.669129292699</v>
      </c>
      <c r="M46" s="53">
        <v>9399.4625032181011</v>
      </c>
      <c r="N46" s="53">
        <v>6726.8222369171608</v>
      </c>
      <c r="O46" s="53">
        <v>9944.9771868930966</v>
      </c>
      <c r="P46" s="53">
        <v>8553.623646</v>
      </c>
      <c r="Q46" s="53">
        <v>8399.5723690050982</v>
      </c>
      <c r="R46" s="53">
        <v>15806.673908235403</v>
      </c>
      <c r="S46" s="53">
        <v>12975.133664752399</v>
      </c>
      <c r="T46" s="146">
        <v>6524.4560400921901</v>
      </c>
      <c r="U46" s="146">
        <v>17137.57</v>
      </c>
      <c r="V46" s="146">
        <v>14482.406795005099</v>
      </c>
      <c r="W46" s="146">
        <v>7812.9278017193537</v>
      </c>
      <c r="X46" s="146">
        <v>13172.425918504621</v>
      </c>
      <c r="Y46" s="146">
        <v>9274.7500255083014</v>
      </c>
      <c r="Z46" s="146">
        <v>13872.204438433886</v>
      </c>
      <c r="AA46" s="146">
        <v>21975.994922744376</v>
      </c>
      <c r="AB46" s="146">
        <v>17482.795644922116</v>
      </c>
      <c r="AC46" s="146">
        <v>17031.634058466767</v>
      </c>
      <c r="AD46" s="146">
        <v>16498.698277078991</v>
      </c>
      <c r="AE46" s="146">
        <v>18571.707234352823</v>
      </c>
      <c r="AF46" s="146">
        <v>13761.229755954613</v>
      </c>
      <c r="AG46" s="146">
        <v>15548.266616858269</v>
      </c>
      <c r="AH46" s="146">
        <v>18062.489588520788</v>
      </c>
      <c r="AI46" s="146">
        <v>16163.292243417633</v>
      </c>
      <c r="AJ46" s="146">
        <v>16812.405978161434</v>
      </c>
      <c r="AK46" s="146">
        <v>11055.277534217417</v>
      </c>
      <c r="AL46" s="146">
        <v>6758.2282785632506</v>
      </c>
      <c r="AM46" s="146">
        <v>10733.134942789196</v>
      </c>
      <c r="AN46" s="146">
        <v>7948.5310631156872</v>
      </c>
      <c r="AO46" s="146">
        <v>7139.6940310505752</v>
      </c>
      <c r="AP46" s="146">
        <v>19020.826265395903</v>
      </c>
      <c r="AQ46" s="146">
        <v>15851.001313249721</v>
      </c>
      <c r="AR46" s="146">
        <v>14708.0783717144</v>
      </c>
      <c r="AS46" s="146">
        <v>20942.044567376754</v>
      </c>
      <c r="AT46" s="146">
        <v>19758.765355155665</v>
      </c>
      <c r="AU46" s="146">
        <v>5407.0947176271384</v>
      </c>
      <c r="AV46" s="146">
        <v>9654.7769261600115</v>
      </c>
      <c r="AW46" s="146">
        <v>16813.440215729956</v>
      </c>
      <c r="AX46" s="146">
        <v>13102.833251519978</v>
      </c>
      <c r="AY46" s="146">
        <v>19039.493009529986</v>
      </c>
      <c r="AZ46" s="146">
        <v>13374.371624750005</v>
      </c>
      <c r="BA46" s="146">
        <v>9200.856855760012</v>
      </c>
      <c r="BB46" s="146">
        <v>11310.628461560009</v>
      </c>
      <c r="BC46" s="146">
        <v>9937.2520040700365</v>
      </c>
      <c r="BD46" s="146">
        <v>8928.4284489900128</v>
      </c>
      <c r="BE46" s="146">
        <v>12349.497216370015</v>
      </c>
      <c r="BF46" s="146">
        <v>11800.725086490005</v>
      </c>
      <c r="BG46" s="146">
        <v>10914.354229810033</v>
      </c>
      <c r="BH46" s="146">
        <v>14590.79863389003</v>
      </c>
      <c r="BI46" s="146">
        <v>10751.160571769982</v>
      </c>
      <c r="BJ46" s="146">
        <v>6299.3908340500184</v>
      </c>
      <c r="BK46" s="146">
        <v>13713.098992140001</v>
      </c>
      <c r="BL46" s="146">
        <v>17253.178026930025</v>
      </c>
      <c r="BM46" s="146">
        <v>16809.758315639978</v>
      </c>
      <c r="BN46" s="146">
        <v>16668.506399469999</v>
      </c>
      <c r="BO46" s="146">
        <v>14680.188390319972</v>
      </c>
      <c r="BP46" s="146">
        <v>17752.738625647966</v>
      </c>
      <c r="BQ46" s="146">
        <v>16785.98764310803</v>
      </c>
      <c r="BR46" s="146">
        <v>14494.949035364007</v>
      </c>
      <c r="BS46" s="146">
        <v>16752.019312027987</v>
      </c>
      <c r="BT46" s="146">
        <v>12402.750821741967</v>
      </c>
      <c r="BU46" s="146">
        <v>13759.028162059976</v>
      </c>
      <c r="BV46" s="146">
        <v>13697.911267274989</v>
      </c>
      <c r="BW46" s="146">
        <v>12919.878266991989</v>
      </c>
      <c r="BX46" s="146">
        <v>17804.902427066005</v>
      </c>
      <c r="BY46" s="146">
        <v>14439.661387360022</v>
      </c>
      <c r="BZ46" s="146">
        <v>12390.994371629988</v>
      </c>
      <c r="CA46" s="146">
        <v>10737.023045040027</v>
      </c>
      <c r="CB46" s="146">
        <v>11717.307912748005</v>
      </c>
      <c r="CC46" s="146">
        <v>11875.12427288998</v>
      </c>
      <c r="CD46" s="146">
        <v>9851.6560412320032</v>
      </c>
      <c r="CE46" s="146">
        <v>11767.041264914</v>
      </c>
      <c r="CF46" s="146">
        <v>12481.541477512017</v>
      </c>
      <c r="CG46" s="146">
        <v>9806.0879274520012</v>
      </c>
      <c r="CH46" s="146">
        <v>9636.6434733720052</v>
      </c>
      <c r="CI46" s="146">
        <v>11734.244442518971</v>
      </c>
      <c r="CJ46" s="146">
        <v>11991.479504791003</v>
      </c>
      <c r="CK46" s="146">
        <v>15451.505647776974</v>
      </c>
      <c r="CL46" s="146">
        <v>17957.244750244001</v>
      </c>
      <c r="CM46" s="146">
        <v>15238.134928369975</v>
      </c>
      <c r="CN46" s="146">
        <v>15234.981633364017</v>
      </c>
    </row>
    <row r="47" spans="1:92" ht="12" x14ac:dyDescent="0.25">
      <c r="A47" s="166" t="s">
        <v>29</v>
      </c>
      <c r="E47" s="158"/>
      <c r="F47" s="53"/>
      <c r="G47" s="53"/>
      <c r="H47" s="53"/>
      <c r="I47" s="53"/>
      <c r="J47" s="53"/>
      <c r="K47" s="53"/>
      <c r="L47" s="53"/>
      <c r="M47" s="53"/>
      <c r="N47" s="53"/>
      <c r="O47" s="53"/>
      <c r="P47" s="53"/>
      <c r="Q47" s="53"/>
      <c r="R47" s="53"/>
      <c r="S47" s="53"/>
    </row>
    <row r="48" spans="1:92" ht="12" x14ac:dyDescent="0.25">
      <c r="B48" s="158" t="s">
        <v>80</v>
      </c>
      <c r="C48" s="158"/>
      <c r="D48" s="158"/>
      <c r="E48" s="158"/>
      <c r="F48" s="53">
        <v>0</v>
      </c>
      <c r="G48" s="53">
        <v>0</v>
      </c>
      <c r="H48" s="53">
        <v>0</v>
      </c>
      <c r="I48" s="53">
        <v>0</v>
      </c>
      <c r="J48" s="53">
        <v>0</v>
      </c>
      <c r="K48" s="53">
        <v>0</v>
      </c>
      <c r="L48" s="53">
        <v>0</v>
      </c>
      <c r="M48" s="53">
        <v>0</v>
      </c>
      <c r="N48" s="53">
        <v>0</v>
      </c>
      <c r="O48" s="53">
        <v>0</v>
      </c>
      <c r="P48" s="53">
        <v>0</v>
      </c>
      <c r="Q48" s="53">
        <v>0</v>
      </c>
      <c r="R48" s="53">
        <v>0</v>
      </c>
      <c r="S48" s="53">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45">
        <v>0</v>
      </c>
      <c r="AN48" s="145">
        <v>0</v>
      </c>
      <c r="AO48" s="145">
        <v>0</v>
      </c>
      <c r="AP48" s="145">
        <v>0</v>
      </c>
      <c r="AQ48" s="145">
        <v>0</v>
      </c>
      <c r="AR48" s="145">
        <v>0</v>
      </c>
      <c r="AS48" s="145">
        <v>0</v>
      </c>
      <c r="AT48" s="145">
        <v>0</v>
      </c>
      <c r="AU48" s="145">
        <v>0</v>
      </c>
      <c r="AV48" s="145">
        <v>0</v>
      </c>
      <c r="AW48" s="145">
        <v>0</v>
      </c>
      <c r="AX48" s="145">
        <v>0</v>
      </c>
      <c r="AY48" s="145">
        <v>0</v>
      </c>
      <c r="AZ48" s="145">
        <v>0</v>
      </c>
      <c r="BA48" s="145">
        <v>0</v>
      </c>
      <c r="BB48" s="145">
        <v>0</v>
      </c>
      <c r="BC48" s="145">
        <v>0</v>
      </c>
      <c r="BD48" s="145">
        <v>0</v>
      </c>
      <c r="BE48" s="145">
        <v>0</v>
      </c>
      <c r="BF48" s="145">
        <v>0</v>
      </c>
      <c r="BG48" s="145">
        <v>0</v>
      </c>
      <c r="BH48" s="145">
        <v>0</v>
      </c>
      <c r="BI48" s="145">
        <v>0</v>
      </c>
      <c r="BJ48" s="145">
        <v>0</v>
      </c>
      <c r="BK48" s="145">
        <v>0</v>
      </c>
      <c r="BL48" s="145">
        <v>0</v>
      </c>
      <c r="BM48" s="145">
        <v>0</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c r="CN48" s="145">
        <v>0</v>
      </c>
    </row>
    <row r="49" spans="1:92" ht="12" x14ac:dyDescent="0.25">
      <c r="B49" s="158" t="s">
        <v>108</v>
      </c>
      <c r="C49" s="158"/>
      <c r="D49" s="158"/>
      <c r="E49" s="158"/>
      <c r="F49" s="53">
        <v>0</v>
      </c>
      <c r="G49" s="53">
        <v>0</v>
      </c>
      <c r="H49" s="53">
        <v>0</v>
      </c>
      <c r="I49" s="53">
        <v>0</v>
      </c>
      <c r="J49" s="53">
        <v>0</v>
      </c>
      <c r="K49" s="53">
        <v>0</v>
      </c>
      <c r="L49" s="53">
        <v>0</v>
      </c>
      <c r="M49" s="53">
        <v>0</v>
      </c>
      <c r="N49" s="53">
        <v>0</v>
      </c>
      <c r="O49" s="53">
        <v>0</v>
      </c>
      <c r="P49" s="53">
        <v>0</v>
      </c>
      <c r="Q49" s="53">
        <v>0</v>
      </c>
      <c r="R49" s="53">
        <v>0</v>
      </c>
      <c r="S49" s="53">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c r="AM49" s="145">
        <v>0</v>
      </c>
      <c r="AN49" s="145">
        <v>0</v>
      </c>
      <c r="AO49" s="145">
        <v>0</v>
      </c>
      <c r="AP49" s="145">
        <v>0</v>
      </c>
      <c r="AQ49" s="145">
        <v>0</v>
      </c>
      <c r="AR49" s="145">
        <v>0</v>
      </c>
      <c r="AS49" s="145">
        <v>0</v>
      </c>
      <c r="AT49" s="145">
        <v>0</v>
      </c>
      <c r="AU49" s="145">
        <v>0</v>
      </c>
      <c r="AV49" s="145">
        <v>0</v>
      </c>
      <c r="AW49" s="145">
        <v>0</v>
      </c>
      <c r="AX49" s="145">
        <v>0</v>
      </c>
      <c r="AY49" s="145">
        <v>0</v>
      </c>
      <c r="AZ49" s="145">
        <v>0</v>
      </c>
      <c r="BA49" s="145">
        <v>0</v>
      </c>
      <c r="BB49" s="145">
        <v>0</v>
      </c>
      <c r="BC49" s="145">
        <v>0</v>
      </c>
      <c r="BD49" s="145">
        <v>0</v>
      </c>
      <c r="BE49" s="145">
        <v>0</v>
      </c>
      <c r="BF49" s="145">
        <v>0</v>
      </c>
      <c r="BG49" s="145">
        <v>0</v>
      </c>
      <c r="BH49" s="145">
        <v>0</v>
      </c>
      <c r="BI49" s="145">
        <v>0</v>
      </c>
      <c r="BJ49" s="145">
        <v>0</v>
      </c>
      <c r="BK49" s="145">
        <v>0</v>
      </c>
      <c r="BL49" s="145">
        <v>0</v>
      </c>
      <c r="BM49" s="145">
        <v>0</v>
      </c>
      <c r="BN49" s="145">
        <v>0</v>
      </c>
      <c r="BO49" s="145">
        <v>0</v>
      </c>
      <c r="BP49" s="145">
        <v>0</v>
      </c>
      <c r="BQ49" s="145">
        <v>0</v>
      </c>
      <c r="BR49" s="145">
        <v>0</v>
      </c>
      <c r="BS49" s="145">
        <v>0</v>
      </c>
      <c r="BT49" s="145">
        <v>0</v>
      </c>
      <c r="BU49" s="145">
        <v>0</v>
      </c>
      <c r="BV49" s="145">
        <v>0</v>
      </c>
      <c r="BW49" s="145">
        <v>0</v>
      </c>
      <c r="BX49" s="145">
        <v>0</v>
      </c>
      <c r="BY49" s="145">
        <v>0</v>
      </c>
      <c r="BZ49" s="145">
        <v>0</v>
      </c>
      <c r="CA49" s="145">
        <v>0</v>
      </c>
      <c r="CB49" s="145">
        <v>0</v>
      </c>
      <c r="CC49" s="145">
        <v>0</v>
      </c>
      <c r="CD49" s="145">
        <v>0</v>
      </c>
      <c r="CE49" s="145">
        <v>0</v>
      </c>
      <c r="CF49" s="145">
        <v>0</v>
      </c>
      <c r="CG49" s="145">
        <v>0</v>
      </c>
      <c r="CH49" s="145">
        <v>0</v>
      </c>
      <c r="CI49" s="145">
        <v>0</v>
      </c>
      <c r="CJ49" s="145">
        <v>0</v>
      </c>
      <c r="CK49" s="145">
        <v>0</v>
      </c>
      <c r="CL49" s="145">
        <v>0</v>
      </c>
      <c r="CM49" s="145">
        <v>0</v>
      </c>
      <c r="CN49" s="145">
        <v>0</v>
      </c>
    </row>
    <row r="50" spans="1:92" ht="12" x14ac:dyDescent="0.25">
      <c r="C50" s="171" t="s">
        <v>30</v>
      </c>
      <c r="F50" s="53">
        <v>0</v>
      </c>
      <c r="G50" s="53">
        <v>0</v>
      </c>
      <c r="H50" s="53">
        <v>0</v>
      </c>
      <c r="I50" s="53">
        <v>0</v>
      </c>
      <c r="J50" s="53">
        <v>0</v>
      </c>
      <c r="K50" s="53">
        <v>0</v>
      </c>
      <c r="L50" s="53">
        <v>0</v>
      </c>
      <c r="M50" s="53">
        <v>0</v>
      </c>
      <c r="N50" s="53">
        <v>0</v>
      </c>
      <c r="O50" s="53">
        <v>0</v>
      </c>
      <c r="P50" s="53">
        <v>0</v>
      </c>
      <c r="Q50" s="53">
        <v>0</v>
      </c>
      <c r="R50" s="53">
        <v>0</v>
      </c>
      <c r="S50" s="53">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c r="AM50" s="145">
        <v>0</v>
      </c>
      <c r="AN50" s="145">
        <v>0</v>
      </c>
      <c r="AO50" s="145">
        <v>0</v>
      </c>
      <c r="AP50" s="145">
        <v>0</v>
      </c>
      <c r="AQ50" s="145">
        <v>0</v>
      </c>
      <c r="AR50" s="145">
        <v>0</v>
      </c>
      <c r="AS50" s="145">
        <v>0</v>
      </c>
      <c r="AT50" s="145">
        <v>0</v>
      </c>
      <c r="AU50" s="145">
        <v>0</v>
      </c>
      <c r="AV50" s="145">
        <v>0</v>
      </c>
      <c r="AW50" s="145">
        <v>0</v>
      </c>
      <c r="AX50" s="145">
        <v>0</v>
      </c>
      <c r="AY50" s="145">
        <v>0</v>
      </c>
      <c r="AZ50" s="145">
        <v>0</v>
      </c>
      <c r="BA50" s="145">
        <v>0</v>
      </c>
      <c r="BB50" s="145">
        <v>0</v>
      </c>
      <c r="BC50" s="145">
        <v>0</v>
      </c>
      <c r="BD50" s="145">
        <v>0</v>
      </c>
      <c r="BE50" s="145">
        <v>0</v>
      </c>
      <c r="BF50" s="145">
        <v>0</v>
      </c>
      <c r="BG50" s="145">
        <v>0</v>
      </c>
      <c r="BH50" s="145">
        <v>0</v>
      </c>
      <c r="BI50" s="145">
        <v>0</v>
      </c>
      <c r="BJ50" s="145">
        <v>0</v>
      </c>
      <c r="BK50" s="145">
        <v>0</v>
      </c>
      <c r="BL50" s="145">
        <v>0</v>
      </c>
      <c r="BM50" s="145">
        <v>0</v>
      </c>
      <c r="BN50" s="145">
        <v>0</v>
      </c>
      <c r="BO50" s="145">
        <v>0</v>
      </c>
      <c r="BP50" s="145">
        <v>0</v>
      </c>
      <c r="BQ50" s="145">
        <v>0</v>
      </c>
      <c r="BR50" s="145">
        <v>0</v>
      </c>
      <c r="BS50" s="145">
        <v>0</v>
      </c>
      <c r="BT50" s="145">
        <v>0</v>
      </c>
      <c r="BU50" s="145">
        <v>0</v>
      </c>
      <c r="BV50" s="145">
        <v>0</v>
      </c>
      <c r="BW50" s="145">
        <v>0</v>
      </c>
      <c r="BX50" s="145">
        <v>0</v>
      </c>
      <c r="BY50" s="145">
        <v>0</v>
      </c>
      <c r="BZ50" s="145">
        <v>0</v>
      </c>
      <c r="CA50" s="145">
        <v>0</v>
      </c>
      <c r="CB50" s="145">
        <v>0</v>
      </c>
      <c r="CC50" s="145">
        <v>0</v>
      </c>
      <c r="CD50" s="145">
        <v>0</v>
      </c>
      <c r="CE50" s="145">
        <v>0</v>
      </c>
      <c r="CF50" s="145">
        <v>0</v>
      </c>
      <c r="CG50" s="145">
        <v>0</v>
      </c>
      <c r="CH50" s="145">
        <v>0</v>
      </c>
      <c r="CI50" s="145">
        <v>0</v>
      </c>
      <c r="CJ50" s="145">
        <v>0</v>
      </c>
      <c r="CK50" s="145">
        <v>0</v>
      </c>
      <c r="CL50" s="145">
        <v>0</v>
      </c>
      <c r="CM50" s="145">
        <v>0</v>
      </c>
      <c r="CN50" s="145">
        <v>0</v>
      </c>
    </row>
    <row r="51" spans="1:92" ht="12" x14ac:dyDescent="0.25">
      <c r="B51" s="158" t="s">
        <v>31</v>
      </c>
      <c r="F51" s="53">
        <v>12656.072857438898</v>
      </c>
      <c r="G51" s="53">
        <v>9298.8336683708985</v>
      </c>
      <c r="H51" s="53">
        <v>6528.4686136432701</v>
      </c>
      <c r="I51" s="53">
        <v>12401.298356350202</v>
      </c>
      <c r="J51" s="53">
        <v>12420.009989877401</v>
      </c>
      <c r="K51" s="53">
        <v>10093.554133222502</v>
      </c>
      <c r="L51" s="53">
        <v>12011.669129292699</v>
      </c>
      <c r="M51" s="53">
        <v>9399.4625032181011</v>
      </c>
      <c r="N51" s="53">
        <v>6726.8222369171608</v>
      </c>
      <c r="O51" s="53">
        <v>9944.9771868930966</v>
      </c>
      <c r="P51" s="53">
        <v>8553.623646</v>
      </c>
      <c r="Q51" s="53">
        <v>8399.5723690050982</v>
      </c>
      <c r="R51" s="53">
        <v>15806.673908235403</v>
      </c>
      <c r="S51" s="53">
        <v>12975.133664752399</v>
      </c>
      <c r="T51" s="146">
        <v>6524.4560400921901</v>
      </c>
      <c r="U51" s="146">
        <v>17137.57</v>
      </c>
      <c r="V51" s="146">
        <v>14482.406795005099</v>
      </c>
      <c r="W51" s="146">
        <v>6327.077460279218</v>
      </c>
      <c r="X51" s="146">
        <v>11695.627561110901</v>
      </c>
      <c r="Y51" s="146">
        <v>7765.7735953553019</v>
      </c>
      <c r="Z51" s="146">
        <v>12098.399398793301</v>
      </c>
      <c r="AA51" s="146">
        <v>20156.717946417004</v>
      </c>
      <c r="AB51" s="146">
        <v>15677.539807302099</v>
      </c>
      <c r="AC51" s="146">
        <v>15216.664554966099</v>
      </c>
      <c r="AD51" s="146">
        <v>14662.0439977557</v>
      </c>
      <c r="AE51" s="146">
        <v>16690.3960355864</v>
      </c>
      <c r="AF51" s="146">
        <v>11893.304796897299</v>
      </c>
      <c r="AG51" s="146">
        <v>13682.5992578239</v>
      </c>
      <c r="AH51" s="146">
        <v>16203.125336437599</v>
      </c>
      <c r="AI51" s="146">
        <v>14312.074543026099</v>
      </c>
      <c r="AJ51" s="146">
        <v>14978.595893366402</v>
      </c>
      <c r="AK51" s="146">
        <v>9220.0079691306983</v>
      </c>
      <c r="AL51" s="146">
        <v>4912.928106158558</v>
      </c>
      <c r="AM51" s="146">
        <v>8874.6861830215021</v>
      </c>
      <c r="AN51" s="146">
        <v>6095.3687758785973</v>
      </c>
      <c r="AO51" s="146">
        <v>5299.4298299721804</v>
      </c>
      <c r="AP51" s="146">
        <v>17183.8628085606</v>
      </c>
      <c r="AQ51" s="146">
        <v>14024.828242061199</v>
      </c>
      <c r="AR51" s="146">
        <v>12865.2159961664</v>
      </c>
      <c r="AS51" s="146">
        <v>19118.787814503998</v>
      </c>
      <c r="AT51" s="146">
        <v>17946.535858270898</v>
      </c>
      <c r="AU51" s="146">
        <v>3601.5269524944333</v>
      </c>
      <c r="AV51" s="146">
        <v>7827.9128101600108</v>
      </c>
      <c r="AW51" s="146">
        <v>14995.171455729957</v>
      </c>
      <c r="AX51" s="146">
        <v>11271.413199519979</v>
      </c>
      <c r="AY51" s="146">
        <v>17215.860429529985</v>
      </c>
      <c r="AZ51" s="146">
        <v>11557.247528750006</v>
      </c>
      <c r="BA51" s="146">
        <v>7394.9534957600117</v>
      </c>
      <c r="BB51" s="146">
        <v>9502.6079815600096</v>
      </c>
      <c r="BC51" s="146">
        <v>8122.2822071700357</v>
      </c>
      <c r="BD51" s="146">
        <v>6452.1808302900135</v>
      </c>
      <c r="BE51" s="146">
        <v>9805.9839340000144</v>
      </c>
      <c r="BF51" s="146">
        <v>9249.3379200000054</v>
      </c>
      <c r="BG51" s="146">
        <v>8382.429981940033</v>
      </c>
      <c r="BH51" s="146">
        <v>11773.728438250029</v>
      </c>
      <c r="BI51" s="146">
        <v>7783.3434178299831</v>
      </c>
      <c r="BJ51" s="146">
        <v>3310.4474722300183</v>
      </c>
      <c r="BK51" s="146">
        <v>10663.838859340001</v>
      </c>
      <c r="BL51" s="146">
        <v>14151.312258110025</v>
      </c>
      <c r="BM51" s="146">
        <v>13755.435508779978</v>
      </c>
      <c r="BN51" s="146">
        <v>13573.70957513</v>
      </c>
      <c r="BO51" s="146">
        <v>11569.891096699972</v>
      </c>
      <c r="BP51" s="146">
        <v>13901.436149529967</v>
      </c>
      <c r="BQ51" s="146">
        <v>12940.20258185003</v>
      </c>
      <c r="BR51" s="146">
        <v>10663.012542160006</v>
      </c>
      <c r="BS51" s="146">
        <v>12961.489235229987</v>
      </c>
      <c r="BT51" s="146">
        <v>8594.7057500899682</v>
      </c>
      <c r="BU51" s="146">
        <v>9990.9876657399764</v>
      </c>
      <c r="BV51" s="146">
        <v>9955.4516943599883</v>
      </c>
      <c r="BW51" s="146">
        <v>9226.6175954499886</v>
      </c>
      <c r="BX51" s="146">
        <v>14110.153878920006</v>
      </c>
      <c r="BY51" s="146">
        <v>10777.917274720021</v>
      </c>
      <c r="BZ51" s="146">
        <v>8830.1707238999879</v>
      </c>
      <c r="CA51" s="146">
        <v>7183.496983020028</v>
      </c>
      <c r="CB51" s="146">
        <v>8161.8608183300057</v>
      </c>
      <c r="CC51" s="146">
        <v>8099.0190825299796</v>
      </c>
      <c r="CD51" s="146">
        <v>6147.1284701500044</v>
      </c>
      <c r="CE51" s="146">
        <v>8123.6039251900002</v>
      </c>
      <c r="CF51" s="146">
        <v>8839.0513981700169</v>
      </c>
      <c r="CG51" s="146">
        <v>6088.4293691800012</v>
      </c>
      <c r="CH51" s="146">
        <v>5900.7862148400054</v>
      </c>
      <c r="CI51" s="146">
        <v>8021.9015431799708</v>
      </c>
      <c r="CJ51" s="146">
        <v>8339.6843429800028</v>
      </c>
      <c r="CK51" s="146">
        <v>11682.482070429975</v>
      </c>
      <c r="CL51" s="146">
        <v>13642.143474780001</v>
      </c>
      <c r="CM51" s="146">
        <v>10998.996287709975</v>
      </c>
      <c r="CN51" s="146">
        <v>11055.143287450017</v>
      </c>
    </row>
    <row r="52" spans="1:92" ht="12" x14ac:dyDescent="0.25">
      <c r="A52" s="167"/>
      <c r="C52" s="171" t="s">
        <v>30</v>
      </c>
      <c r="D52" s="158"/>
      <c r="E52" s="158"/>
      <c r="F52" s="53">
        <v>1866.905733375213</v>
      </c>
      <c r="G52" s="53">
        <v>945.90502659728099</v>
      </c>
      <c r="H52" s="53">
        <v>1080.8851564209549</v>
      </c>
      <c r="I52" s="53">
        <v>2804.5693840164722</v>
      </c>
      <c r="J52" s="53">
        <v>1564.1521523026131</v>
      </c>
      <c r="K52" s="53">
        <v>671.01764261092001</v>
      </c>
      <c r="L52" s="53">
        <v>869.05321870342016</v>
      </c>
      <c r="M52" s="53">
        <v>967.93592103251785</v>
      </c>
      <c r="N52" s="53">
        <v>506.57779262563207</v>
      </c>
      <c r="O52" s="53">
        <v>1209.624080813757</v>
      </c>
      <c r="P52" s="53">
        <v>712.70562199999995</v>
      </c>
      <c r="Q52" s="53">
        <v>398.483620351848</v>
      </c>
      <c r="R52" s="53">
        <v>2423.1233446496108</v>
      </c>
      <c r="S52" s="53">
        <v>2377.8749882105885</v>
      </c>
      <c r="T52" s="146">
        <v>2085.3787909813782</v>
      </c>
      <c r="U52" s="146">
        <v>4110.33</v>
      </c>
      <c r="V52" s="146">
        <v>3493.6416825603774</v>
      </c>
      <c r="W52" s="146">
        <v>3316.4524507482802</v>
      </c>
      <c r="X52" s="146">
        <v>3761.3604258603759</v>
      </c>
      <c r="Y52" s="146">
        <v>5110.2284692252224</v>
      </c>
      <c r="Z52" s="146">
        <v>5589.2551469540804</v>
      </c>
      <c r="AA52" s="146">
        <v>5528.6894261821753</v>
      </c>
      <c r="AB52" s="146">
        <v>4697.1451362311136</v>
      </c>
      <c r="AC52" s="146">
        <v>4489.6844951646863</v>
      </c>
      <c r="AD52" s="146">
        <v>5462.2732141712504</v>
      </c>
      <c r="AE52" s="146">
        <v>3961.4425145589908</v>
      </c>
      <c r="AF52" s="146">
        <v>5144.5836553354793</v>
      </c>
      <c r="AG52" s="146">
        <v>5481.922237557842</v>
      </c>
      <c r="AH52" s="146">
        <v>3312.6547882615341</v>
      </c>
      <c r="AI52" s="146">
        <v>5413.9085961764595</v>
      </c>
      <c r="AJ52" s="146">
        <v>4771.3484754136834</v>
      </c>
      <c r="AK52" s="146">
        <v>3916.7016964636541</v>
      </c>
      <c r="AL52" s="146">
        <v>1763.4593181455382</v>
      </c>
      <c r="AM52" s="146">
        <v>3553.8011195857225</v>
      </c>
      <c r="AN52" s="146">
        <v>3155.6962500711188</v>
      </c>
      <c r="AO52" s="146">
        <v>3980.3003192786623</v>
      </c>
      <c r="AP52" s="146">
        <v>2981.4762029785825</v>
      </c>
      <c r="AQ52" s="146">
        <v>6668.5996770291358</v>
      </c>
      <c r="AR52" s="146">
        <v>5088.4410957292421</v>
      </c>
      <c r="AS52" s="146">
        <v>3275.8541375686859</v>
      </c>
      <c r="AT52" s="146">
        <v>4378.0101979010924</v>
      </c>
      <c r="AU52" s="146">
        <v>1737.0375073303931</v>
      </c>
      <c r="AV52" s="146">
        <v>1932.07754488</v>
      </c>
      <c r="AW52" s="146">
        <v>5379.9107276900013</v>
      </c>
      <c r="AX52" s="146">
        <v>6970.6775581699994</v>
      </c>
      <c r="AY52" s="146">
        <v>5320.93071186</v>
      </c>
      <c r="AZ52" s="146">
        <v>3705.0223551899999</v>
      </c>
      <c r="BA52" s="146">
        <v>2738.4268458799997</v>
      </c>
      <c r="BB52" s="146">
        <v>2739.7175270000012</v>
      </c>
      <c r="BC52" s="146">
        <v>2575.6662370999998</v>
      </c>
      <c r="BD52" s="146">
        <v>1635.3894972099999</v>
      </c>
      <c r="BE52" s="146">
        <v>2362.9005218500001</v>
      </c>
      <c r="BF52" s="146">
        <v>3125.0227023299994</v>
      </c>
      <c r="BG52" s="146">
        <v>1558.45110987</v>
      </c>
      <c r="BH52" s="146">
        <v>2720.7233567500007</v>
      </c>
      <c r="BI52" s="146">
        <v>1015.6976863599999</v>
      </c>
      <c r="BJ52" s="146">
        <v>3256.6639536399998</v>
      </c>
      <c r="BK52" s="146">
        <v>4501.4497273199995</v>
      </c>
      <c r="BL52" s="146">
        <v>4229.7319741000001</v>
      </c>
      <c r="BM52" s="146">
        <v>3496.1878812</v>
      </c>
      <c r="BN52" s="146">
        <v>3393.8450939699997</v>
      </c>
      <c r="BO52" s="146">
        <v>5769.3813998799988</v>
      </c>
      <c r="BP52" s="146">
        <v>4727.9549617900002</v>
      </c>
      <c r="BQ52" s="146">
        <v>4234.4320354699994</v>
      </c>
      <c r="BR52" s="146">
        <v>5321.2695718799978</v>
      </c>
      <c r="BS52" s="146">
        <v>4491.4640985400001</v>
      </c>
      <c r="BT52" s="146">
        <v>4242.4150436300006</v>
      </c>
      <c r="BU52" s="146">
        <v>5139.6333989800005</v>
      </c>
      <c r="BV52" s="146">
        <v>5398.0261454000001</v>
      </c>
      <c r="BW52" s="146">
        <v>6120.8737521699977</v>
      </c>
      <c r="BX52" s="146">
        <v>8806.0843873400026</v>
      </c>
      <c r="BY52" s="146">
        <v>5685.4451979799987</v>
      </c>
      <c r="BZ52" s="146">
        <v>5887.763448839999</v>
      </c>
      <c r="CA52" s="146">
        <v>5977.329576600001</v>
      </c>
      <c r="CB52" s="146">
        <v>6281.7010005099992</v>
      </c>
      <c r="CC52" s="146">
        <v>7844.8626684300016</v>
      </c>
      <c r="CD52" s="146">
        <v>5892.1986958499992</v>
      </c>
      <c r="CE52" s="146">
        <v>7730.5376876200007</v>
      </c>
      <c r="CF52" s="146">
        <v>7972.0012339400037</v>
      </c>
      <c r="CG52" s="146">
        <v>5703.3090652599994</v>
      </c>
      <c r="CH52" s="146">
        <v>5178.1141642000011</v>
      </c>
      <c r="CI52" s="146">
        <v>7375.3805564399991</v>
      </c>
      <c r="CJ52" s="146">
        <v>7188.7565564100014</v>
      </c>
      <c r="CK52" s="146">
        <v>8717.924777299997</v>
      </c>
      <c r="CL52" s="146">
        <v>8626.884158599998</v>
      </c>
      <c r="CM52" s="146">
        <v>7481.8877157599991</v>
      </c>
      <c r="CN52" s="146">
        <v>6859.3104327699994</v>
      </c>
    </row>
    <row r="53" spans="1:92" ht="12" x14ac:dyDescent="0.25">
      <c r="A53" s="167"/>
      <c r="B53" s="158" t="s">
        <v>405</v>
      </c>
      <c r="C53" s="171"/>
      <c r="D53" s="158"/>
      <c r="E53" s="158"/>
      <c r="F53" s="53"/>
      <c r="G53" s="53"/>
      <c r="H53" s="53"/>
      <c r="I53" s="53"/>
      <c r="J53" s="53"/>
      <c r="K53" s="53"/>
      <c r="L53" s="53"/>
      <c r="M53" s="53"/>
      <c r="N53" s="53"/>
      <c r="O53" s="53"/>
      <c r="P53" s="53"/>
      <c r="Q53" s="53"/>
      <c r="R53" s="53"/>
      <c r="S53" s="53"/>
      <c r="T53" s="146"/>
      <c r="U53" s="146"/>
      <c r="V53" s="146"/>
      <c r="W53" s="146">
        <v>1485.8503414401362</v>
      </c>
      <c r="X53" s="146">
        <v>1476.7983573937204</v>
      </c>
      <c r="Y53" s="146">
        <v>1508.9764301529999</v>
      </c>
      <c r="Z53" s="146">
        <v>1773.8050396405845</v>
      </c>
      <c r="AA53" s="146">
        <v>1819.2769763273734</v>
      </c>
      <c r="AB53" s="146">
        <v>1805.2558376200175</v>
      </c>
      <c r="AC53" s="146">
        <v>1814.9695035006685</v>
      </c>
      <c r="AD53" s="146">
        <v>1836.6542793232923</v>
      </c>
      <c r="AE53" s="146">
        <v>1881.3111987664245</v>
      </c>
      <c r="AF53" s="146">
        <v>1867.9249590573143</v>
      </c>
      <c r="AG53" s="146">
        <v>1865.667359034368</v>
      </c>
      <c r="AH53" s="146">
        <v>1859.3642520831881</v>
      </c>
      <c r="AI53" s="146">
        <v>1851.2177003915326</v>
      </c>
      <c r="AJ53" s="146">
        <v>1833.8100847950302</v>
      </c>
      <c r="AK53" s="146">
        <v>1835.2695650867183</v>
      </c>
      <c r="AL53" s="146">
        <v>1845.3001724046926</v>
      </c>
      <c r="AM53" s="146">
        <v>1858.4487597676939</v>
      </c>
      <c r="AN53" s="146">
        <v>1853.1622872370901</v>
      </c>
      <c r="AO53" s="146">
        <v>1840.264201078395</v>
      </c>
      <c r="AP53" s="146">
        <v>1836.963456835304</v>
      </c>
      <c r="AQ53" s="146">
        <v>1826.1730711885218</v>
      </c>
      <c r="AR53" s="146">
        <v>1842.8623755480012</v>
      </c>
      <c r="AS53" s="146">
        <v>1823.2567528727566</v>
      </c>
      <c r="AT53" s="146">
        <v>1812.2294968847666</v>
      </c>
      <c r="AU53" s="146">
        <v>1805.5677651327051</v>
      </c>
      <c r="AV53" s="146">
        <v>1826.864116</v>
      </c>
      <c r="AW53" s="146">
        <v>1818.2687599999999</v>
      </c>
      <c r="AX53" s="146">
        <v>1831.4200519999999</v>
      </c>
      <c r="AY53" s="146">
        <v>1823.63258</v>
      </c>
      <c r="AZ53" s="146">
        <v>1817.124096</v>
      </c>
      <c r="BA53" s="146">
        <v>1805.90336</v>
      </c>
      <c r="BB53" s="146">
        <v>1808.0204800000001</v>
      </c>
      <c r="BC53" s="146">
        <v>1814.9697969000001</v>
      </c>
      <c r="BD53" s="146">
        <v>2476.2476186999997</v>
      </c>
      <c r="BE53" s="146">
        <v>2543.5132823700001</v>
      </c>
      <c r="BF53" s="146">
        <v>2551.3871664899998</v>
      </c>
      <c r="BG53" s="146">
        <v>2531.9242478699998</v>
      </c>
      <c r="BH53" s="146">
        <v>2817.0701956400003</v>
      </c>
      <c r="BI53" s="146">
        <v>2967.81715394</v>
      </c>
      <c r="BJ53" s="146">
        <v>2988.9433618199996</v>
      </c>
      <c r="BK53" s="146">
        <v>3049.2601328000001</v>
      </c>
      <c r="BL53" s="146">
        <v>3101.8657688200001</v>
      </c>
      <c r="BM53" s="146">
        <v>3054.3228068600001</v>
      </c>
      <c r="BN53" s="146">
        <v>3094.7968243400001</v>
      </c>
      <c r="BO53" s="146">
        <v>3110.2972936199999</v>
      </c>
      <c r="BP53" s="146">
        <v>3851.302476118</v>
      </c>
      <c r="BQ53" s="146">
        <v>3845.7850612580005</v>
      </c>
      <c r="BR53" s="146">
        <v>3831.9364932039998</v>
      </c>
      <c r="BS53" s="146">
        <v>3790.5300767980002</v>
      </c>
      <c r="BT53" s="146">
        <v>3808.0450716519999</v>
      </c>
      <c r="BU53" s="146">
        <v>3768.0404963200003</v>
      </c>
      <c r="BV53" s="146">
        <v>3742.4595729150001</v>
      </c>
      <c r="BW53" s="146">
        <v>3693.2606715419997</v>
      </c>
      <c r="BX53" s="146">
        <v>3694.7485481459998</v>
      </c>
      <c r="BY53" s="146">
        <v>3661.7441126400004</v>
      </c>
      <c r="BZ53" s="146">
        <v>3560.8236477300002</v>
      </c>
      <c r="CA53" s="146">
        <v>3553.5260620199997</v>
      </c>
      <c r="CB53" s="146">
        <v>3555.4470944180002</v>
      </c>
      <c r="CC53" s="146">
        <v>3776.1051903600001</v>
      </c>
      <c r="CD53" s="146">
        <v>3704.5275710819997</v>
      </c>
      <c r="CE53" s="146">
        <v>3643.4373397239997</v>
      </c>
      <c r="CF53" s="146">
        <v>3642.4900793420002</v>
      </c>
      <c r="CG53" s="146">
        <v>3717.6585582720004</v>
      </c>
      <c r="CH53" s="146">
        <v>3735.8572585320003</v>
      </c>
      <c r="CI53" s="146">
        <v>3712.3428993390003</v>
      </c>
      <c r="CJ53" s="146">
        <v>3651.7951618110001</v>
      </c>
      <c r="CK53" s="146">
        <v>3769.0235773469994</v>
      </c>
      <c r="CL53" s="146">
        <v>4315.1012754640005</v>
      </c>
      <c r="CM53" s="146">
        <v>4239.1386406600004</v>
      </c>
      <c r="CN53" s="146">
        <v>4179.8383459140005</v>
      </c>
    </row>
    <row r="54" spans="1:92" ht="36" customHeight="1" x14ac:dyDescent="0.25">
      <c r="A54" s="154" t="s">
        <v>115</v>
      </c>
      <c r="B54" s="145"/>
      <c r="C54" s="158"/>
      <c r="D54" s="158"/>
      <c r="E54" s="158"/>
      <c r="F54" s="53">
        <v>144976.46118349375</v>
      </c>
      <c r="G54" s="53">
        <v>139957.47920760955</v>
      </c>
      <c r="H54" s="53">
        <v>143466.66705582791</v>
      </c>
      <c r="I54" s="53">
        <v>149048.32867523812</v>
      </c>
      <c r="J54" s="53">
        <v>147319.65630373225</v>
      </c>
      <c r="K54" s="53">
        <v>146730.01808728647</v>
      </c>
      <c r="L54" s="53">
        <v>145908.99418024684</v>
      </c>
      <c r="M54" s="53">
        <v>139903.70380114665</v>
      </c>
      <c r="N54" s="53">
        <v>136586.03356106771</v>
      </c>
      <c r="O54" s="53">
        <v>142571.64990923303</v>
      </c>
      <c r="P54" s="53">
        <v>142259.32160910044</v>
      </c>
      <c r="Q54" s="53">
        <v>143491.70338886706</v>
      </c>
      <c r="R54" s="53">
        <v>152448.49320568296</v>
      </c>
      <c r="S54" s="53">
        <v>153973.88079735177</v>
      </c>
      <c r="T54" s="146">
        <v>150765.54994208633</v>
      </c>
      <c r="U54" s="146">
        <v>161311.29</v>
      </c>
      <c r="V54" s="146">
        <v>160799.22089409083</v>
      </c>
      <c r="W54" s="146">
        <v>154314.89813756762</v>
      </c>
      <c r="X54" s="146">
        <v>153924.00281413877</v>
      </c>
      <c r="Y54" s="146">
        <v>152867.84082886559</v>
      </c>
      <c r="Z54" s="146">
        <v>158549.55563893859</v>
      </c>
      <c r="AA54" s="146">
        <v>164278.24319419888</v>
      </c>
      <c r="AB54" s="146">
        <v>160965.55054361321</v>
      </c>
      <c r="AC54" s="146">
        <v>164209.80140029534</v>
      </c>
      <c r="AD54" s="146">
        <v>162378.33006311295</v>
      </c>
      <c r="AE54" s="146">
        <v>164685.92938702367</v>
      </c>
      <c r="AF54" s="146">
        <v>162730.1513520705</v>
      </c>
      <c r="AG54" s="146">
        <v>160735.62114771752</v>
      </c>
      <c r="AH54" s="146">
        <v>163819.56078199812</v>
      </c>
      <c r="AI54" s="146">
        <v>161256.43149301797</v>
      </c>
      <c r="AJ54" s="146">
        <v>164239.03285688013</v>
      </c>
      <c r="AK54" s="146">
        <v>173215.06023087393</v>
      </c>
      <c r="AL54" s="146">
        <v>176576.55793902033</v>
      </c>
      <c r="AM54" s="146">
        <v>180845.17466973927</v>
      </c>
      <c r="AN54" s="146">
        <v>174993.48875431623</v>
      </c>
      <c r="AO54" s="146">
        <v>169493.01506535817</v>
      </c>
      <c r="AP54" s="146">
        <v>171971.37067815027</v>
      </c>
      <c r="AQ54" s="146">
        <v>165203.57236037598</v>
      </c>
      <c r="AR54" s="146">
        <v>168206.35824118988</v>
      </c>
      <c r="AS54" s="146">
        <v>173886.53535701602</v>
      </c>
      <c r="AT54" s="146">
        <v>174374.64795688601</v>
      </c>
      <c r="AU54" s="146">
        <v>162875.89781162259</v>
      </c>
      <c r="AV54" s="146">
        <v>179385.47941650666</v>
      </c>
      <c r="AW54" s="146">
        <v>177334.22204245356</v>
      </c>
      <c r="AX54" s="146">
        <v>182716.16417031942</v>
      </c>
      <c r="AY54" s="146">
        <v>176802.06841069838</v>
      </c>
      <c r="AZ54" s="146">
        <v>172496.64671599824</v>
      </c>
      <c r="BA54" s="146">
        <v>175121.550154453</v>
      </c>
      <c r="BB54" s="146">
        <v>178375.80469565131</v>
      </c>
      <c r="BC54" s="146">
        <v>179224.94960325625</v>
      </c>
      <c r="BD54" s="146">
        <v>177643.15490664626</v>
      </c>
      <c r="BE54" s="146">
        <v>183126.40733635856</v>
      </c>
      <c r="BF54" s="146">
        <v>182692.85617413415</v>
      </c>
      <c r="BG54" s="146">
        <v>173643.71802598331</v>
      </c>
      <c r="BH54" s="146">
        <v>177702.45840384177</v>
      </c>
      <c r="BI54" s="146">
        <v>183005.14042206286</v>
      </c>
      <c r="BJ54" s="146">
        <v>186655.93257768379</v>
      </c>
      <c r="BK54" s="146">
        <v>181451.19821531529</v>
      </c>
      <c r="BL54" s="146">
        <v>178804.90938479669</v>
      </c>
      <c r="BM54" s="146">
        <v>178148.4926453045</v>
      </c>
      <c r="BN54" s="146">
        <v>178963.96817195212</v>
      </c>
      <c r="BO54" s="146">
        <v>180463.00524931878</v>
      </c>
      <c r="BP54" s="146">
        <v>176593.59451633474</v>
      </c>
      <c r="BQ54" s="146">
        <v>178114.56408930235</v>
      </c>
      <c r="BR54" s="146">
        <v>201711.94186617344</v>
      </c>
      <c r="BS54" s="146">
        <v>202168.67809290276</v>
      </c>
      <c r="BT54" s="146">
        <v>200923.27355949211</v>
      </c>
      <c r="BU54" s="146">
        <v>202221.34985700139</v>
      </c>
      <c r="BV54" s="146">
        <v>203709.23013321622</v>
      </c>
      <c r="BW54" s="146">
        <v>196480.43296196769</v>
      </c>
      <c r="BX54" s="146">
        <v>200892.47371829642</v>
      </c>
      <c r="BY54" s="146">
        <v>200329.33130575845</v>
      </c>
      <c r="BZ54" s="146">
        <v>190766.26709063663</v>
      </c>
      <c r="CA54" s="146">
        <v>187988.29917233795</v>
      </c>
      <c r="CB54" s="146">
        <v>185229.72051842805</v>
      </c>
      <c r="CC54" s="146">
        <v>184043.27417967113</v>
      </c>
      <c r="CD54" s="146">
        <v>180781.63015327026</v>
      </c>
      <c r="CE54" s="146">
        <v>171551.19590476458</v>
      </c>
      <c r="CF54" s="146">
        <v>176103.91988828673</v>
      </c>
      <c r="CG54" s="146">
        <v>182789.90637884501</v>
      </c>
      <c r="CH54" s="146">
        <v>185564.55540145357</v>
      </c>
      <c r="CI54" s="146">
        <v>187697.85759474477</v>
      </c>
      <c r="CJ54" s="146">
        <v>180181.06209399347</v>
      </c>
      <c r="CK54" s="146">
        <v>186090.07238014883</v>
      </c>
      <c r="CL54" s="146">
        <v>188758.14503396765</v>
      </c>
      <c r="CM54" s="146">
        <v>183320.23035825076</v>
      </c>
      <c r="CN54" s="146">
        <v>184503.97436084456</v>
      </c>
    </row>
    <row r="55" spans="1:92" ht="13.2" x14ac:dyDescent="0.25">
      <c r="A55" s="154" t="s">
        <v>116</v>
      </c>
      <c r="B55" s="145"/>
      <c r="C55" s="158"/>
      <c r="D55" s="158"/>
      <c r="E55" s="158"/>
      <c r="F55" s="53">
        <v>144976.46118349375</v>
      </c>
      <c r="G55" s="53">
        <v>139957.47920760955</v>
      </c>
      <c r="H55" s="53">
        <v>143466.66705582791</v>
      </c>
      <c r="I55" s="53">
        <v>149048.32867523812</v>
      </c>
      <c r="J55" s="53">
        <v>147319.65630373225</v>
      </c>
      <c r="K55" s="53">
        <v>146730.01808728647</v>
      </c>
      <c r="L55" s="53">
        <v>145908.99418024684</v>
      </c>
      <c r="M55" s="53">
        <v>139903.70380114665</v>
      </c>
      <c r="N55" s="53">
        <v>136586.03356106771</v>
      </c>
      <c r="O55" s="53">
        <v>142571.64990923303</v>
      </c>
      <c r="P55" s="53">
        <v>142259.32160910044</v>
      </c>
      <c r="Q55" s="53">
        <v>143491.70338886706</v>
      </c>
      <c r="R55" s="53">
        <v>152448.49320568296</v>
      </c>
      <c r="S55" s="53">
        <v>153973.88079735177</v>
      </c>
      <c r="T55" s="146">
        <v>150765.54994208633</v>
      </c>
      <c r="U55" s="146">
        <v>161311.29</v>
      </c>
      <c r="V55" s="146">
        <v>160799.22089409083</v>
      </c>
      <c r="W55" s="146">
        <v>154314.89813756762</v>
      </c>
      <c r="X55" s="146">
        <v>153924.00281413877</v>
      </c>
      <c r="Y55" s="146">
        <v>152867.84082886559</v>
      </c>
      <c r="Z55" s="146">
        <v>158549.55563893859</v>
      </c>
      <c r="AA55" s="146">
        <v>164278.24319419888</v>
      </c>
      <c r="AB55" s="146">
        <v>160965.55054361321</v>
      </c>
      <c r="AC55" s="146">
        <v>164209.80140029534</v>
      </c>
      <c r="AD55" s="146">
        <v>162378.33006311295</v>
      </c>
      <c r="AE55" s="146">
        <v>164685.92938702367</v>
      </c>
      <c r="AF55" s="146">
        <v>162730.1513520705</v>
      </c>
      <c r="AG55" s="146">
        <v>160735.62114771752</v>
      </c>
      <c r="AH55" s="146">
        <v>163819.56078199812</v>
      </c>
      <c r="AI55" s="146">
        <v>161256.43149301797</v>
      </c>
      <c r="AJ55" s="146">
        <v>164239.03285688013</v>
      </c>
      <c r="AK55" s="146">
        <v>173215.06023087393</v>
      </c>
      <c r="AL55" s="146">
        <v>176576.55793902033</v>
      </c>
      <c r="AM55" s="146">
        <v>180845.17466973927</v>
      </c>
      <c r="AN55" s="146">
        <v>174993.48875431623</v>
      </c>
      <c r="AO55" s="146">
        <v>169493.01506535817</v>
      </c>
      <c r="AP55" s="146">
        <v>171971.37067815027</v>
      </c>
      <c r="AQ55" s="146">
        <v>165203.57236037598</v>
      </c>
      <c r="AR55" s="146">
        <v>168206.35824118988</v>
      </c>
      <c r="AS55" s="146">
        <v>173886.53535701602</v>
      </c>
      <c r="AT55" s="146">
        <v>174374.64795688601</v>
      </c>
      <c r="AU55" s="146">
        <v>162875.89781162259</v>
      </c>
      <c r="AV55" s="146">
        <v>179385.47941650666</v>
      </c>
      <c r="AW55" s="146">
        <v>177334.22204245356</v>
      </c>
      <c r="AX55" s="146">
        <v>182716.16417031942</v>
      </c>
      <c r="AY55" s="146">
        <v>176802.06841069838</v>
      </c>
      <c r="AZ55" s="146">
        <v>172496.64671599824</v>
      </c>
      <c r="BA55" s="146">
        <v>175121.550154453</v>
      </c>
      <c r="BB55" s="146">
        <v>178375.80469565131</v>
      </c>
      <c r="BC55" s="146">
        <v>179224.94960325625</v>
      </c>
      <c r="BD55" s="146">
        <v>177643.15490664626</v>
      </c>
      <c r="BE55" s="146">
        <v>183126.40733635856</v>
      </c>
      <c r="BF55" s="146">
        <v>182692.85617413415</v>
      </c>
      <c r="BG55" s="146">
        <v>173643.71802598331</v>
      </c>
      <c r="BH55" s="146">
        <v>177702.45840384177</v>
      </c>
      <c r="BI55" s="146">
        <v>183005.14042206286</v>
      </c>
      <c r="BJ55" s="146">
        <v>186655.93257768379</v>
      </c>
      <c r="BK55" s="146">
        <v>181451.19821531529</v>
      </c>
      <c r="BL55" s="146">
        <v>178804.90938479669</v>
      </c>
      <c r="BM55" s="146">
        <v>178148.4926453045</v>
      </c>
      <c r="BN55" s="146">
        <v>178963.96817195212</v>
      </c>
      <c r="BO55" s="146">
        <v>180463.00524931878</v>
      </c>
      <c r="BP55" s="146">
        <v>176593.59451633474</v>
      </c>
      <c r="BQ55" s="146">
        <v>178114.56408930235</v>
      </c>
      <c r="BR55" s="146">
        <v>201711.94186617344</v>
      </c>
      <c r="BS55" s="146">
        <v>202168.67809290276</v>
      </c>
      <c r="BT55" s="146">
        <v>200923.27355949211</v>
      </c>
      <c r="BU55" s="146">
        <v>202221.34985700139</v>
      </c>
      <c r="BV55" s="146">
        <v>203709.23013321622</v>
      </c>
      <c r="BW55" s="146">
        <v>196480.43296196769</v>
      </c>
      <c r="BX55" s="146">
        <v>200892.47371829642</v>
      </c>
      <c r="BY55" s="146">
        <v>200329.33130575845</v>
      </c>
      <c r="BZ55" s="146">
        <v>190766.26709063663</v>
      </c>
      <c r="CA55" s="146">
        <v>187988.29917233795</v>
      </c>
      <c r="CB55" s="146">
        <v>185229.72051842805</v>
      </c>
      <c r="CC55" s="146">
        <v>184043.27417967113</v>
      </c>
      <c r="CD55" s="146">
        <v>180781.63015327026</v>
      </c>
      <c r="CE55" s="146">
        <v>171551.19590476458</v>
      </c>
      <c r="CF55" s="146">
        <v>176103.91988828673</v>
      </c>
      <c r="CG55" s="146">
        <v>182789.90637884501</v>
      </c>
      <c r="CH55" s="146">
        <v>185564.55540145357</v>
      </c>
      <c r="CI55" s="146">
        <v>187697.85759474477</v>
      </c>
      <c r="CJ55" s="146">
        <v>180181.06209399347</v>
      </c>
      <c r="CK55" s="146">
        <v>186090.07238014883</v>
      </c>
      <c r="CL55" s="146">
        <v>188758.14503396765</v>
      </c>
      <c r="CM55" s="146">
        <v>183320.23035825076</v>
      </c>
      <c r="CN55" s="146">
        <v>184503.97436084456</v>
      </c>
    </row>
    <row r="56" spans="1:92" ht="25.5" customHeight="1" x14ac:dyDescent="0.2"/>
    <row r="57" spans="1:92" ht="15.75" hidden="1" customHeight="1" x14ac:dyDescent="0.2">
      <c r="A57" s="145"/>
      <c r="B57" s="145"/>
      <c r="C57" s="145"/>
      <c r="D57" s="145"/>
    </row>
    <row r="58" spans="1:92" ht="30.75" hidden="1" customHeight="1" x14ac:dyDescent="0.25">
      <c r="A58" s="165"/>
      <c r="B58" s="154"/>
      <c r="C58" s="158"/>
      <c r="D58" s="158"/>
      <c r="E58" s="158"/>
      <c r="F58" s="145">
        <v>-14363.511017995499</v>
      </c>
      <c r="G58" s="145">
        <v>-14217.0717736346</v>
      </c>
      <c r="H58" s="145">
        <v>-14176.129590436101</v>
      </c>
      <c r="I58" s="145">
        <v>-14120.796837895601</v>
      </c>
      <c r="J58" s="145">
        <v>-14130.5256735071</v>
      </c>
      <c r="K58" s="145">
        <v>-14145.422953037203</v>
      </c>
      <c r="L58" s="145">
        <v>-13922.875838423701</v>
      </c>
      <c r="M58" s="145">
        <v>-13719.2796848451</v>
      </c>
      <c r="N58" s="145">
        <v>-13580.745119418601</v>
      </c>
      <c r="O58" s="145">
        <v>-13770.660097918499</v>
      </c>
      <c r="P58" s="145">
        <v>-13720.59713133</v>
      </c>
      <c r="Q58" s="145">
        <v>-13750.5943744697</v>
      </c>
      <c r="R58" s="145">
        <v>-13894.196041777199</v>
      </c>
      <c r="S58" s="145">
        <v>-14028.9809518118</v>
      </c>
      <c r="T58" s="146">
        <v>-14100.62977241</v>
      </c>
      <c r="U58" s="146">
        <v>-14266.43</v>
      </c>
      <c r="V58" s="146">
        <v>-14323.582255173198</v>
      </c>
      <c r="W58" s="146">
        <v>-14322.670176834601</v>
      </c>
      <c r="X58" s="146">
        <v>-14235.414682443798</v>
      </c>
      <c r="Y58" s="146">
        <v>-14344.15468881</v>
      </c>
      <c r="Z58" s="146">
        <v>-14397.663284673401</v>
      </c>
      <c r="AA58" s="146">
        <v>-14766.750985685399</v>
      </c>
      <c r="AB58" s="146">
        <v>-14652.9438774382</v>
      </c>
      <c r="AC58" s="146">
        <v>-14731.787982706499</v>
      </c>
      <c r="AD58" s="146">
        <v>-14573.593061981701</v>
      </c>
      <c r="AE58" s="146">
        <v>-14356.619759437299</v>
      </c>
      <c r="AF58" s="146">
        <v>-14254.466985516303</v>
      </c>
      <c r="AG58" s="146">
        <v>-14237.238839120899</v>
      </c>
      <c r="AH58" s="146">
        <v>-14201.971810029199</v>
      </c>
      <c r="AI58" s="146">
        <v>-14139.747798930501</v>
      </c>
      <c r="AJ58" s="146">
        <v>-14006.787045573097</v>
      </c>
      <c r="AK58" s="146">
        <v>-14017.934669711298</v>
      </c>
      <c r="AL58" s="146">
        <v>-14094.549250152</v>
      </c>
      <c r="AM58" s="146">
        <v>-14194.979209433399</v>
      </c>
      <c r="AN58" s="146">
        <v>-14167.4141752008</v>
      </c>
      <c r="AO58" s="146">
        <v>-14167.4141752008</v>
      </c>
      <c r="AP58" s="146">
        <v>-14043.574205229099</v>
      </c>
      <c r="AQ58" s="146">
        <v>-13961.081786606399</v>
      </c>
      <c r="AR58" s="146">
        <v>-14088.671411969999</v>
      </c>
      <c r="AS58" s="146">
        <v>-13938.78653833</v>
      </c>
      <c r="AT58" s="146">
        <v>-13867.036375695097</v>
      </c>
      <c r="AU58" s="146">
        <v>-13816.0613307722</v>
      </c>
      <c r="AV58" s="146">
        <v>-13979.01932726518</v>
      </c>
      <c r="AW58" s="146">
        <v>-13913.248344849801</v>
      </c>
      <c r="AX58" s="146">
        <v>-14013.880988206462</v>
      </c>
      <c r="AY58" s="146">
        <v>-13954.291870085899</v>
      </c>
      <c r="AZ58" s="146">
        <v>-13917.09934227936</v>
      </c>
      <c r="BA58" s="146">
        <v>-13831.1612943776</v>
      </c>
      <c r="BB58" s="146">
        <v>-13847.376020396801</v>
      </c>
      <c r="BC58" s="146">
        <v>-13904.330245539242</v>
      </c>
      <c r="BD58" s="146">
        <v>-13941.624115383398</v>
      </c>
      <c r="BE58" s="146">
        <v>-14320.339309969339</v>
      </c>
      <c r="BF58" s="146">
        <v>-14374.253273983179</v>
      </c>
      <c r="BG58" s="146">
        <v>-14264.601189278339</v>
      </c>
      <c r="BH58" s="146">
        <v>-14305.847398589682</v>
      </c>
      <c r="BI58" s="146">
        <v>-14492.82345799858</v>
      </c>
      <c r="BJ58" s="146">
        <v>-14595.989652295741</v>
      </c>
      <c r="BK58" s="146">
        <v>-14601.3607802896</v>
      </c>
      <c r="BL58" s="146">
        <v>-14585.855448533739</v>
      </c>
      <c r="BM58" s="146">
        <v>-14362.294913544021</v>
      </c>
      <c r="BN58" s="146">
        <v>-14552.61526019438</v>
      </c>
      <c r="BO58" s="146">
        <v>-14627.912394146038</v>
      </c>
      <c r="BP58" s="146">
        <v>-14455.630930192039</v>
      </c>
      <c r="BQ58" s="146">
        <v>-14479.446309032741</v>
      </c>
      <c r="BR58" s="146">
        <v>-41947.249466823443</v>
      </c>
      <c r="BS58" s="146">
        <v>-41493.983792512285</v>
      </c>
      <c r="BT58" s="146">
        <v>-41685.716056304715</v>
      </c>
      <c r="BU58" s="146">
        <v>-41256.306470115203</v>
      </c>
      <c r="BV58" s="146">
        <v>-41220.669597735956</v>
      </c>
      <c r="BW58" s="146">
        <v>-40990.649785106325</v>
      </c>
      <c r="BX58" s="146">
        <v>-41081.361823889842</v>
      </c>
      <c r="BY58" s="146">
        <v>-40714.390394265603</v>
      </c>
      <c r="BZ58" s="146">
        <v>-39592.270693729202</v>
      </c>
      <c r="CA58" s="146">
        <v>-39751.311281206792</v>
      </c>
      <c r="CB58" s="146">
        <v>-39105.724303890318</v>
      </c>
      <c r="CC58" s="146">
        <v>-38982.6151083984</v>
      </c>
      <c r="CD58" s="146">
        <v>-38327.014464462962</v>
      </c>
      <c r="CE58" s="146">
        <v>-37694.975389042716</v>
      </c>
      <c r="CF58" s="146">
        <v>-37795.406574838758</v>
      </c>
      <c r="CG58" s="146">
        <v>-38724.615933156958</v>
      </c>
      <c r="CH58" s="146">
        <v>-39195.847303460963</v>
      </c>
      <c r="CI58" s="146">
        <v>-39715.085369614688</v>
      </c>
      <c r="CJ58" s="146">
        <v>-39135.470784140758</v>
      </c>
      <c r="CK58" s="146">
        <v>-39619.661017128114</v>
      </c>
      <c r="CL58" s="146">
        <v>-39672.085507074436</v>
      </c>
      <c r="CM58" s="146">
        <v>-39096.299676484246</v>
      </c>
      <c r="CN58" s="146">
        <v>-39173.169293765081</v>
      </c>
    </row>
    <row r="59" spans="1:92" ht="12" hidden="1" x14ac:dyDescent="0.25">
      <c r="A59" s="165"/>
      <c r="B59" s="158"/>
      <c r="C59" s="158"/>
      <c r="D59" s="158"/>
      <c r="E59" s="158"/>
      <c r="F59" s="145">
        <v>0</v>
      </c>
      <c r="G59" s="145">
        <v>0</v>
      </c>
      <c r="H59" s="145">
        <v>0</v>
      </c>
      <c r="I59" s="145">
        <v>0</v>
      </c>
      <c r="J59" s="145">
        <v>0</v>
      </c>
      <c r="K59" s="145">
        <v>0</v>
      </c>
      <c r="L59" s="145">
        <v>0</v>
      </c>
      <c r="M59" s="145">
        <v>0</v>
      </c>
      <c r="N59" s="145">
        <v>0</v>
      </c>
      <c r="O59" s="145">
        <v>0</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c r="AM59" s="145">
        <v>0</v>
      </c>
      <c r="AN59" s="145">
        <v>0</v>
      </c>
      <c r="AO59" s="145">
        <v>0</v>
      </c>
      <c r="AP59" s="145">
        <v>0</v>
      </c>
      <c r="AQ59" s="145">
        <v>0</v>
      </c>
      <c r="AR59" s="145">
        <v>0</v>
      </c>
      <c r="AS59" s="145">
        <v>0</v>
      </c>
      <c r="AT59" s="145">
        <v>0</v>
      </c>
      <c r="AU59" s="145">
        <v>0</v>
      </c>
      <c r="AV59" s="145">
        <v>0</v>
      </c>
      <c r="AW59" s="145">
        <v>0</v>
      </c>
      <c r="AX59" s="145">
        <v>0</v>
      </c>
      <c r="AY59" s="145">
        <v>0</v>
      </c>
      <c r="AZ59" s="145">
        <v>0</v>
      </c>
      <c r="BA59" s="145">
        <v>0</v>
      </c>
      <c r="BB59" s="145">
        <v>0</v>
      </c>
      <c r="BC59" s="145">
        <v>0</v>
      </c>
      <c r="BD59" s="145">
        <v>0</v>
      </c>
      <c r="BE59" s="145">
        <v>0</v>
      </c>
      <c r="BF59" s="145">
        <v>0</v>
      </c>
      <c r="BG59" s="145">
        <v>0</v>
      </c>
      <c r="BH59" s="145">
        <v>0</v>
      </c>
      <c r="BI59" s="145">
        <v>0</v>
      </c>
      <c r="BJ59" s="145">
        <v>0</v>
      </c>
      <c r="BK59" s="145">
        <v>0</v>
      </c>
      <c r="BL59" s="145">
        <v>0</v>
      </c>
      <c r="BM59" s="145">
        <v>0</v>
      </c>
      <c r="BN59" s="145">
        <v>0</v>
      </c>
      <c r="BO59" s="145">
        <v>0</v>
      </c>
      <c r="BP59" s="145">
        <v>0</v>
      </c>
      <c r="BQ59" s="145">
        <v>0</v>
      </c>
      <c r="BR59" s="145">
        <v>0</v>
      </c>
      <c r="BS59" s="145">
        <v>0</v>
      </c>
      <c r="BT59" s="145">
        <v>0</v>
      </c>
      <c r="BU59" s="145">
        <v>0</v>
      </c>
      <c r="BV59" s="145">
        <v>0</v>
      </c>
      <c r="BW59" s="145">
        <v>0</v>
      </c>
      <c r="BX59" s="145">
        <v>0</v>
      </c>
      <c r="BY59" s="145">
        <v>0</v>
      </c>
      <c r="BZ59" s="145">
        <v>0</v>
      </c>
      <c r="CA59" s="145">
        <v>0</v>
      </c>
      <c r="CB59" s="145">
        <v>0</v>
      </c>
      <c r="CC59" s="145">
        <v>0</v>
      </c>
      <c r="CD59" s="145">
        <v>0</v>
      </c>
      <c r="CE59" s="145">
        <v>0</v>
      </c>
      <c r="CF59" s="145">
        <v>0</v>
      </c>
      <c r="CG59" s="145">
        <v>0</v>
      </c>
      <c r="CH59" s="145">
        <v>0</v>
      </c>
      <c r="CI59" s="145">
        <v>0</v>
      </c>
      <c r="CJ59" s="145">
        <v>0</v>
      </c>
      <c r="CK59" s="145">
        <v>0</v>
      </c>
      <c r="CL59" s="145">
        <v>0</v>
      </c>
      <c r="CM59" s="145">
        <v>0</v>
      </c>
      <c r="CN59" s="145">
        <v>0</v>
      </c>
    </row>
    <row r="60" spans="1:92" ht="12" hidden="1" x14ac:dyDescent="0.25">
      <c r="A60" s="165"/>
      <c r="C60" s="158"/>
      <c r="D60" s="158"/>
      <c r="E60" s="158"/>
      <c r="F60" s="145">
        <v>0</v>
      </c>
      <c r="G60" s="145">
        <v>0</v>
      </c>
      <c r="H60" s="145">
        <v>0</v>
      </c>
      <c r="I60" s="145">
        <v>0</v>
      </c>
      <c r="J60" s="145">
        <v>0</v>
      </c>
      <c r="K60" s="145">
        <v>0</v>
      </c>
      <c r="L60" s="145">
        <v>-439.80587799068451</v>
      </c>
      <c r="M60" s="145">
        <v>-432.7696347705911</v>
      </c>
      <c r="N60" s="145">
        <v>-424.52222564087845</v>
      </c>
      <c r="O60" s="145">
        <v>-435.52405521141617</v>
      </c>
      <c r="P60" s="145">
        <v>-437.33872973308411</v>
      </c>
      <c r="Q60" s="145">
        <v>-438.48995544077633</v>
      </c>
      <c r="R60" s="145">
        <v>-431.80162200000001</v>
      </c>
      <c r="S60" s="145">
        <v>-441.46300246172052</v>
      </c>
      <c r="T60" s="145">
        <v>-442.54432700000001</v>
      </c>
      <c r="U60" s="145">
        <v>-448.22</v>
      </c>
      <c r="V60" s="145">
        <v>-458.68399689171781</v>
      </c>
      <c r="W60" s="145">
        <v>-456.27635635988838</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c r="AM60" s="145">
        <v>0</v>
      </c>
      <c r="AN60" s="145">
        <v>0</v>
      </c>
      <c r="AO60" s="145">
        <v>0</v>
      </c>
      <c r="AP60" s="145">
        <v>0</v>
      </c>
      <c r="AQ60" s="145">
        <v>0</v>
      </c>
      <c r="AR60" s="145">
        <v>0</v>
      </c>
      <c r="AS60" s="145">
        <v>0</v>
      </c>
      <c r="AT60" s="145">
        <v>0</v>
      </c>
      <c r="AU60" s="145">
        <v>0</v>
      </c>
      <c r="AV60" s="145">
        <v>0</v>
      </c>
      <c r="AW60" s="145">
        <v>0</v>
      </c>
      <c r="AX60" s="145">
        <v>0</v>
      </c>
      <c r="AY60" s="145">
        <v>0</v>
      </c>
      <c r="AZ60" s="145">
        <v>0</v>
      </c>
      <c r="BA60" s="145">
        <v>0</v>
      </c>
      <c r="BB60" s="145">
        <v>0</v>
      </c>
      <c r="BC60" s="145">
        <v>0</v>
      </c>
      <c r="BD60" s="145">
        <v>0</v>
      </c>
      <c r="BE60" s="145">
        <v>0</v>
      </c>
      <c r="BF60" s="145">
        <v>0</v>
      </c>
      <c r="BG60" s="145">
        <v>0</v>
      </c>
      <c r="BH60" s="145">
        <v>0</v>
      </c>
      <c r="BI60" s="145">
        <v>0</v>
      </c>
      <c r="BJ60" s="145">
        <v>0</v>
      </c>
      <c r="BK60" s="145">
        <v>0</v>
      </c>
      <c r="BL60" s="145">
        <v>0</v>
      </c>
      <c r="BM60" s="145">
        <v>0</v>
      </c>
      <c r="BN60" s="145">
        <v>0</v>
      </c>
      <c r="BO60" s="145">
        <v>0</v>
      </c>
      <c r="BP60" s="145">
        <v>0</v>
      </c>
      <c r="BQ60" s="145">
        <v>0</v>
      </c>
      <c r="BR60" s="145">
        <v>0</v>
      </c>
      <c r="BS60" s="145">
        <v>0</v>
      </c>
      <c r="BT60" s="145">
        <v>0</v>
      </c>
      <c r="BU60" s="145">
        <v>0</v>
      </c>
      <c r="BV60" s="145">
        <v>0</v>
      </c>
      <c r="BW60" s="145">
        <v>0</v>
      </c>
      <c r="BX60" s="145">
        <v>0</v>
      </c>
      <c r="BY60" s="145">
        <v>0</v>
      </c>
      <c r="BZ60" s="145">
        <v>0</v>
      </c>
      <c r="CA60" s="145">
        <v>0</v>
      </c>
      <c r="CB60" s="145">
        <v>0</v>
      </c>
      <c r="CC60" s="145">
        <v>0</v>
      </c>
      <c r="CD60" s="145">
        <v>0</v>
      </c>
      <c r="CE60" s="145">
        <v>0</v>
      </c>
      <c r="CF60" s="145">
        <v>0</v>
      </c>
      <c r="CG60" s="145">
        <v>0</v>
      </c>
      <c r="CH60" s="145">
        <v>0</v>
      </c>
      <c r="CI60" s="145">
        <v>0</v>
      </c>
      <c r="CJ60" s="145">
        <v>0</v>
      </c>
      <c r="CK60" s="145">
        <v>0</v>
      </c>
      <c r="CL60" s="145">
        <v>0</v>
      </c>
      <c r="CM60" s="145">
        <v>0</v>
      </c>
      <c r="CN60" s="145">
        <v>0</v>
      </c>
    </row>
    <row r="61" spans="1:92" ht="12" hidden="1" x14ac:dyDescent="0.25">
      <c r="A61" s="165"/>
      <c r="C61" s="158"/>
      <c r="D61" s="158"/>
      <c r="E61" s="158"/>
      <c r="F61" s="145">
        <v>0</v>
      </c>
      <c r="G61" s="145">
        <v>0</v>
      </c>
      <c r="H61" s="145">
        <v>0</v>
      </c>
      <c r="I61" s="145">
        <v>0</v>
      </c>
      <c r="J61" s="145">
        <v>0</v>
      </c>
      <c r="K61" s="145">
        <v>0</v>
      </c>
      <c r="L61" s="145">
        <v>0</v>
      </c>
      <c r="M61" s="145">
        <v>0</v>
      </c>
      <c r="N61" s="145">
        <v>0</v>
      </c>
      <c r="O61" s="145">
        <v>0</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c r="AM61" s="145">
        <v>0</v>
      </c>
      <c r="AN61" s="145">
        <v>0</v>
      </c>
      <c r="AO61" s="145">
        <v>0</v>
      </c>
      <c r="AP61" s="145">
        <v>0</v>
      </c>
      <c r="AQ61" s="145">
        <v>0</v>
      </c>
      <c r="AR61" s="145">
        <v>0</v>
      </c>
      <c r="AS61" s="145">
        <v>0</v>
      </c>
      <c r="AT61" s="145">
        <v>0</v>
      </c>
      <c r="AU61" s="145">
        <v>0</v>
      </c>
    </row>
    <row r="62" spans="1:92" ht="12" hidden="1" x14ac:dyDescent="0.25">
      <c r="A62" s="165"/>
      <c r="C62" s="158"/>
      <c r="D62" s="158"/>
      <c r="E62" s="158"/>
      <c r="F62" s="145">
        <v>-17424.029398509498</v>
      </c>
      <c r="G62" s="145">
        <v>-13495.052998892432</v>
      </c>
      <c r="H62" s="145">
        <v>-12867.448569875831</v>
      </c>
      <c r="I62" s="145">
        <v>-17068.358848219734</v>
      </c>
      <c r="J62" s="145">
        <v>-15887.026653256024</v>
      </c>
      <c r="K62" s="145">
        <v>-13896.075446512217</v>
      </c>
      <c r="L62" s="145">
        <v>-15139.7594834181</v>
      </c>
      <c r="M62" s="145">
        <v>-11535.991859520871</v>
      </c>
      <c r="N62" s="145">
        <v>-8371.3766515682746</v>
      </c>
      <c r="O62" s="145">
        <v>-12319.216842668999</v>
      </c>
      <c r="P62" s="145">
        <v>-11704.362207</v>
      </c>
      <c r="Q62" s="145">
        <v>-12806.925491226451</v>
      </c>
      <c r="R62" s="145">
        <v>-19630.088984790822</v>
      </c>
      <c r="S62" s="145">
        <v>-17124.442466831639</v>
      </c>
      <c r="T62" s="146">
        <v>-12563.260002000001</v>
      </c>
      <c r="U62" s="146">
        <v>-20408.349999999999</v>
      </c>
      <c r="V62" s="146">
        <v>-18187.144800357961</v>
      </c>
      <c r="W62" s="146">
        <v>-13499.075170611122</v>
      </c>
      <c r="X62" s="146">
        <v>-16595.372767081539</v>
      </c>
      <c r="Y62" s="146">
        <v>-12602.067168308058</v>
      </c>
      <c r="Z62" s="146">
        <v>-17611.975713535288</v>
      </c>
      <c r="AA62" s="146">
        <v>-21763.526664640627</v>
      </c>
      <c r="AB62" s="146">
        <v>-19525.889148301321</v>
      </c>
      <c r="AC62" s="146">
        <v>-20386.84152122874</v>
      </c>
      <c r="AD62" s="146">
        <v>-21310.448139119591</v>
      </c>
      <c r="AE62" s="146">
        <v>-23521.106271706034</v>
      </c>
      <c r="AF62" s="146">
        <v>-20443.085184743148</v>
      </c>
      <c r="AG62" s="146">
        <v>-18468.09135730944</v>
      </c>
      <c r="AH62" s="146">
        <v>-21431.596209699506</v>
      </c>
      <c r="AI62" s="146">
        <v>-19438.186490331213</v>
      </c>
      <c r="AJ62" s="146">
        <v>-23736.080231533848</v>
      </c>
      <c r="AK62" s="146">
        <v>-31045.01156804667</v>
      </c>
      <c r="AL62" s="146">
        <v>-30839.926339663198</v>
      </c>
      <c r="AM62" s="146">
        <v>-34082.975063605903</v>
      </c>
      <c r="AN62" s="146">
        <v>-28794.671478026583</v>
      </c>
      <c r="AO62" s="146">
        <v>-28794.671478026583</v>
      </c>
      <c r="AP62" s="146">
        <v>-27136.064798022973</v>
      </c>
      <c r="AQ62" s="146">
        <v>-18765.695592180607</v>
      </c>
      <c r="AR62" s="146">
        <v>-16457.365795736674</v>
      </c>
      <c r="AS62" s="146">
        <v>-23056.402242172855</v>
      </c>
      <c r="AT62" s="146">
        <v>-21183.47399372757</v>
      </c>
      <c r="AU62" s="146">
        <v>-11160.374127870988</v>
      </c>
      <c r="AV62" s="146">
        <v>-25771.595911799999</v>
      </c>
      <c r="AW62" s="146">
        <v>-24690.73570112</v>
      </c>
      <c r="AX62" s="146">
        <v>-27829.848303029998</v>
      </c>
      <c r="AY62" s="146">
        <v>-21018.661221149992</v>
      </c>
      <c r="AZ62" s="146">
        <v>-15163.963895929999</v>
      </c>
      <c r="BA62" s="146">
        <v>-18840.618908019998</v>
      </c>
      <c r="BB62" s="146">
        <v>-22142.234716670002</v>
      </c>
      <c r="BC62" s="146">
        <v>-22185.601218850003</v>
      </c>
      <c r="BD62" s="146">
        <v>-18723.406443159995</v>
      </c>
      <c r="BE62" s="146">
        <v>-18507.303539029999</v>
      </c>
      <c r="BF62" s="146">
        <v>-17166.630322589997</v>
      </c>
      <c r="BG62" s="146">
        <v>-14331.458431419998</v>
      </c>
      <c r="BH62" s="146">
        <v>-17829.183927190003</v>
      </c>
      <c r="BI62" s="146">
        <v>-22015.454199590004</v>
      </c>
      <c r="BJ62" s="146">
        <v>-21910.481887179998</v>
      </c>
      <c r="BK62" s="146">
        <v>-17579.883810239997</v>
      </c>
      <c r="BL62" s="146">
        <v>-16633.888305009998</v>
      </c>
      <c r="BM62" s="146">
        <v>-20225.828128290002</v>
      </c>
      <c r="BN62" s="146">
        <v>-18512.950781640004</v>
      </c>
      <c r="BO62" s="146">
        <v>-17737.510757399999</v>
      </c>
      <c r="BP62" s="146">
        <v>-17172.50763489</v>
      </c>
      <c r="BQ62" s="146">
        <v>-15928.680912940001</v>
      </c>
      <c r="BR62" s="146">
        <v>-13607.687749430001</v>
      </c>
      <c r="BS62" s="146">
        <v>-17051.341587309998</v>
      </c>
      <c r="BT62" s="146">
        <v>-15156.441525829998</v>
      </c>
      <c r="BU62" s="146">
        <v>-16846.7016368</v>
      </c>
      <c r="BV62" s="146">
        <v>-17262.11630034</v>
      </c>
      <c r="BW62" s="146">
        <v>-12824.214314749996</v>
      </c>
      <c r="BX62" s="146">
        <v>-16751.21652899</v>
      </c>
      <c r="BY62" s="146">
        <v>-20816.105564829995</v>
      </c>
      <c r="BZ62" s="146">
        <v>-17186.24200948</v>
      </c>
      <c r="CA62" s="146">
        <v>-14240.214515100002</v>
      </c>
      <c r="CB62" s="146">
        <v>-14679.930966900003</v>
      </c>
      <c r="CC62" s="146">
        <v>-12314.52828199</v>
      </c>
      <c r="CD62" s="146">
        <v>-13825.359142970003</v>
      </c>
      <c r="CE62" s="146">
        <v>-9680.3204412800023</v>
      </c>
      <c r="CF62" s="146">
        <v>-13077.74473468</v>
      </c>
      <c r="CG62" s="146">
        <v>-12879.968814930002</v>
      </c>
      <c r="CH62" s="146">
        <v>-12901.696231930004</v>
      </c>
      <c r="CI62" s="146">
        <v>-10931.88397341</v>
      </c>
      <c r="CJ62" s="146">
        <v>-9793.88418456</v>
      </c>
      <c r="CK62" s="146">
        <v>-13551.535334439999</v>
      </c>
      <c r="CL62" s="146">
        <v>-15129.374930110003</v>
      </c>
      <c r="CM62" s="146">
        <v>-12353.33883518</v>
      </c>
      <c r="CN62" s="146">
        <v>-12758.083011489998</v>
      </c>
    </row>
    <row r="63" spans="1:92" ht="12" hidden="1" x14ac:dyDescent="0.25">
      <c r="A63" s="165"/>
      <c r="B63" s="158"/>
      <c r="C63" s="158"/>
      <c r="D63" s="158"/>
      <c r="E63" s="158"/>
      <c r="F63" s="145">
        <v>-74052.449999391421</v>
      </c>
      <c r="G63" s="145">
        <v>-74277.170966220758</v>
      </c>
      <c r="H63" s="145">
        <v>-76835.847811160769</v>
      </c>
      <c r="I63" s="145">
        <v>-78052.605638058725</v>
      </c>
      <c r="J63" s="145">
        <v>-77958.464794196014</v>
      </c>
      <c r="K63" s="145">
        <v>-78623.101968665345</v>
      </c>
      <c r="L63" s="145">
        <v>-77497.501054203924</v>
      </c>
      <c r="M63" s="145">
        <v>-77132.7043252156</v>
      </c>
      <c r="N63" s="145">
        <v>-77097.077813681084</v>
      </c>
      <c r="O63" s="145">
        <v>-78123.916668059508</v>
      </c>
      <c r="P63" s="145">
        <v>-78114.456655846865</v>
      </c>
      <c r="Q63" s="145">
        <v>-78136.584381307621</v>
      </c>
      <c r="R63" s="145">
        <v>-78771.682754405367</v>
      </c>
      <c r="S63" s="145">
        <v>-81543.409003548775</v>
      </c>
      <c r="T63" s="146">
        <v>-82332.974091690005</v>
      </c>
      <c r="U63" s="146">
        <v>-83589.009999999995</v>
      </c>
      <c r="V63" s="146">
        <v>-83627.736639764655</v>
      </c>
      <c r="W63" s="146">
        <v>-81280.550356361928</v>
      </c>
      <c r="X63" s="146">
        <v>-78307.36773593293</v>
      </c>
      <c r="Y63" s="146">
        <v>-80271.713658213746</v>
      </c>
      <c r="Z63" s="146">
        <v>-80934.348048408094</v>
      </c>
      <c r="AA63" s="146">
        <v>-80433.435468870608</v>
      </c>
      <c r="AB63" s="146">
        <v>-78820.973950880158</v>
      </c>
      <c r="AC63" s="146">
        <v>-79632.038463211851</v>
      </c>
      <c r="AD63" s="146">
        <v>-77052.417133859286</v>
      </c>
      <c r="AE63" s="146">
        <v>-76918.074669799767</v>
      </c>
      <c r="AF63" s="146">
        <v>-77426.613707768978</v>
      </c>
      <c r="AG63" s="146">
        <v>-76846.984138090964</v>
      </c>
      <c r="AH63" s="146">
        <v>-76565.989946137634</v>
      </c>
      <c r="AI63" s="146">
        <v>-76185.716059588216</v>
      </c>
      <c r="AJ63" s="146">
        <v>-74160.606395719631</v>
      </c>
      <c r="AK63" s="146">
        <v>-75282.300024892451</v>
      </c>
      <c r="AL63" s="146">
        <v>-77385.369703228789</v>
      </c>
      <c r="AM63" s="146">
        <v>-76775.233939036523</v>
      </c>
      <c r="AN63" s="146">
        <v>-76166.842820049336</v>
      </c>
      <c r="AO63" s="146">
        <v>-76166.842820049336</v>
      </c>
      <c r="AP63" s="146">
        <v>-73581.531544754267</v>
      </c>
      <c r="AQ63" s="146">
        <v>-72957.707671308759</v>
      </c>
      <c r="AR63" s="146">
        <v>-74491.137030273589</v>
      </c>
      <c r="AS63" s="146">
        <v>-71973.211915887834</v>
      </c>
      <c r="AT63" s="146">
        <v>-72488.26922104301</v>
      </c>
      <c r="AU63" s="146">
        <v>-70588.38789155698</v>
      </c>
      <c r="AV63" s="146">
        <v>-70111.363353043489</v>
      </c>
      <c r="AW63" s="146">
        <v>-69157.911221682079</v>
      </c>
      <c r="AX63" s="146">
        <v>-69156.88943557936</v>
      </c>
      <c r="AY63" s="146">
        <v>-67952.273702277933</v>
      </c>
      <c r="AZ63" s="146">
        <v>-67729.455513966997</v>
      </c>
      <c r="BA63" s="146">
        <v>-64603.900353899655</v>
      </c>
      <c r="BB63" s="146">
        <v>-63187.07141307713</v>
      </c>
      <c r="BC63" s="146">
        <v>-62990.263833788609</v>
      </c>
      <c r="BD63" s="146">
        <v>-63012.983028683069</v>
      </c>
      <c r="BE63" s="146">
        <v>-64343.326413342955</v>
      </c>
      <c r="BF63" s="146">
        <v>-64663.156607799552</v>
      </c>
      <c r="BG63" s="146">
        <v>-58639.762865595148</v>
      </c>
      <c r="BH63" s="146">
        <v>-58244.61810132362</v>
      </c>
      <c r="BI63" s="146">
        <v>-58146.128083359086</v>
      </c>
      <c r="BJ63" s="146">
        <v>-58799.60569833652</v>
      </c>
      <c r="BK63" s="146">
        <v>-57883.541339007017</v>
      </c>
      <c r="BL63" s="146">
        <v>-57268.274640217525</v>
      </c>
      <c r="BM63" s="146">
        <v>-53635.398493910645</v>
      </c>
      <c r="BN63" s="146">
        <v>-54339.228896970701</v>
      </c>
      <c r="BO63" s="146">
        <v>-55063.833588579175</v>
      </c>
      <c r="BP63" s="146">
        <v>-54157.197173584726</v>
      </c>
      <c r="BQ63" s="146">
        <v>-55868.834486791304</v>
      </c>
      <c r="BR63" s="146">
        <v>-54949.533126851296</v>
      </c>
      <c r="BS63" s="146">
        <v>-53304.284821157613</v>
      </c>
      <c r="BT63" s="146">
        <v>-53861.991108518996</v>
      </c>
      <c r="BU63" s="146">
        <v>-55270.435450369638</v>
      </c>
      <c r="BV63" s="146">
        <v>-56041.952041065255</v>
      </c>
      <c r="BW63" s="146">
        <v>-54856.062562676459</v>
      </c>
      <c r="BX63" s="146">
        <v>-54051.607276304123</v>
      </c>
      <c r="BY63" s="146">
        <v>-51476.66289728204</v>
      </c>
      <c r="BZ63" s="146">
        <v>-49767.030581084626</v>
      </c>
      <c r="CA63" s="146">
        <v>-50140.898559779314</v>
      </c>
      <c r="CB63" s="146">
        <v>-48923.91861891147</v>
      </c>
      <c r="CC63" s="146">
        <v>-50195.449258716668</v>
      </c>
      <c r="CD63" s="146">
        <v>-47876.625955348267</v>
      </c>
      <c r="CE63" s="146">
        <v>-45773.413136448784</v>
      </c>
      <c r="CF63" s="146">
        <v>-47607.779996610552</v>
      </c>
      <c r="CG63" s="146">
        <v>-50629.27789830559</v>
      </c>
      <c r="CH63" s="146">
        <v>-51707.008151478687</v>
      </c>
      <c r="CI63" s="146">
        <v>-52778.924099062235</v>
      </c>
      <c r="CJ63" s="146">
        <v>-50343.16114807679</v>
      </c>
      <c r="CK63" s="146">
        <v>-48740.055021445027</v>
      </c>
      <c r="CL63" s="146">
        <v>-49232.820414374371</v>
      </c>
      <c r="CM63" s="146">
        <v>-48130.512108603085</v>
      </c>
      <c r="CN63" s="146">
        <v>-48849.743316644803</v>
      </c>
    </row>
    <row r="64" spans="1:92" ht="12" hidden="1" x14ac:dyDescent="0.25">
      <c r="A64" s="165"/>
      <c r="B64" s="158"/>
      <c r="C64" s="158"/>
      <c r="D64" s="158"/>
      <c r="E64" s="158"/>
      <c r="F64" s="145">
        <v>-8.1714745610952376E-7</v>
      </c>
      <c r="G64" s="145">
        <v>8.6372971534729004E-8</v>
      </c>
      <c r="H64" s="145">
        <v>-1.8681300282478332E-6</v>
      </c>
      <c r="I64" s="145">
        <v>8.6340391635894777E-7</v>
      </c>
      <c r="J64" s="145">
        <v>7.2825497388839718E-7</v>
      </c>
      <c r="K64" s="145">
        <v>7.8300991654396057E-7</v>
      </c>
      <c r="L64" s="145">
        <v>-1.1024798154830934E-6</v>
      </c>
      <c r="M64" s="145">
        <v>-1.2874535396695138E-6</v>
      </c>
      <c r="N64" s="145">
        <v>-8.4336012601852417E-8</v>
      </c>
      <c r="O64" s="145">
        <v>-3.576900064945221E-8</v>
      </c>
      <c r="P64" s="145">
        <v>0</v>
      </c>
      <c r="Q64" s="145">
        <v>-6.7885747551918025E-7</v>
      </c>
      <c r="R64" s="145">
        <v>3.5642850399017335E-7</v>
      </c>
      <c r="S64" s="145">
        <v>-7.5889015197753903E-7</v>
      </c>
      <c r="T64" s="145">
        <v>0</v>
      </c>
      <c r="U64" s="145">
        <v>0</v>
      </c>
      <c r="V64" s="145">
        <v>-7.8419198095798491E-7</v>
      </c>
      <c r="W64" s="145">
        <v>2.4500000476837158E-6</v>
      </c>
      <c r="X64" s="145">
        <v>1.904001235961914E-7</v>
      </c>
      <c r="Y64" s="145">
        <v>2.0353479981422423E-6</v>
      </c>
      <c r="Z64" s="145">
        <v>0</v>
      </c>
      <c r="AA64" s="145">
        <v>-5.8126199245452882E-7</v>
      </c>
      <c r="AB64" s="145">
        <v>1.4048007130622863E-7</v>
      </c>
      <c r="AC64" s="145">
        <v>5.0848004221916194E-7</v>
      </c>
      <c r="AD64" s="145">
        <v>-1.7700230330228806E-7</v>
      </c>
      <c r="AE64" s="145">
        <v>-1.228458434343338E-6</v>
      </c>
      <c r="AF64" s="145">
        <v>-1.2244406417012215E-6</v>
      </c>
      <c r="AG64" s="145">
        <v>-1.7467341944575309E-6</v>
      </c>
      <c r="AH64" s="145">
        <v>8.4714040160179144E-8</v>
      </c>
      <c r="AI64" s="145">
        <v>2.7849450707435609E-8</v>
      </c>
      <c r="AJ64" s="145">
        <v>-5.3141117095947265E-9</v>
      </c>
      <c r="AK64" s="145">
        <v>1.0542420148849486E-6</v>
      </c>
      <c r="AL64" s="145">
        <v>0</v>
      </c>
      <c r="AM64" s="145">
        <v>1.0361437797546386E-6</v>
      </c>
      <c r="AN64" s="145">
        <v>1.4462912082672118E-7</v>
      </c>
      <c r="AO64" s="145">
        <v>1.4462912082672118E-7</v>
      </c>
      <c r="AP64" s="145">
        <v>1.4148390293121338E-6</v>
      </c>
      <c r="AQ64" s="145">
        <v>-2.1909298971295355E-6</v>
      </c>
      <c r="AR64" s="145">
        <v>-7.5006492435932165E-8</v>
      </c>
      <c r="AS64" s="145">
        <v>5.4965124279260638E-7</v>
      </c>
      <c r="AT64" s="145">
        <v>2.8383858501911164E-7</v>
      </c>
      <c r="AU64" s="145">
        <v>1.2774250507354737E-6</v>
      </c>
      <c r="AV64" s="145">
        <v>0</v>
      </c>
      <c r="AW64" s="145">
        <v>0</v>
      </c>
      <c r="AX64" s="145">
        <v>0</v>
      </c>
      <c r="AY64" s="145">
        <v>0</v>
      </c>
      <c r="AZ64" s="145">
        <v>0</v>
      </c>
      <c r="BA64" s="145">
        <v>0</v>
      </c>
      <c r="BB64" s="145">
        <v>0</v>
      </c>
      <c r="BC64" s="145">
        <v>0</v>
      </c>
      <c r="BD64" s="145">
        <v>0</v>
      </c>
      <c r="BE64" s="145">
        <v>0</v>
      </c>
      <c r="BF64" s="145">
        <v>0</v>
      </c>
      <c r="BG64" s="145">
        <v>0</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0</v>
      </c>
      <c r="BW64" s="145">
        <v>0</v>
      </c>
      <c r="BX64" s="145">
        <v>0</v>
      </c>
      <c r="BY64" s="145">
        <v>0</v>
      </c>
      <c r="BZ64" s="145">
        <v>0</v>
      </c>
      <c r="CA64" s="145">
        <v>0</v>
      </c>
      <c r="CB64" s="145">
        <v>0</v>
      </c>
      <c r="CC64" s="145">
        <v>0</v>
      </c>
      <c r="CD64" s="145">
        <v>0</v>
      </c>
      <c r="CE64" s="145">
        <v>0</v>
      </c>
      <c r="CF64" s="145">
        <v>0</v>
      </c>
      <c r="CG64" s="145">
        <v>0</v>
      </c>
      <c r="CH64" s="145">
        <v>0</v>
      </c>
      <c r="CI64" s="145">
        <v>0</v>
      </c>
      <c r="CJ64" s="145">
        <v>0</v>
      </c>
      <c r="CK64" s="145">
        <v>0</v>
      </c>
      <c r="CL64" s="145">
        <v>0</v>
      </c>
      <c r="CM64" s="145">
        <v>0</v>
      </c>
      <c r="CN64" s="145">
        <v>0</v>
      </c>
    </row>
    <row r="65" spans="1:92" ht="12" x14ac:dyDescent="0.25">
      <c r="A65" s="165"/>
      <c r="B65" s="158"/>
      <c r="C65" s="158"/>
      <c r="D65" s="158"/>
      <c r="E65" s="158"/>
    </row>
    <row r="66" spans="1:92" ht="21.75" customHeight="1" x14ac:dyDescent="0.2">
      <c r="A66" s="162" t="s">
        <v>117</v>
      </c>
      <c r="D66" s="160"/>
      <c r="E66" s="145" t="s">
        <v>75</v>
      </c>
      <c r="F66" s="53">
        <v>-105839.99041671347</v>
      </c>
      <c r="G66" s="53">
        <v>-101989.29573866144</v>
      </c>
      <c r="H66" s="53">
        <v>-103879.42597334084</v>
      </c>
      <c r="I66" s="53">
        <v>-109241.7613233108</v>
      </c>
      <c r="J66" s="53">
        <v>-107976.01712023064</v>
      </c>
      <c r="K66" s="53">
        <v>-106664.60036743179</v>
      </c>
      <c r="L66" s="53">
        <v>-106999.94225513891</v>
      </c>
      <c r="M66" s="53">
        <v>-102820.74550563942</v>
      </c>
      <c r="N66" s="53">
        <v>-99473.721810392875</v>
      </c>
      <c r="O66" s="53">
        <v>-104649.31766389417</v>
      </c>
      <c r="P66" s="53">
        <v>-103976.75472347993</v>
      </c>
      <c r="Q66" s="53">
        <v>-105132.59420312347</v>
      </c>
      <c r="R66" s="53">
        <v>-112727.76940261702</v>
      </c>
      <c r="S66" s="53">
        <v>-113138.29542541287</v>
      </c>
      <c r="T66" s="146">
        <v>-109439.40819387999</v>
      </c>
      <c r="U66" s="146">
        <v>-118712.01</v>
      </c>
      <c r="V66" s="146">
        <v>-116597.14769297192</v>
      </c>
      <c r="W66" s="146">
        <v>-109558.57205771742</v>
      </c>
      <c r="X66" s="146">
        <v>-109138.15518526787</v>
      </c>
      <c r="Y66" s="146">
        <v>-107217.93551329631</v>
      </c>
      <c r="Z66" s="146">
        <v>-112943.98704661678</v>
      </c>
      <c r="AA66" s="146">
        <v>-116963.71311977784</v>
      </c>
      <c r="AB66" s="146">
        <v>-112999.80697647938</v>
      </c>
      <c r="AC66" s="146">
        <v>-114750.66796663887</v>
      </c>
      <c r="AD66" s="146">
        <v>-112936.45833513756</v>
      </c>
      <c r="AE66" s="146">
        <v>-114795.80070217147</v>
      </c>
      <c r="AF66" s="146">
        <v>-112124.16587925298</v>
      </c>
      <c r="AG66" s="146">
        <v>-109552.31433626794</v>
      </c>
      <c r="AH66" s="146">
        <v>-112199.55796578173</v>
      </c>
      <c r="AI66" s="146">
        <v>-109763.65034882183</v>
      </c>
      <c r="AJ66" s="146">
        <v>-111903.47367283171</v>
      </c>
      <c r="AK66" s="146">
        <v>-120345.24626159608</v>
      </c>
      <c r="AL66" s="146">
        <v>-122319.84529304388</v>
      </c>
      <c r="AM66" s="146">
        <v>-125053.1882110398</v>
      </c>
      <c r="AN66" s="146">
        <v>-119128.92847313198</v>
      </c>
      <c r="AO66" s="146">
        <v>-113800.20999945418</v>
      </c>
      <c r="AP66" s="146">
        <v>-114761.17054659128</v>
      </c>
      <c r="AQ66" s="146">
        <v>-105684.48505228671</v>
      </c>
      <c r="AR66" s="146">
        <v>-105037.17423805516</v>
      </c>
      <c r="AS66" s="146">
        <v>-108968.40069584113</v>
      </c>
      <c r="AT66" s="146">
        <v>-107538.77959018186</v>
      </c>
      <c r="AU66" s="146">
        <v>-95564.823348922815</v>
      </c>
      <c r="AV66" s="146">
        <v>-109861.97859210879</v>
      </c>
      <c r="AW66" s="146">
        <v>-107761.89526765177</v>
      </c>
      <c r="AX66" s="146">
        <v>-111000.6187268158</v>
      </c>
      <c r="AY66" s="146">
        <v>-102925.22679351384</v>
      </c>
      <c r="AZ66" s="146">
        <v>-96810.518752176387</v>
      </c>
      <c r="BA66" s="146">
        <v>-97275.68055629736</v>
      </c>
      <c r="BB66" s="146">
        <v>-99176.682150144043</v>
      </c>
      <c r="BC66" s="146">
        <v>-99080.19529817786</v>
      </c>
      <c r="BD66" s="146">
        <v>-95678.013587226538</v>
      </c>
      <c r="BE66" s="146">
        <v>-97170.969262342333</v>
      </c>
      <c r="BF66" s="146">
        <v>-96204.040204372868</v>
      </c>
      <c r="BG66" s="146">
        <v>-87235.822486293488</v>
      </c>
      <c r="BH66" s="146">
        <v>-90379.649427103344</v>
      </c>
      <c r="BI66" s="146">
        <v>-94654.405740947841</v>
      </c>
      <c r="BJ66" s="146">
        <v>-95306.077237812249</v>
      </c>
      <c r="BK66" s="146">
        <v>-90064.785929536709</v>
      </c>
      <c r="BL66" s="146">
        <v>-88488.01839376126</v>
      </c>
      <c r="BM66" s="146">
        <v>-88223.521535744789</v>
      </c>
      <c r="BN66" s="146">
        <v>-87404.794938805149</v>
      </c>
      <c r="BO66" s="146">
        <v>-87429.256740125289</v>
      </c>
      <c r="BP66" s="146">
        <v>-85785.335738666734</v>
      </c>
      <c r="BQ66" s="146">
        <v>-86276.961708764022</v>
      </c>
      <c r="BR66" s="146">
        <v>-110504.47034310467</v>
      </c>
      <c r="BS66" s="146">
        <v>-111849.61020097985</v>
      </c>
      <c r="BT66" s="146">
        <v>-110704.14869065376</v>
      </c>
      <c r="BU66" s="146">
        <v>-113373.44355728483</v>
      </c>
      <c r="BV66" s="146">
        <v>-114524.73793914121</v>
      </c>
      <c r="BW66" s="146">
        <v>-108670.92666253271</v>
      </c>
      <c r="BX66" s="146">
        <v>-111884.18562918392</v>
      </c>
      <c r="BY66" s="146">
        <v>-113007.15885637759</v>
      </c>
      <c r="BZ66" s="146">
        <v>-106545.54328429389</v>
      </c>
      <c r="CA66" s="146">
        <v>-104132.42435608606</v>
      </c>
      <c r="CB66" s="146">
        <v>-102709.57388970183</v>
      </c>
      <c r="CC66" s="146">
        <v>-101492.59264910506</v>
      </c>
      <c r="CD66" s="146">
        <v>-100028.99956278117</v>
      </c>
      <c r="CE66" s="146">
        <v>-93148.708966771432</v>
      </c>
      <c r="CF66" s="146">
        <v>-98480.931306129336</v>
      </c>
      <c r="CG66" s="146">
        <v>-102233.8626463926</v>
      </c>
      <c r="CH66" s="146">
        <v>-103804.55168686954</v>
      </c>
      <c r="CI66" s="146">
        <v>-103425.8934420869</v>
      </c>
      <c r="CJ66" s="146">
        <v>-99272.516116777595</v>
      </c>
      <c r="CK66" s="146">
        <v>-101911.25137301326</v>
      </c>
      <c r="CL66" s="146">
        <v>-104034.28085155881</v>
      </c>
      <c r="CM66" s="146">
        <v>-99580.150620267319</v>
      </c>
      <c r="CN66" s="146">
        <v>-100780.99562189991</v>
      </c>
    </row>
    <row r="67" spans="1:92" s="152" customFormat="1" ht="30.75" customHeight="1" x14ac:dyDescent="0.3">
      <c r="A67" s="148"/>
      <c r="B67" s="149"/>
      <c r="C67" s="150"/>
      <c r="D67" s="148"/>
      <c r="E67" s="150"/>
      <c r="F67" s="151">
        <v>42461</v>
      </c>
      <c r="G67" s="151">
        <v>42491</v>
      </c>
      <c r="H67" s="151">
        <v>42522</v>
      </c>
      <c r="I67" s="151">
        <v>42552</v>
      </c>
      <c r="J67" s="151">
        <v>42583</v>
      </c>
      <c r="K67" s="151">
        <v>42614</v>
      </c>
      <c r="L67" s="151">
        <v>42644</v>
      </c>
      <c r="M67" s="151">
        <v>42675</v>
      </c>
      <c r="N67" s="151">
        <v>42705</v>
      </c>
      <c r="O67" s="151">
        <v>42736</v>
      </c>
      <c r="P67" s="151">
        <v>42767</v>
      </c>
      <c r="Q67" s="151">
        <v>42795</v>
      </c>
      <c r="R67" s="151">
        <v>42826</v>
      </c>
      <c r="S67" s="151">
        <v>42856</v>
      </c>
      <c r="T67" s="151">
        <v>42887</v>
      </c>
      <c r="U67" s="151">
        <v>42917</v>
      </c>
      <c r="V67" s="151">
        <v>42978</v>
      </c>
      <c r="W67" s="151">
        <v>42979</v>
      </c>
      <c r="X67" s="151">
        <v>43009</v>
      </c>
      <c r="Y67" s="151">
        <v>43040</v>
      </c>
      <c r="Z67" s="151">
        <v>43070</v>
      </c>
      <c r="AA67" s="151">
        <v>43101</v>
      </c>
      <c r="AB67" s="151">
        <v>43132</v>
      </c>
      <c r="AC67" s="151">
        <v>43160</v>
      </c>
      <c r="AD67" s="151">
        <v>43191</v>
      </c>
      <c r="AE67" s="151">
        <v>43221</v>
      </c>
      <c r="AF67" s="151">
        <v>43252</v>
      </c>
      <c r="AG67" s="151">
        <v>43282</v>
      </c>
      <c r="AH67" s="151">
        <v>43313</v>
      </c>
      <c r="AI67" s="151">
        <v>43344</v>
      </c>
      <c r="AJ67" s="151">
        <v>43374</v>
      </c>
      <c r="AK67" s="151">
        <v>43405</v>
      </c>
      <c r="AL67" s="151">
        <v>43435</v>
      </c>
      <c r="AM67" s="151">
        <v>43466</v>
      </c>
      <c r="AN67" s="151">
        <v>43497</v>
      </c>
      <c r="AO67" s="151">
        <v>43525</v>
      </c>
      <c r="AP67" s="151">
        <v>43556</v>
      </c>
      <c r="AQ67" s="151">
        <v>43586</v>
      </c>
      <c r="AR67" s="151">
        <v>43617</v>
      </c>
      <c r="AS67" s="151">
        <v>43647</v>
      </c>
      <c r="AT67" s="151">
        <v>43678</v>
      </c>
      <c r="AU67" s="151">
        <v>43709</v>
      </c>
      <c r="AV67" s="151">
        <v>43739</v>
      </c>
      <c r="AW67" s="151">
        <v>43770</v>
      </c>
      <c r="AX67" s="151">
        <v>43800</v>
      </c>
      <c r="AY67" s="151">
        <v>43831</v>
      </c>
      <c r="AZ67" s="151">
        <v>43862</v>
      </c>
      <c r="BA67" s="151">
        <v>43891</v>
      </c>
      <c r="BB67" s="151">
        <v>43922</v>
      </c>
      <c r="BC67" s="151">
        <v>43952</v>
      </c>
      <c r="BD67" s="151">
        <v>43983</v>
      </c>
      <c r="BE67" s="151">
        <v>44013</v>
      </c>
      <c r="BF67" s="151">
        <v>44044</v>
      </c>
      <c r="BG67" s="151">
        <v>44075</v>
      </c>
      <c r="BH67" s="151">
        <v>44105</v>
      </c>
      <c r="BI67" s="151">
        <v>44136</v>
      </c>
      <c r="BJ67" s="151">
        <v>44166</v>
      </c>
      <c r="BK67" s="151">
        <v>44197</v>
      </c>
      <c r="BL67" s="151">
        <v>44228</v>
      </c>
      <c r="BM67" s="151">
        <v>44256</v>
      </c>
      <c r="BN67" s="151">
        <v>44287</v>
      </c>
      <c r="BO67" s="151">
        <v>44317</v>
      </c>
      <c r="BP67" s="151">
        <v>44348</v>
      </c>
      <c r="BQ67" s="151">
        <v>44378</v>
      </c>
      <c r="BR67" s="151">
        <v>44409</v>
      </c>
      <c r="BS67" s="151">
        <v>44440</v>
      </c>
      <c r="BT67" s="151">
        <v>44470</v>
      </c>
      <c r="BU67" s="151">
        <v>44501</v>
      </c>
      <c r="BV67" s="151">
        <v>44531</v>
      </c>
      <c r="BW67" s="151">
        <v>44562</v>
      </c>
      <c r="BX67" s="151">
        <v>44593</v>
      </c>
      <c r="BY67" s="151">
        <v>44621</v>
      </c>
      <c r="BZ67" s="151">
        <v>44652</v>
      </c>
      <c r="CA67" s="151">
        <v>44682</v>
      </c>
      <c r="CB67" s="151">
        <v>44713</v>
      </c>
      <c r="CC67" s="151">
        <v>44743</v>
      </c>
      <c r="CD67" s="151">
        <v>44774</v>
      </c>
      <c r="CE67" s="151">
        <v>44805</v>
      </c>
      <c r="CF67" s="151">
        <v>44835</v>
      </c>
      <c r="CG67" s="151">
        <v>44866</v>
      </c>
      <c r="CH67" s="151">
        <v>44896</v>
      </c>
      <c r="CI67" s="151">
        <v>44927</v>
      </c>
      <c r="CJ67" s="151">
        <v>44958</v>
      </c>
      <c r="CK67" s="151">
        <v>44986</v>
      </c>
      <c r="CL67" s="151">
        <v>45017</v>
      </c>
      <c r="CM67" s="151">
        <v>45047</v>
      </c>
      <c r="CN67" s="151">
        <v>45078</v>
      </c>
    </row>
    <row r="68" spans="1:92" ht="15.6" x14ac:dyDescent="0.3">
      <c r="A68" s="143" t="s">
        <v>166</v>
      </c>
      <c r="C68" s="158"/>
      <c r="D68" s="158"/>
      <c r="E68" s="158"/>
    </row>
    <row r="69" spans="1:92" ht="38.25" customHeight="1" x14ac:dyDescent="0.25">
      <c r="A69" s="161">
        <v>1</v>
      </c>
      <c r="B69" s="162" t="s">
        <v>7</v>
      </c>
      <c r="C69" s="158"/>
      <c r="D69" s="158"/>
      <c r="E69" s="158"/>
      <c r="F69" s="53">
        <v>12235.993059004317</v>
      </c>
      <c r="G69" s="53">
        <v>12409.79315988614</v>
      </c>
      <c r="H69" s="53">
        <v>12817.481001353541</v>
      </c>
      <c r="I69" s="53">
        <v>12243.561425257276</v>
      </c>
      <c r="J69" s="53">
        <v>12034.10653654652</v>
      </c>
      <c r="K69" s="53">
        <v>11462.167776679005</v>
      </c>
      <c r="L69" s="53">
        <v>11204.062392055344</v>
      </c>
      <c r="M69" s="53">
        <v>11188.894511234515</v>
      </c>
      <c r="N69" s="53">
        <v>11372.930380080295</v>
      </c>
      <c r="O69" s="53">
        <v>11394.328463251295</v>
      </c>
      <c r="P69" s="53">
        <v>11435.845700481867</v>
      </c>
      <c r="Q69" s="53">
        <v>10057.673058081557</v>
      </c>
      <c r="R69" s="53">
        <v>10409.410001827286</v>
      </c>
      <c r="S69" s="53">
        <v>11572.738681306839</v>
      </c>
      <c r="T69" s="146">
        <v>10600.31667027217</v>
      </c>
      <c r="U69" s="146">
        <v>10546.82</v>
      </c>
      <c r="V69" s="146">
        <v>12155.183460151451</v>
      </c>
      <c r="W69" s="146">
        <v>11185.411764634362</v>
      </c>
      <c r="X69" s="146">
        <v>10255.153157063611</v>
      </c>
      <c r="Y69" s="146">
        <v>11688.398674558892</v>
      </c>
      <c r="Z69" s="146">
        <v>12382.089912881627</v>
      </c>
      <c r="AA69" s="146">
        <v>11943.151528001068</v>
      </c>
      <c r="AB69" s="146">
        <v>10858.006001471358</v>
      </c>
      <c r="AC69" s="146">
        <v>10865.338715415657</v>
      </c>
      <c r="AD69" s="146">
        <v>10209.418846752516</v>
      </c>
      <c r="AE69" s="146">
        <v>9967.4483465239864</v>
      </c>
      <c r="AF69" s="146">
        <v>9355.7719556212014</v>
      </c>
      <c r="AG69" s="146">
        <v>9525.253415836929</v>
      </c>
      <c r="AH69" s="146">
        <v>9393.2853206267646</v>
      </c>
      <c r="AI69" s="146">
        <v>8934.5851508589003</v>
      </c>
      <c r="AJ69" s="146">
        <v>9279.9255932950055</v>
      </c>
      <c r="AK69" s="146">
        <v>9088.7609539675668</v>
      </c>
      <c r="AL69" s="146">
        <v>9115.5972168585249</v>
      </c>
      <c r="AM69" s="146">
        <v>8053.5353796944628</v>
      </c>
      <c r="AN69" s="146">
        <v>8991.2529147267142</v>
      </c>
      <c r="AO69" s="146">
        <v>7485.7441860395875</v>
      </c>
      <c r="AP69" s="146">
        <v>7048.5559749788663</v>
      </c>
      <c r="AQ69" s="146">
        <v>7258.2576150997666</v>
      </c>
      <c r="AR69" s="146">
        <v>7043.5070032089116</v>
      </c>
      <c r="AS69" s="146">
        <v>7090.4099828758754</v>
      </c>
      <c r="AT69" s="146">
        <v>7199.2121231427373</v>
      </c>
      <c r="AU69" s="146">
        <v>6871.3502758089317</v>
      </c>
      <c r="AV69" s="146">
        <v>7802.525267500986</v>
      </c>
      <c r="AW69" s="146">
        <v>8874.1682759934065</v>
      </c>
      <c r="AX69" s="146">
        <v>10445.779873153437</v>
      </c>
      <c r="AY69" s="146">
        <v>8288.2216145965285</v>
      </c>
      <c r="AZ69" s="146">
        <v>7943.7514689743366</v>
      </c>
      <c r="BA69" s="146">
        <v>6446.9416178135034</v>
      </c>
      <c r="BB69" s="146">
        <v>11404.965778326776</v>
      </c>
      <c r="BC69" s="146">
        <v>15851.055072972844</v>
      </c>
      <c r="BD69" s="146">
        <v>16466.319577757018</v>
      </c>
      <c r="BE69" s="146">
        <v>18146.662193210446</v>
      </c>
      <c r="BF69" s="146">
        <v>17434.940705995279</v>
      </c>
      <c r="BG69" s="146">
        <v>17263.160627850626</v>
      </c>
      <c r="BH69" s="146">
        <v>17151.804183629043</v>
      </c>
      <c r="BI69" s="146">
        <v>18227.566633784685</v>
      </c>
      <c r="BJ69" s="146">
        <v>20360.2012165177</v>
      </c>
      <c r="BK69" s="146">
        <v>17389.789675877946</v>
      </c>
      <c r="BL69" s="146">
        <v>16631.050164269567</v>
      </c>
      <c r="BM69" s="146">
        <v>18984.939749746442</v>
      </c>
      <c r="BN69" s="146">
        <v>19001.015602361294</v>
      </c>
      <c r="BO69" s="146">
        <v>17154.462843521167</v>
      </c>
      <c r="BP69" s="146">
        <v>15371.857744838224</v>
      </c>
      <c r="BQ69" s="146">
        <v>16017.677236527503</v>
      </c>
      <c r="BR69" s="146">
        <v>15876.295746934233</v>
      </c>
      <c r="BS69" s="146">
        <v>15457.303139239701</v>
      </c>
      <c r="BT69" s="146">
        <v>17603.773355912788</v>
      </c>
      <c r="BU69" s="146">
        <v>18893.546855894685</v>
      </c>
      <c r="BV69" s="146">
        <v>19098.588966687421</v>
      </c>
      <c r="BW69" s="146">
        <v>17744.386841282736</v>
      </c>
      <c r="BX69" s="146">
        <v>14319.552912087569</v>
      </c>
      <c r="BY69" s="146">
        <v>15236.562118882815</v>
      </c>
      <c r="BZ69" s="146">
        <v>14090.892219216526</v>
      </c>
      <c r="CA69" s="146">
        <v>13542.079021332758</v>
      </c>
      <c r="CB69" s="146">
        <v>12425.685418721981</v>
      </c>
      <c r="CC69" s="146">
        <v>11383.331262737793</v>
      </c>
      <c r="CD69" s="146">
        <v>10452.965681454618</v>
      </c>
      <c r="CE69" s="146">
        <v>9232.5201210749219</v>
      </c>
      <c r="CF69" s="146">
        <v>11723.56727122526</v>
      </c>
      <c r="CG69" s="146">
        <v>14456.45241442573</v>
      </c>
      <c r="CH69" s="146">
        <v>15996.205855326451</v>
      </c>
      <c r="CI69" s="146">
        <v>14738.443393288049</v>
      </c>
      <c r="CJ69" s="146">
        <v>12045.673920319921</v>
      </c>
      <c r="CK69" s="146">
        <v>12762.187017261254</v>
      </c>
      <c r="CL69" s="146">
        <v>8088.9160604352619</v>
      </c>
      <c r="CM69" s="146">
        <v>6883.9631585930265</v>
      </c>
      <c r="CN69" s="146">
        <v>7007.2783075717616</v>
      </c>
    </row>
    <row r="70" spans="1:92" ht="12" x14ac:dyDescent="0.25">
      <c r="B70" s="158"/>
      <c r="C70" s="163"/>
      <c r="D70" s="158"/>
      <c r="E70" s="158"/>
      <c r="F70" s="53"/>
      <c r="G70" s="53"/>
      <c r="H70" s="53"/>
      <c r="I70" s="53"/>
      <c r="J70" s="53"/>
      <c r="K70" s="53"/>
      <c r="L70" s="53"/>
      <c r="M70" s="53"/>
      <c r="N70" s="53"/>
      <c r="O70" s="53"/>
      <c r="P70" s="53"/>
      <c r="Q70" s="53"/>
      <c r="R70" s="53"/>
      <c r="S70" s="53"/>
    </row>
    <row r="71" spans="1:92" ht="12" x14ac:dyDescent="0.25">
      <c r="A71" s="158" t="s">
        <v>9</v>
      </c>
      <c r="B71" s="158"/>
      <c r="C71" s="158"/>
      <c r="D71" s="163"/>
      <c r="E71" s="158"/>
      <c r="F71" s="53">
        <v>11694.685414771486</v>
      </c>
      <c r="G71" s="53">
        <v>11705.731694325979</v>
      </c>
      <c r="H71" s="53">
        <v>12209.485773437949</v>
      </c>
      <c r="I71" s="53">
        <v>11631.345829303749</v>
      </c>
      <c r="J71" s="53">
        <v>11426.772451372563</v>
      </c>
      <c r="K71" s="53">
        <v>11127.836687962248</v>
      </c>
      <c r="L71" s="53">
        <v>10918.483889595758</v>
      </c>
      <c r="M71" s="53">
        <v>10678.89384920341</v>
      </c>
      <c r="N71" s="53">
        <v>10796.631323028754</v>
      </c>
      <c r="O71" s="53">
        <v>10378.295022627615</v>
      </c>
      <c r="P71" s="53">
        <v>9391.2358244999996</v>
      </c>
      <c r="Q71" s="53">
        <v>9711.5500547572556</v>
      </c>
      <c r="R71" s="53">
        <v>9988.6411502094488</v>
      </c>
      <c r="S71" s="53">
        <v>10903.572183474873</v>
      </c>
      <c r="T71" s="146">
        <v>10123.459890260903</v>
      </c>
      <c r="U71" s="146">
        <v>10071.51</v>
      </c>
      <c r="V71" s="146">
        <v>11543.270310910308</v>
      </c>
      <c r="W71" s="146">
        <v>10730.101299411552</v>
      </c>
      <c r="X71" s="146">
        <v>9838.5227983900513</v>
      </c>
      <c r="Y71" s="146">
        <v>11102.931093858362</v>
      </c>
      <c r="Z71" s="146">
        <v>11783.052547954623</v>
      </c>
      <c r="AA71" s="146">
        <v>11454.087660214707</v>
      </c>
      <c r="AB71" s="146">
        <v>9676.8562042308095</v>
      </c>
      <c r="AC71" s="146">
        <v>10461.224073807487</v>
      </c>
      <c r="AD71" s="146">
        <v>9798.8674764804564</v>
      </c>
      <c r="AE71" s="146">
        <v>9043.6507113915395</v>
      </c>
      <c r="AF71" s="146">
        <v>8739.3938978806382</v>
      </c>
      <c r="AG71" s="146">
        <v>8897.3038073659955</v>
      </c>
      <c r="AH71" s="146">
        <v>8632.3503451671822</v>
      </c>
      <c r="AI71" s="146">
        <v>8295.4547400672873</v>
      </c>
      <c r="AJ71" s="146">
        <v>8641.0035542132973</v>
      </c>
      <c r="AK71" s="146">
        <v>8413.4393535310483</v>
      </c>
      <c r="AL71" s="146">
        <v>8384.2543553107316</v>
      </c>
      <c r="AM71" s="146">
        <v>7345.5545915689809</v>
      </c>
      <c r="AN71" s="146">
        <v>8061.9119768153132</v>
      </c>
      <c r="AO71" s="146">
        <v>6757.2554834183529</v>
      </c>
      <c r="AP71" s="146">
        <v>6337.6723329556244</v>
      </c>
      <c r="AQ71" s="146">
        <v>6384.9518005322825</v>
      </c>
      <c r="AR71" s="146">
        <v>6354.9532899264295</v>
      </c>
      <c r="AS71" s="146">
        <v>6392.6779892709001</v>
      </c>
      <c r="AT71" s="146">
        <v>6292.9019580063368</v>
      </c>
      <c r="AU71" s="146">
        <v>6229.4437331119861</v>
      </c>
      <c r="AV71" s="146">
        <v>7147.3692543799998</v>
      </c>
      <c r="AW71" s="146">
        <v>8179.5201079399994</v>
      </c>
      <c r="AX71" s="146">
        <v>9678.3530619299981</v>
      </c>
      <c r="AY71" s="146">
        <v>7370.8700573300002</v>
      </c>
      <c r="AZ71" s="146">
        <v>6732.7111311699973</v>
      </c>
      <c r="BA71" s="146">
        <v>5779.9550829700001</v>
      </c>
      <c r="BB71" s="146">
        <v>10611.289505829998</v>
      </c>
      <c r="BC71" s="146">
        <v>14884.544009040001</v>
      </c>
      <c r="BD71" s="146">
        <v>15784.216925010001</v>
      </c>
      <c r="BE71" s="146">
        <v>17381.841608009996</v>
      </c>
      <c r="BF71" s="146">
        <v>16609.452697109999</v>
      </c>
      <c r="BG71" s="146">
        <v>16507.610133599999</v>
      </c>
      <c r="BH71" s="146">
        <v>16411.158441830001</v>
      </c>
      <c r="BI71" s="146">
        <v>17476.35201839</v>
      </c>
      <c r="BJ71" s="146">
        <v>17204.218552960003</v>
      </c>
      <c r="BK71" s="146">
        <v>15595.329055000002</v>
      </c>
      <c r="BL71" s="146">
        <v>14188.023393630001</v>
      </c>
      <c r="BM71" s="146">
        <v>17062.808134609993</v>
      </c>
      <c r="BN71" s="146">
        <v>18027.625344890002</v>
      </c>
      <c r="BO71" s="146">
        <v>16210.539527449997</v>
      </c>
      <c r="BP71" s="146">
        <v>14788.684424050003</v>
      </c>
      <c r="BQ71" s="146">
        <v>15448.501767209998</v>
      </c>
      <c r="BR71" s="146">
        <v>15175.322050380004</v>
      </c>
      <c r="BS71" s="146">
        <v>14849.879770629997</v>
      </c>
      <c r="BT71" s="146">
        <v>14909.819100970002</v>
      </c>
      <c r="BU71" s="146">
        <v>15954.258594239996</v>
      </c>
      <c r="BV71" s="146">
        <v>16010.982028870003</v>
      </c>
      <c r="BW71" s="146">
        <v>16129.197049130005</v>
      </c>
      <c r="BX71" s="146">
        <v>13379.172861970004</v>
      </c>
      <c r="BY71" s="146">
        <v>14529.187244000001</v>
      </c>
      <c r="BZ71" s="146">
        <v>13400.903422100002</v>
      </c>
      <c r="CA71" s="146">
        <v>11694.775265700002</v>
      </c>
      <c r="CB71" s="146">
        <v>10764.924640389998</v>
      </c>
      <c r="CC71" s="146">
        <v>9753.3337089700035</v>
      </c>
      <c r="CD71" s="146">
        <v>8639.4144432399989</v>
      </c>
      <c r="CE71" s="146">
        <v>6198.4516050800003</v>
      </c>
      <c r="CF71" s="146">
        <v>6045.8433868699985</v>
      </c>
      <c r="CG71" s="146">
        <v>6128.5518317999977</v>
      </c>
      <c r="CH71" s="146">
        <v>6020.1349370800008</v>
      </c>
      <c r="CI71" s="146">
        <v>5390.8473488699983</v>
      </c>
      <c r="CJ71" s="146">
        <v>4299.3239486299999</v>
      </c>
      <c r="CK71" s="146">
        <v>6208.71236615</v>
      </c>
      <c r="CL71" s="146">
        <v>6981.4595347899995</v>
      </c>
      <c r="CM71" s="146">
        <v>6270.4319671799994</v>
      </c>
      <c r="CN71" s="146">
        <v>6360.0923246300008</v>
      </c>
    </row>
    <row r="72" spans="1:92" ht="12" x14ac:dyDescent="0.25">
      <c r="A72" s="158" t="s">
        <v>10</v>
      </c>
      <c r="F72" s="53">
        <v>8400.4423130158939</v>
      </c>
      <c r="G72" s="53">
        <v>8606.4477404700647</v>
      </c>
      <c r="H72" s="53">
        <v>8717.2498459212984</v>
      </c>
      <c r="I72" s="53">
        <v>8378.9184611703131</v>
      </c>
      <c r="J72" s="53">
        <v>8439.3995974810314</v>
      </c>
      <c r="K72" s="53">
        <v>7999.7019353128735</v>
      </c>
      <c r="L72" s="53">
        <v>7127.6516552629182</v>
      </c>
      <c r="M72" s="53">
        <v>6815.5703360073067</v>
      </c>
      <c r="N72" s="53">
        <v>7068.5084181998118</v>
      </c>
      <c r="O72" s="53">
        <v>6428.5766150772124</v>
      </c>
      <c r="P72" s="53">
        <v>5728.3638305000004</v>
      </c>
      <c r="Q72" s="53">
        <v>6742.5450141873589</v>
      </c>
      <c r="R72" s="53">
        <v>6507.1228331191314</v>
      </c>
      <c r="S72" s="53">
        <v>7046.2593191834603</v>
      </c>
      <c r="T72" s="146">
        <v>7087.1312968740976</v>
      </c>
      <c r="U72" s="146">
        <v>7237.92</v>
      </c>
      <c r="V72" s="146">
        <v>7732.5218464791478</v>
      </c>
      <c r="W72" s="146">
        <v>6973.7325413968465</v>
      </c>
      <c r="X72" s="146">
        <v>6901.5745635853509</v>
      </c>
      <c r="Y72" s="146">
        <v>6994.1142340226916</v>
      </c>
      <c r="Z72" s="146">
        <v>7582.2557033235471</v>
      </c>
      <c r="AA72" s="146">
        <v>7763.3534752825153</v>
      </c>
      <c r="AB72" s="146">
        <v>6543.3471570366582</v>
      </c>
      <c r="AC72" s="146">
        <v>6891.0076261571485</v>
      </c>
      <c r="AD72" s="146">
        <v>6770.7979633406794</v>
      </c>
      <c r="AE72" s="146">
        <v>6761.0798268144672</v>
      </c>
      <c r="AF72" s="146">
        <v>6533.1736534930087</v>
      </c>
      <c r="AG72" s="146">
        <v>6518.2015020049557</v>
      </c>
      <c r="AH72" s="146">
        <v>6427.4413075300099</v>
      </c>
      <c r="AI72" s="146">
        <v>6372.4590157997618</v>
      </c>
      <c r="AJ72" s="146">
        <v>6309.3921461357995</v>
      </c>
      <c r="AK72" s="146">
        <v>6302.1006577894041</v>
      </c>
      <c r="AL72" s="146">
        <v>6391.1002116331965</v>
      </c>
      <c r="AM72" s="146">
        <v>6352.9597957191772</v>
      </c>
      <c r="AN72" s="146">
        <v>7476.1002051417581</v>
      </c>
      <c r="AO72" s="146">
        <v>6521.5838267337504</v>
      </c>
      <c r="AP72" s="146">
        <v>5957.7372299961471</v>
      </c>
      <c r="AQ72" s="146">
        <v>6007.3240095174706</v>
      </c>
      <c r="AR72" s="146">
        <v>6172.8638563916529</v>
      </c>
      <c r="AS72" s="146">
        <v>6076.0462029094897</v>
      </c>
      <c r="AT72" s="146">
        <v>6088.1805164492134</v>
      </c>
      <c r="AU72" s="146">
        <v>6027.1332283249658</v>
      </c>
      <c r="AV72" s="146">
        <v>6073.6076319499998</v>
      </c>
      <c r="AW72" s="146">
        <v>5932.8936024899995</v>
      </c>
      <c r="AX72" s="146">
        <v>5789.9640914299989</v>
      </c>
      <c r="AY72" s="146">
        <v>5166.5826413900004</v>
      </c>
      <c r="AZ72" s="146">
        <v>4880.9265565599981</v>
      </c>
      <c r="BA72" s="146">
        <v>3947.8879427900001</v>
      </c>
      <c r="BB72" s="146">
        <v>5982.5183150599987</v>
      </c>
      <c r="BC72" s="146">
        <v>5996.751543819998</v>
      </c>
      <c r="BD72" s="146">
        <v>6010.5113525299994</v>
      </c>
      <c r="BE72" s="146">
        <v>6149.6356936799984</v>
      </c>
      <c r="BF72" s="146">
        <v>6216.1910725999987</v>
      </c>
      <c r="BG72" s="146">
        <v>6175.5479064300025</v>
      </c>
      <c r="BH72" s="146">
        <v>6599.7970218000019</v>
      </c>
      <c r="BI72" s="146">
        <v>6677.5491831499994</v>
      </c>
      <c r="BJ72" s="146">
        <v>5770.3787052800008</v>
      </c>
      <c r="BK72" s="146">
        <v>5629.7011705399991</v>
      </c>
      <c r="BL72" s="146">
        <v>4976.5097742399994</v>
      </c>
      <c r="BM72" s="146">
        <v>6122.3964542799986</v>
      </c>
      <c r="BN72" s="146">
        <v>6235.1368478700006</v>
      </c>
      <c r="BO72" s="146">
        <v>6261.3122388299971</v>
      </c>
      <c r="BP72" s="146">
        <v>5433.8933771900029</v>
      </c>
      <c r="BQ72" s="146">
        <v>5900.4573048599977</v>
      </c>
      <c r="BR72" s="146">
        <v>5864.5575306999999</v>
      </c>
      <c r="BS72" s="146">
        <v>5959.8455958100003</v>
      </c>
      <c r="BT72" s="146">
        <v>6013.4807837500002</v>
      </c>
      <c r="BU72" s="146">
        <v>6257.9989421299988</v>
      </c>
      <c r="BV72" s="146">
        <v>6094.2561166500009</v>
      </c>
      <c r="BW72" s="146">
        <v>6066.4095728500006</v>
      </c>
      <c r="BX72" s="146">
        <v>4687.6717893800023</v>
      </c>
      <c r="BY72" s="146">
        <v>6154.8304546400004</v>
      </c>
      <c r="BZ72" s="146">
        <v>5880.2056936500003</v>
      </c>
      <c r="CA72" s="146">
        <v>5323.3232584200014</v>
      </c>
      <c r="CB72" s="146">
        <v>4969.5958808899986</v>
      </c>
      <c r="CC72" s="146">
        <v>5019.2936920200027</v>
      </c>
      <c r="CD72" s="146">
        <v>4901.3104646700003</v>
      </c>
      <c r="CE72" s="146">
        <v>4739.5084977000006</v>
      </c>
      <c r="CF72" s="146">
        <v>4685.1145629799985</v>
      </c>
      <c r="CG72" s="146">
        <v>4688.4693829099979</v>
      </c>
      <c r="CH72" s="146">
        <v>4809.9471799300009</v>
      </c>
      <c r="CI72" s="146">
        <v>4869.9636961399983</v>
      </c>
      <c r="CJ72" s="146">
        <v>3788.3199552199994</v>
      </c>
      <c r="CK72" s="146">
        <v>5650.1339980100001</v>
      </c>
      <c r="CL72" s="146">
        <v>5371.3702401199998</v>
      </c>
      <c r="CM72" s="146">
        <v>5292.7582130999999</v>
      </c>
      <c r="CN72" s="146">
        <v>4942.3002761900007</v>
      </c>
    </row>
    <row r="73" spans="1:92" ht="12" x14ac:dyDescent="0.25">
      <c r="A73" s="164" t="s">
        <v>11</v>
      </c>
      <c r="B73" s="165" t="s">
        <v>12</v>
      </c>
      <c r="C73" s="158"/>
      <c r="D73" s="158"/>
      <c r="E73" s="158"/>
      <c r="F73" s="53">
        <v>8400.4423130158939</v>
      </c>
      <c r="G73" s="53">
        <v>8606.4477404700647</v>
      </c>
      <c r="H73" s="53">
        <v>8717.2498459212984</v>
      </c>
      <c r="I73" s="53">
        <v>8378.9184611703131</v>
      </c>
      <c r="J73" s="53">
        <v>8439.3995974810314</v>
      </c>
      <c r="K73" s="53">
        <v>7999.7019353128735</v>
      </c>
      <c r="L73" s="53">
        <v>7127.6516552629182</v>
      </c>
      <c r="M73" s="53">
        <v>6815.5703360073067</v>
      </c>
      <c r="N73" s="53">
        <v>7068.5084181998118</v>
      </c>
      <c r="O73" s="53">
        <v>6428.5766150772124</v>
      </c>
      <c r="P73" s="53">
        <v>5728.3638305000004</v>
      </c>
      <c r="Q73" s="53">
        <v>6742.5450141873589</v>
      </c>
      <c r="R73" s="53">
        <v>6507.1228331191314</v>
      </c>
      <c r="S73" s="53">
        <v>7046.2593191834603</v>
      </c>
      <c r="T73" s="146">
        <v>7087.1312968740976</v>
      </c>
      <c r="U73" s="146">
        <v>7237.92</v>
      </c>
      <c r="V73" s="146">
        <v>7732.5218464791478</v>
      </c>
      <c r="W73" s="146">
        <v>6973.7325413968465</v>
      </c>
      <c r="X73" s="146">
        <v>6901.5745635853509</v>
      </c>
      <c r="Y73" s="146">
        <v>6994.1142340226916</v>
      </c>
      <c r="Z73" s="146">
        <v>7582.2557033235471</v>
      </c>
      <c r="AA73" s="146">
        <v>7763.3534752825153</v>
      </c>
      <c r="AB73" s="146">
        <v>6543.3471570366582</v>
      </c>
      <c r="AC73" s="146">
        <v>6891.0076261571485</v>
      </c>
      <c r="AD73" s="146">
        <v>6770.7979633406794</v>
      </c>
      <c r="AE73" s="146">
        <v>6761.0798268144672</v>
      </c>
      <c r="AF73" s="146">
        <v>6533.1736534930087</v>
      </c>
      <c r="AG73" s="146">
        <v>6518.2015020049557</v>
      </c>
      <c r="AH73" s="146">
        <v>6427.4413075300099</v>
      </c>
      <c r="AI73" s="146">
        <v>6372.4590157997618</v>
      </c>
      <c r="AJ73" s="146">
        <v>6309.3921461357995</v>
      </c>
      <c r="AK73" s="146">
        <v>6302.1006577894041</v>
      </c>
      <c r="AL73" s="146">
        <v>6391.1002116331965</v>
      </c>
      <c r="AM73" s="146">
        <v>6352.9597957191772</v>
      </c>
      <c r="AN73" s="146">
        <v>7476.1002051417581</v>
      </c>
      <c r="AO73" s="146">
        <v>6521.5838267337504</v>
      </c>
      <c r="AP73" s="146">
        <v>5957.7372299961471</v>
      </c>
      <c r="AQ73" s="146">
        <v>6007.3240095174706</v>
      </c>
      <c r="AR73" s="146">
        <v>6172.8638563916529</v>
      </c>
      <c r="AS73" s="146">
        <v>6076.0462029094897</v>
      </c>
      <c r="AT73" s="146">
        <v>6088.1805164492134</v>
      </c>
      <c r="AU73" s="146">
        <v>6027.1332283249658</v>
      </c>
      <c r="AV73" s="146">
        <v>6073.6076319499998</v>
      </c>
      <c r="AW73" s="146">
        <v>5932.8936024899995</v>
      </c>
      <c r="AX73" s="146">
        <v>5789.9640914299989</v>
      </c>
      <c r="AY73" s="146">
        <v>5166.5826413900004</v>
      </c>
      <c r="AZ73" s="146">
        <v>4880.9265565599981</v>
      </c>
      <c r="BA73" s="146">
        <v>3947.8879427900001</v>
      </c>
      <c r="BB73" s="146">
        <v>5982.5183150599987</v>
      </c>
      <c r="BC73" s="146">
        <v>5996.751543819998</v>
      </c>
      <c r="BD73" s="146">
        <v>6010.5113525299994</v>
      </c>
      <c r="BE73" s="146">
        <v>6149.6356936799984</v>
      </c>
      <c r="BF73" s="146">
        <v>6216.1910725999987</v>
      </c>
      <c r="BG73" s="146">
        <v>6175.5479064300025</v>
      </c>
      <c r="BH73" s="146">
        <v>6599.7970218000019</v>
      </c>
      <c r="BI73" s="146">
        <v>6677.5491831499994</v>
      </c>
      <c r="BJ73" s="146">
        <v>5770.3787052800008</v>
      </c>
      <c r="BK73" s="146">
        <v>5629.7011705399991</v>
      </c>
      <c r="BL73" s="146">
        <v>4976.5097742399994</v>
      </c>
      <c r="BM73" s="146">
        <v>6122.3964542799986</v>
      </c>
      <c r="BN73" s="146">
        <v>6235.1368478700006</v>
      </c>
      <c r="BO73" s="146">
        <v>6261.3122388299971</v>
      </c>
      <c r="BP73" s="146">
        <v>5433.8933771900029</v>
      </c>
      <c r="BQ73" s="146">
        <v>5900.4573048599977</v>
      </c>
      <c r="BR73" s="146">
        <v>5864.5575306999999</v>
      </c>
      <c r="BS73" s="146">
        <v>5959.8455958100003</v>
      </c>
      <c r="BT73" s="146">
        <v>6013.4807837500002</v>
      </c>
      <c r="BU73" s="146">
        <v>6257.9989421299988</v>
      </c>
      <c r="BV73" s="146">
        <v>6094.2561166500009</v>
      </c>
      <c r="BW73" s="146">
        <v>6066.4095728500006</v>
      </c>
      <c r="BX73" s="146">
        <v>4687.6717893800023</v>
      </c>
      <c r="BY73" s="146">
        <v>6154.8304546400004</v>
      </c>
      <c r="BZ73" s="146">
        <v>5880.2056936500003</v>
      </c>
      <c r="CA73" s="146">
        <v>5323.3232584200014</v>
      </c>
      <c r="CB73" s="146">
        <v>4969.5958808899986</v>
      </c>
      <c r="CC73" s="146">
        <v>5019.2936920200027</v>
      </c>
      <c r="CD73" s="146">
        <v>4901.3104646700003</v>
      </c>
      <c r="CE73" s="146">
        <v>4739.5084977000006</v>
      </c>
      <c r="CF73" s="146">
        <v>4685.1145629799985</v>
      </c>
      <c r="CG73" s="146">
        <v>4688.4693829099979</v>
      </c>
      <c r="CH73" s="146">
        <v>4809.9471799300009</v>
      </c>
      <c r="CI73" s="146">
        <v>4869.9636961399983</v>
      </c>
      <c r="CJ73" s="146">
        <v>3788.4397973799996</v>
      </c>
      <c r="CK73" s="146">
        <v>5353.3822084100002</v>
      </c>
      <c r="CL73" s="146">
        <v>5068.9662773299997</v>
      </c>
      <c r="CM73" s="146">
        <v>5000.1722621999998</v>
      </c>
      <c r="CN73" s="146">
        <v>4645.0448285900011</v>
      </c>
    </row>
    <row r="74" spans="1:92" ht="12" x14ac:dyDescent="0.25">
      <c r="A74" s="164" t="s">
        <v>13</v>
      </c>
      <c r="B74" s="158" t="s">
        <v>14</v>
      </c>
      <c r="C74" s="158"/>
      <c r="D74" s="163"/>
      <c r="E74" s="158"/>
      <c r="F74" s="53">
        <v>0</v>
      </c>
      <c r="G74" s="53">
        <v>0</v>
      </c>
      <c r="H74" s="53">
        <v>0</v>
      </c>
      <c r="I74" s="53">
        <v>0</v>
      </c>
      <c r="J74" s="53">
        <v>0</v>
      </c>
      <c r="K74" s="53">
        <v>0</v>
      </c>
      <c r="L74" s="53">
        <v>0</v>
      </c>
      <c r="M74" s="53">
        <v>0</v>
      </c>
      <c r="N74" s="53">
        <v>0</v>
      </c>
      <c r="O74" s="53">
        <v>0</v>
      </c>
      <c r="P74" s="53">
        <v>0</v>
      </c>
      <c r="Q74" s="53">
        <v>0</v>
      </c>
      <c r="R74" s="53">
        <v>0</v>
      </c>
      <c r="S74" s="53">
        <v>0</v>
      </c>
      <c r="T74" s="145">
        <v>0</v>
      </c>
      <c r="U74" s="145">
        <v>0</v>
      </c>
      <c r="V74" s="145">
        <v>0</v>
      </c>
      <c r="W74" s="145">
        <v>0</v>
      </c>
      <c r="X74" s="145">
        <v>0</v>
      </c>
      <c r="Y74" s="145">
        <v>0</v>
      </c>
      <c r="Z74" s="145">
        <v>0</v>
      </c>
      <c r="AA74" s="145">
        <v>0</v>
      </c>
      <c r="AB74" s="145">
        <v>0</v>
      </c>
      <c r="AC74" s="145">
        <v>0</v>
      </c>
      <c r="AD74" s="145">
        <v>0</v>
      </c>
      <c r="AE74" s="145">
        <v>0</v>
      </c>
      <c r="AF74" s="145">
        <v>0</v>
      </c>
      <c r="AG74" s="145">
        <v>0</v>
      </c>
      <c r="AH74" s="145">
        <v>0</v>
      </c>
      <c r="AI74" s="145">
        <v>0</v>
      </c>
      <c r="AJ74" s="145">
        <v>0</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5">
        <v>0</v>
      </c>
      <c r="BI74" s="145">
        <v>0</v>
      </c>
      <c r="BJ74" s="145">
        <v>0</v>
      </c>
      <c r="BK74" s="145">
        <v>0</v>
      </c>
      <c r="BL74" s="145">
        <v>0</v>
      </c>
      <c r="BM74" s="145">
        <v>0</v>
      </c>
      <c r="BN74" s="145">
        <v>0</v>
      </c>
      <c r="BO74" s="145">
        <v>0</v>
      </c>
      <c r="BP74" s="145">
        <v>0</v>
      </c>
      <c r="BQ74" s="145">
        <v>0</v>
      </c>
      <c r="BR74" s="145">
        <v>0</v>
      </c>
      <c r="BS74" s="145">
        <v>0</v>
      </c>
      <c r="BT74" s="145">
        <v>0</v>
      </c>
      <c r="BU74" s="145">
        <v>0</v>
      </c>
      <c r="BV74" s="145">
        <v>0</v>
      </c>
      <c r="BW74" s="145">
        <v>0</v>
      </c>
      <c r="BX74" s="145">
        <v>0</v>
      </c>
      <c r="BY74" s="145">
        <v>0</v>
      </c>
      <c r="BZ74" s="145">
        <v>0</v>
      </c>
      <c r="CA74" s="145">
        <v>0</v>
      </c>
      <c r="CB74" s="145">
        <v>0</v>
      </c>
      <c r="CC74" s="145">
        <v>0</v>
      </c>
      <c r="CD74" s="145">
        <v>0</v>
      </c>
      <c r="CE74" s="145">
        <v>0</v>
      </c>
      <c r="CF74" s="145">
        <v>0</v>
      </c>
      <c r="CG74" s="145">
        <v>0</v>
      </c>
      <c r="CH74" s="145">
        <v>0</v>
      </c>
      <c r="CI74" s="145">
        <v>0</v>
      </c>
      <c r="CJ74" s="145">
        <v>0</v>
      </c>
      <c r="CK74" s="145">
        <v>0</v>
      </c>
      <c r="CL74" s="145">
        <v>0</v>
      </c>
      <c r="CM74" s="145">
        <v>0</v>
      </c>
      <c r="CN74" s="145">
        <v>0</v>
      </c>
    </row>
    <row r="75" spans="1:92" ht="12" x14ac:dyDescent="0.25">
      <c r="A75" s="164"/>
      <c r="B75" s="158"/>
      <c r="C75" s="163" t="s">
        <v>15</v>
      </c>
      <c r="D75" s="163"/>
      <c r="E75" s="158"/>
      <c r="F75" s="53">
        <v>0</v>
      </c>
      <c r="G75" s="53">
        <v>0</v>
      </c>
      <c r="H75" s="53">
        <v>0</v>
      </c>
      <c r="I75" s="53">
        <v>0</v>
      </c>
      <c r="J75" s="53">
        <v>0</v>
      </c>
      <c r="K75" s="53">
        <v>0</v>
      </c>
      <c r="L75" s="53">
        <v>0</v>
      </c>
      <c r="M75" s="53">
        <v>0</v>
      </c>
      <c r="N75" s="53">
        <v>0</v>
      </c>
      <c r="O75" s="53">
        <v>0</v>
      </c>
      <c r="P75" s="53">
        <v>0</v>
      </c>
      <c r="Q75" s="53">
        <v>0</v>
      </c>
      <c r="R75" s="53">
        <v>0</v>
      </c>
      <c r="S75" s="53">
        <v>0</v>
      </c>
      <c r="T75" s="145">
        <v>0</v>
      </c>
      <c r="U75" s="145">
        <v>0</v>
      </c>
      <c r="V75" s="145">
        <v>0</v>
      </c>
      <c r="W75" s="145">
        <v>0</v>
      </c>
      <c r="X75" s="145">
        <v>0</v>
      </c>
      <c r="Y75" s="145">
        <v>0</v>
      </c>
      <c r="Z75" s="145">
        <v>0</v>
      </c>
      <c r="AA75" s="145">
        <v>0</v>
      </c>
      <c r="AB75" s="145">
        <v>0</v>
      </c>
      <c r="AC75" s="145">
        <v>0</v>
      </c>
      <c r="AD75" s="145">
        <v>0</v>
      </c>
      <c r="AE75" s="145">
        <v>0</v>
      </c>
      <c r="AF75" s="145">
        <v>0</v>
      </c>
      <c r="AG75" s="145">
        <v>0</v>
      </c>
      <c r="AH75" s="145">
        <v>0</v>
      </c>
      <c r="AI75" s="145">
        <v>0</v>
      </c>
      <c r="AJ75" s="145">
        <v>0</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5">
        <v>0</v>
      </c>
      <c r="BI75" s="145">
        <v>0</v>
      </c>
      <c r="BJ75" s="145">
        <v>0</v>
      </c>
      <c r="BK75" s="145">
        <v>0</v>
      </c>
      <c r="BL75" s="145">
        <v>0</v>
      </c>
      <c r="BM75" s="145">
        <v>0</v>
      </c>
      <c r="BN75" s="145">
        <v>0</v>
      </c>
      <c r="BO75" s="145">
        <v>0</v>
      </c>
      <c r="BP75" s="145">
        <v>0</v>
      </c>
      <c r="BQ75" s="145">
        <v>0</v>
      </c>
      <c r="BR75" s="145">
        <v>0</v>
      </c>
      <c r="BS75" s="145">
        <v>0</v>
      </c>
      <c r="BT75" s="145">
        <v>0</v>
      </c>
      <c r="BU75" s="145">
        <v>0</v>
      </c>
      <c r="BV75" s="145">
        <v>0</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c r="CN75" s="145">
        <v>0</v>
      </c>
    </row>
    <row r="76" spans="1:92" ht="12" x14ac:dyDescent="0.25">
      <c r="B76" s="158"/>
      <c r="C76" s="163" t="s">
        <v>16</v>
      </c>
      <c r="D76" s="163"/>
      <c r="E76" s="158"/>
      <c r="F76" s="53">
        <v>0</v>
      </c>
      <c r="G76" s="53">
        <v>0</v>
      </c>
      <c r="H76" s="53">
        <v>0</v>
      </c>
      <c r="I76" s="53">
        <v>0</v>
      </c>
      <c r="J76" s="53">
        <v>0</v>
      </c>
      <c r="K76" s="53">
        <v>0</v>
      </c>
      <c r="L76" s="53">
        <v>0</v>
      </c>
      <c r="M76" s="53">
        <v>0</v>
      </c>
      <c r="N76" s="53">
        <v>0</v>
      </c>
      <c r="O76" s="53">
        <v>0</v>
      </c>
      <c r="P76" s="53">
        <v>0</v>
      </c>
      <c r="Q76" s="53">
        <v>0</v>
      </c>
      <c r="R76" s="53">
        <v>0</v>
      </c>
      <c r="S76" s="53">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c r="BS76" s="145">
        <v>0</v>
      </c>
      <c r="BT76" s="145">
        <v>0</v>
      </c>
      <c r="BU76" s="145">
        <v>0</v>
      </c>
      <c r="BV76" s="145">
        <v>0</v>
      </c>
      <c r="BW76" s="145">
        <v>0</v>
      </c>
      <c r="BX76" s="145">
        <v>0</v>
      </c>
      <c r="BY76" s="145">
        <v>0</v>
      </c>
      <c r="BZ76" s="145">
        <v>0</v>
      </c>
      <c r="CA76" s="145">
        <v>0</v>
      </c>
      <c r="CB76" s="145">
        <v>0</v>
      </c>
      <c r="CC76" s="145">
        <v>0</v>
      </c>
      <c r="CD76" s="145">
        <v>0</v>
      </c>
      <c r="CE76" s="145">
        <v>0</v>
      </c>
      <c r="CF76" s="145">
        <v>0</v>
      </c>
      <c r="CG76" s="145">
        <v>0</v>
      </c>
      <c r="CH76" s="145">
        <v>0</v>
      </c>
      <c r="CI76" s="145">
        <v>0</v>
      </c>
      <c r="CJ76" s="145">
        <v>0</v>
      </c>
      <c r="CK76" s="145">
        <v>0</v>
      </c>
      <c r="CL76" s="145">
        <v>0</v>
      </c>
      <c r="CM76" s="145">
        <v>0</v>
      </c>
      <c r="CN76" s="145">
        <v>0</v>
      </c>
    </row>
    <row r="77" spans="1:92" ht="12" x14ac:dyDescent="0.25">
      <c r="A77" s="164" t="s">
        <v>17</v>
      </c>
      <c r="B77" s="158" t="s">
        <v>18</v>
      </c>
      <c r="C77" s="158"/>
      <c r="D77" s="163"/>
      <c r="E77" s="158"/>
      <c r="F77" s="53">
        <v>0</v>
      </c>
      <c r="G77" s="53">
        <v>0</v>
      </c>
      <c r="H77" s="53">
        <v>0</v>
      </c>
      <c r="I77" s="53">
        <v>0</v>
      </c>
      <c r="J77" s="53">
        <v>0</v>
      </c>
      <c r="K77" s="53">
        <v>0</v>
      </c>
      <c r="L77" s="53">
        <v>0</v>
      </c>
      <c r="M77" s="53">
        <v>0</v>
      </c>
      <c r="N77" s="53">
        <v>0</v>
      </c>
      <c r="O77" s="53">
        <v>0</v>
      </c>
      <c r="P77" s="53">
        <v>0</v>
      </c>
      <c r="Q77" s="53">
        <v>0</v>
      </c>
      <c r="R77" s="53">
        <v>0</v>
      </c>
      <c r="S77" s="53">
        <v>0</v>
      </c>
      <c r="T77" s="145">
        <v>0</v>
      </c>
      <c r="U77" s="145">
        <v>0</v>
      </c>
      <c r="V77" s="145">
        <v>0</v>
      </c>
      <c r="W77" s="145">
        <v>0</v>
      </c>
      <c r="X77" s="145">
        <v>0</v>
      </c>
      <c r="Y77" s="145">
        <v>0</v>
      </c>
      <c r="Z77" s="145">
        <v>0</v>
      </c>
      <c r="AA77" s="145">
        <v>0</v>
      </c>
      <c r="AB77" s="145">
        <v>0</v>
      </c>
      <c r="AC77" s="145">
        <v>0</v>
      </c>
      <c r="AD77" s="145">
        <v>0</v>
      </c>
      <c r="AE77" s="145">
        <v>0</v>
      </c>
      <c r="AF77" s="145">
        <v>0</v>
      </c>
      <c r="AG77" s="145">
        <v>0</v>
      </c>
      <c r="AH77" s="145">
        <v>0</v>
      </c>
      <c r="AI77" s="145">
        <v>0</v>
      </c>
      <c r="AJ77" s="145">
        <v>0</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5">
        <v>0</v>
      </c>
      <c r="BI77" s="145">
        <v>0</v>
      </c>
      <c r="BJ77" s="145">
        <v>0</v>
      </c>
      <c r="BK77" s="145">
        <v>0</v>
      </c>
      <c r="BL77" s="145">
        <v>0</v>
      </c>
      <c r="BM77" s="145">
        <v>0</v>
      </c>
      <c r="BN77" s="145">
        <v>0</v>
      </c>
      <c r="BO77" s="145">
        <v>0</v>
      </c>
      <c r="BP77" s="145">
        <v>0</v>
      </c>
      <c r="BQ77" s="145">
        <v>0</v>
      </c>
      <c r="BR77" s="145">
        <v>0</v>
      </c>
      <c r="BS77" s="145">
        <v>0</v>
      </c>
      <c r="BT77" s="145">
        <v>0</v>
      </c>
      <c r="BU77" s="145">
        <v>0</v>
      </c>
      <c r="BV77" s="145">
        <v>0</v>
      </c>
      <c r="BW77" s="145">
        <v>0</v>
      </c>
      <c r="BX77" s="145">
        <v>0</v>
      </c>
      <c r="BY77" s="145">
        <v>0</v>
      </c>
      <c r="BZ77" s="145">
        <v>0</v>
      </c>
      <c r="CA77" s="145">
        <v>0</v>
      </c>
      <c r="CB77" s="145">
        <v>0</v>
      </c>
      <c r="CC77" s="145">
        <v>0</v>
      </c>
      <c r="CD77" s="145">
        <v>0</v>
      </c>
      <c r="CE77" s="145">
        <v>0</v>
      </c>
      <c r="CF77" s="145">
        <v>0</v>
      </c>
      <c r="CG77" s="145">
        <v>0</v>
      </c>
      <c r="CH77" s="145">
        <v>0</v>
      </c>
      <c r="CI77" s="145">
        <v>0</v>
      </c>
      <c r="CJ77" s="146">
        <v>-0.11984216</v>
      </c>
      <c r="CK77" s="146">
        <v>296.75178960000005</v>
      </c>
      <c r="CL77" s="146">
        <v>302.40396279000004</v>
      </c>
      <c r="CM77" s="146">
        <v>292.5859509</v>
      </c>
      <c r="CN77" s="146">
        <v>297.25544760000002</v>
      </c>
    </row>
    <row r="78" spans="1:92" ht="12" x14ac:dyDescent="0.25">
      <c r="A78" s="164"/>
      <c r="B78" s="158"/>
      <c r="C78" s="163" t="s">
        <v>15</v>
      </c>
      <c r="D78" s="163"/>
      <c r="E78" s="158"/>
      <c r="F78" s="53">
        <v>0</v>
      </c>
      <c r="G78" s="53">
        <v>0</v>
      </c>
      <c r="H78" s="53">
        <v>0</v>
      </c>
      <c r="I78" s="53">
        <v>0</v>
      </c>
      <c r="J78" s="53">
        <v>0</v>
      </c>
      <c r="K78" s="53">
        <v>0</v>
      </c>
      <c r="L78" s="53">
        <v>0</v>
      </c>
      <c r="M78" s="53">
        <v>0</v>
      </c>
      <c r="N78" s="53">
        <v>0</v>
      </c>
      <c r="O78" s="53">
        <v>0</v>
      </c>
      <c r="P78" s="53">
        <v>0</v>
      </c>
      <c r="Q78" s="53">
        <v>0</v>
      </c>
      <c r="R78" s="53">
        <v>0</v>
      </c>
      <c r="S78" s="53">
        <v>0</v>
      </c>
      <c r="T78" s="145">
        <v>0</v>
      </c>
      <c r="U78" s="145">
        <v>0</v>
      </c>
      <c r="V78" s="145">
        <v>0</v>
      </c>
      <c r="W78" s="145">
        <v>0</v>
      </c>
      <c r="X78" s="145">
        <v>0</v>
      </c>
      <c r="Y78" s="145">
        <v>0</v>
      </c>
      <c r="Z78" s="145">
        <v>0</v>
      </c>
      <c r="AA78" s="145">
        <v>0</v>
      </c>
      <c r="AB78" s="145">
        <v>0</v>
      </c>
      <c r="AC78" s="145">
        <v>0</v>
      </c>
      <c r="AD78" s="145">
        <v>0</v>
      </c>
      <c r="AE78" s="145">
        <v>0</v>
      </c>
      <c r="AF78" s="145">
        <v>0</v>
      </c>
      <c r="AG78" s="145">
        <v>0</v>
      </c>
      <c r="AH78" s="145">
        <v>0</v>
      </c>
      <c r="AI78" s="145">
        <v>0</v>
      </c>
      <c r="AJ78" s="145">
        <v>0</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5">
        <v>0</v>
      </c>
      <c r="BI78" s="145">
        <v>0</v>
      </c>
      <c r="BJ78" s="145">
        <v>0</v>
      </c>
      <c r="BK78" s="145">
        <v>0</v>
      </c>
      <c r="BL78" s="145">
        <v>0</v>
      </c>
      <c r="BM78" s="145">
        <v>0</v>
      </c>
      <c r="BN78" s="145">
        <v>0</v>
      </c>
      <c r="BO78" s="145">
        <v>0</v>
      </c>
      <c r="BP78" s="145">
        <v>0</v>
      </c>
      <c r="BQ78" s="145">
        <v>0</v>
      </c>
      <c r="BR78" s="145">
        <v>0</v>
      </c>
      <c r="BS78" s="145">
        <v>0</v>
      </c>
      <c r="BT78" s="145">
        <v>0</v>
      </c>
      <c r="BU78" s="145">
        <v>0</v>
      </c>
      <c r="BV78" s="145">
        <v>0</v>
      </c>
      <c r="BW78" s="145">
        <v>0</v>
      </c>
      <c r="BX78" s="145">
        <v>0</v>
      </c>
      <c r="BY78" s="145">
        <v>0</v>
      </c>
      <c r="BZ78" s="145">
        <v>0</v>
      </c>
      <c r="CA78" s="145">
        <v>0</v>
      </c>
      <c r="CB78" s="145">
        <v>0</v>
      </c>
      <c r="CC78" s="145">
        <v>0</v>
      </c>
      <c r="CD78" s="145">
        <v>0</v>
      </c>
      <c r="CE78" s="145">
        <v>0</v>
      </c>
      <c r="CF78" s="145">
        <v>0</v>
      </c>
      <c r="CG78" s="145">
        <v>0</v>
      </c>
      <c r="CH78" s="145">
        <v>0</v>
      </c>
      <c r="CI78" s="145">
        <v>0</v>
      </c>
      <c r="CJ78" s="145">
        <v>0</v>
      </c>
      <c r="CK78" s="145">
        <v>0</v>
      </c>
      <c r="CL78" s="145">
        <v>0</v>
      </c>
      <c r="CM78" s="145">
        <v>0</v>
      </c>
      <c r="CN78" s="145">
        <v>0</v>
      </c>
    </row>
    <row r="79" spans="1:92" ht="12" x14ac:dyDescent="0.25">
      <c r="B79" s="158"/>
      <c r="C79" s="163" t="s">
        <v>16</v>
      </c>
      <c r="D79" s="163"/>
      <c r="E79" s="158"/>
      <c r="F79" s="53">
        <v>0</v>
      </c>
      <c r="G79" s="53">
        <v>0</v>
      </c>
      <c r="H79" s="53">
        <v>0</v>
      </c>
      <c r="I79" s="53">
        <v>0</v>
      </c>
      <c r="J79" s="53">
        <v>0</v>
      </c>
      <c r="K79" s="53">
        <v>0</v>
      </c>
      <c r="L79" s="53">
        <v>0</v>
      </c>
      <c r="M79" s="53">
        <v>0</v>
      </c>
      <c r="N79" s="53">
        <v>0</v>
      </c>
      <c r="O79" s="53">
        <v>0</v>
      </c>
      <c r="P79" s="53">
        <v>0</v>
      </c>
      <c r="Q79" s="53">
        <v>0</v>
      </c>
      <c r="R79" s="53">
        <v>0</v>
      </c>
      <c r="S79" s="53">
        <v>0</v>
      </c>
      <c r="T79" s="145">
        <v>0</v>
      </c>
      <c r="U79" s="145">
        <v>0</v>
      </c>
      <c r="V79" s="145">
        <v>0</v>
      </c>
      <c r="W79" s="145">
        <v>0</v>
      </c>
      <c r="X79" s="145">
        <v>0</v>
      </c>
      <c r="Y79" s="145">
        <v>0</v>
      </c>
      <c r="Z79" s="145">
        <v>0</v>
      </c>
      <c r="AA79" s="145">
        <v>0</v>
      </c>
      <c r="AB79" s="145">
        <v>0</v>
      </c>
      <c r="AC79" s="145">
        <v>0</v>
      </c>
      <c r="AD79" s="145">
        <v>0</v>
      </c>
      <c r="AE79" s="145">
        <v>0</v>
      </c>
      <c r="AF79" s="145">
        <v>0</v>
      </c>
      <c r="AG79" s="145">
        <v>0</v>
      </c>
      <c r="AH79" s="145">
        <v>0</v>
      </c>
      <c r="AI79" s="145">
        <v>0</v>
      </c>
      <c r="AJ79" s="145">
        <v>0</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5">
        <v>0</v>
      </c>
      <c r="BI79" s="145">
        <v>0</v>
      </c>
      <c r="BJ79" s="145">
        <v>0</v>
      </c>
      <c r="BK79" s="145">
        <v>0</v>
      </c>
      <c r="BL79" s="145">
        <v>0</v>
      </c>
      <c r="BM79" s="145">
        <v>0</v>
      </c>
      <c r="BN79" s="145">
        <v>0</v>
      </c>
      <c r="BO79" s="145">
        <v>0</v>
      </c>
      <c r="BP79" s="145">
        <v>0</v>
      </c>
      <c r="BQ79" s="145">
        <v>0</v>
      </c>
      <c r="BR79" s="145">
        <v>0</v>
      </c>
      <c r="BS79" s="145">
        <v>0</v>
      </c>
      <c r="BT79" s="145">
        <v>0</v>
      </c>
      <c r="BU79" s="145">
        <v>0</v>
      </c>
      <c r="BV79" s="145">
        <v>0</v>
      </c>
      <c r="BW79" s="145">
        <v>0</v>
      </c>
      <c r="BX79" s="145">
        <v>0</v>
      </c>
      <c r="BY79" s="145">
        <v>0</v>
      </c>
      <c r="BZ79" s="145">
        <v>0</v>
      </c>
      <c r="CA79" s="145">
        <v>0</v>
      </c>
      <c r="CB79" s="145">
        <v>0</v>
      </c>
      <c r="CC79" s="145">
        <v>0</v>
      </c>
      <c r="CD79" s="145">
        <v>0</v>
      </c>
      <c r="CE79" s="145">
        <v>0</v>
      </c>
      <c r="CF79" s="145">
        <v>0</v>
      </c>
      <c r="CG79" s="145">
        <v>0</v>
      </c>
      <c r="CH79" s="145">
        <v>0</v>
      </c>
      <c r="CI79" s="145">
        <v>0</v>
      </c>
      <c r="CJ79" s="146">
        <v>-0.11984216</v>
      </c>
      <c r="CK79" s="146">
        <v>296.75178960000005</v>
      </c>
      <c r="CL79" s="146">
        <v>302.40396279000004</v>
      </c>
      <c r="CM79" s="146">
        <v>292.5859509</v>
      </c>
      <c r="CN79" s="146">
        <v>297.25544760000002</v>
      </c>
    </row>
    <row r="80" spans="1:92" ht="12" x14ac:dyDescent="0.25">
      <c r="B80" s="158"/>
      <c r="D80" s="163"/>
      <c r="E80" s="158"/>
      <c r="F80" s="53"/>
      <c r="G80" s="53"/>
      <c r="H80" s="53"/>
      <c r="I80" s="53"/>
      <c r="J80" s="53"/>
      <c r="K80" s="53"/>
      <c r="L80" s="53"/>
      <c r="M80" s="53"/>
      <c r="N80" s="53"/>
      <c r="O80" s="53"/>
      <c r="P80" s="53"/>
      <c r="Q80" s="53"/>
      <c r="R80" s="53"/>
      <c r="S80" s="53"/>
    </row>
    <row r="81" spans="1:92" ht="12" x14ac:dyDescent="0.25">
      <c r="A81" s="158" t="s">
        <v>19</v>
      </c>
      <c r="F81" s="53">
        <v>3294.2431017555919</v>
      </c>
      <c r="G81" s="53">
        <v>3099.2839538559151</v>
      </c>
      <c r="H81" s="53">
        <v>3492.2359275166514</v>
      </c>
      <c r="I81" s="53">
        <v>3252.4273681334366</v>
      </c>
      <c r="J81" s="53">
        <v>2987.3728538915311</v>
      </c>
      <c r="K81" s="53">
        <v>3128.1347526493741</v>
      </c>
      <c r="L81" s="53">
        <v>3790.83223433284</v>
      </c>
      <c r="M81" s="53">
        <v>3863.3235131961028</v>
      </c>
      <c r="N81" s="53">
        <v>3728.1229048289429</v>
      </c>
      <c r="O81" s="53">
        <v>3949.7184075504038</v>
      </c>
      <c r="P81" s="53">
        <v>3662.8719940000001</v>
      </c>
      <c r="Q81" s="53">
        <v>2969.0050405698967</v>
      </c>
      <c r="R81" s="53">
        <v>3481.5183170903183</v>
      </c>
      <c r="S81" s="53">
        <v>3857.3128642914116</v>
      </c>
      <c r="T81" s="146">
        <v>3036.328593386806</v>
      </c>
      <c r="U81" s="146">
        <v>2833.58</v>
      </c>
      <c r="V81" s="146">
        <v>3810.7484644311594</v>
      </c>
      <c r="W81" s="146">
        <v>3756.3687580147052</v>
      </c>
      <c r="X81" s="146">
        <v>2936.9482348046995</v>
      </c>
      <c r="Y81" s="146">
        <v>4108.8168598356706</v>
      </c>
      <c r="Z81" s="146">
        <v>4200.7968446310761</v>
      </c>
      <c r="AA81" s="146">
        <v>3690.7341849321915</v>
      </c>
      <c r="AB81" s="146">
        <v>3133.5090471941512</v>
      </c>
      <c r="AC81" s="146">
        <v>3570.216447650339</v>
      </c>
      <c r="AD81" s="146">
        <v>3028.069513139777</v>
      </c>
      <c r="AE81" s="146">
        <v>2282.5708845770723</v>
      </c>
      <c r="AF81" s="146">
        <v>2206.2202443876299</v>
      </c>
      <c r="AG81" s="146">
        <v>2379.1023053610402</v>
      </c>
      <c r="AH81" s="146">
        <v>2204.9090376371723</v>
      </c>
      <c r="AI81" s="146">
        <v>1922.9957242675248</v>
      </c>
      <c r="AJ81" s="146">
        <v>2331.6114080774969</v>
      </c>
      <c r="AK81" s="146">
        <v>2111.3386957416437</v>
      </c>
      <c r="AL81" s="146">
        <v>1993.154143677536</v>
      </c>
      <c r="AM81" s="146">
        <v>992.59479584980397</v>
      </c>
      <c r="AN81" s="146">
        <v>585.81177167355497</v>
      </c>
      <c r="AO81" s="146">
        <v>235.67165668460299</v>
      </c>
      <c r="AP81" s="146">
        <v>379.93510295947704</v>
      </c>
      <c r="AQ81" s="146">
        <v>377.62779101481198</v>
      </c>
      <c r="AR81" s="146">
        <v>182.08943353477704</v>
      </c>
      <c r="AS81" s="146">
        <v>316.63178636141004</v>
      </c>
      <c r="AT81" s="146">
        <v>204.721441557123</v>
      </c>
      <c r="AU81" s="146">
        <v>202.31050478701999</v>
      </c>
      <c r="AV81" s="146">
        <v>1073.76162243</v>
      </c>
      <c r="AW81" s="146">
        <v>2246.62650545</v>
      </c>
      <c r="AX81" s="146">
        <v>3888.3889704999997</v>
      </c>
      <c r="AY81" s="146">
        <v>2204.2874159399998</v>
      </c>
      <c r="AZ81" s="146">
        <v>1851.7845746099997</v>
      </c>
      <c r="BA81" s="146">
        <v>1832.06714018</v>
      </c>
      <c r="BB81" s="146">
        <v>4628.7711907700004</v>
      </c>
      <c r="BC81" s="146">
        <v>8887.7924652200018</v>
      </c>
      <c r="BD81" s="146">
        <v>9773.705572480003</v>
      </c>
      <c r="BE81" s="146">
        <v>11232.205914329998</v>
      </c>
      <c r="BF81" s="146">
        <v>10393.261624509998</v>
      </c>
      <c r="BG81" s="146">
        <v>10332.062227169998</v>
      </c>
      <c r="BH81" s="146">
        <v>9811.361420029998</v>
      </c>
      <c r="BI81" s="146">
        <v>10798.802835240002</v>
      </c>
      <c r="BJ81" s="146">
        <v>11433.839847680001</v>
      </c>
      <c r="BK81" s="146">
        <v>9965.6278844600038</v>
      </c>
      <c r="BL81" s="146">
        <v>9211.5136193900016</v>
      </c>
      <c r="BM81" s="146">
        <v>10940.411680329993</v>
      </c>
      <c r="BN81" s="146">
        <v>11792.488497020002</v>
      </c>
      <c r="BO81" s="146">
        <v>9949.2272886199989</v>
      </c>
      <c r="BP81" s="146">
        <v>9354.7910468600003</v>
      </c>
      <c r="BQ81" s="146">
        <v>9548.0444623500007</v>
      </c>
      <c r="BR81" s="146">
        <v>9310.764519680004</v>
      </c>
      <c r="BS81" s="146">
        <v>8890.0341748199971</v>
      </c>
      <c r="BT81" s="146">
        <v>8896.3383172200029</v>
      </c>
      <c r="BU81" s="146">
        <v>9696.2596521099986</v>
      </c>
      <c r="BV81" s="146">
        <v>9916.725912220003</v>
      </c>
      <c r="BW81" s="146">
        <v>10062.787476280004</v>
      </c>
      <c r="BX81" s="146">
        <v>8691.5010725900029</v>
      </c>
      <c r="BY81" s="146">
        <v>8374.3567893599993</v>
      </c>
      <c r="BZ81" s="146">
        <v>7520.6977284500017</v>
      </c>
      <c r="CA81" s="146">
        <v>6371.4520072799996</v>
      </c>
      <c r="CB81" s="146">
        <v>5795.3287594999993</v>
      </c>
      <c r="CC81" s="146">
        <v>4734.0400169500008</v>
      </c>
      <c r="CD81" s="146">
        <v>3738.1039785699982</v>
      </c>
      <c r="CE81" s="146">
        <v>1458.9431073799997</v>
      </c>
      <c r="CF81" s="146">
        <v>1360.7288238899998</v>
      </c>
      <c r="CG81" s="146">
        <v>1440.0824488899998</v>
      </c>
      <c r="CH81" s="146">
        <v>1210.1877571499999</v>
      </c>
      <c r="CI81" s="146">
        <v>520.88365272999988</v>
      </c>
      <c r="CJ81" s="146">
        <v>511.00399341000019</v>
      </c>
      <c r="CK81" s="146">
        <v>558.57836813999995</v>
      </c>
      <c r="CL81" s="146">
        <v>1610.0892946699998</v>
      </c>
      <c r="CM81" s="146">
        <v>977.67375407999987</v>
      </c>
      <c r="CN81" s="146">
        <v>1417.7920484400001</v>
      </c>
    </row>
    <row r="82" spans="1:92" ht="12" x14ac:dyDescent="0.25">
      <c r="A82" s="164" t="s">
        <v>11</v>
      </c>
      <c r="B82" s="165" t="s">
        <v>12</v>
      </c>
      <c r="C82" s="158"/>
      <c r="D82" s="163"/>
      <c r="E82" s="158"/>
      <c r="F82" s="53">
        <v>3294.2431017555919</v>
      </c>
      <c r="G82" s="53">
        <v>3099.2839538559151</v>
      </c>
      <c r="H82" s="53">
        <v>3492.2359275166514</v>
      </c>
      <c r="I82" s="53">
        <v>3252.4273681334366</v>
      </c>
      <c r="J82" s="53">
        <v>2987.3728538915311</v>
      </c>
      <c r="K82" s="53">
        <v>3128.1347526493741</v>
      </c>
      <c r="L82" s="53">
        <v>3790.83223433284</v>
      </c>
      <c r="M82" s="53">
        <v>3863.3235131961028</v>
      </c>
      <c r="N82" s="53">
        <v>3728.1229048289429</v>
      </c>
      <c r="O82" s="53">
        <v>3949.7184075504038</v>
      </c>
      <c r="P82" s="53">
        <v>3662.8719940000001</v>
      </c>
      <c r="Q82" s="53">
        <v>2969.0050405698967</v>
      </c>
      <c r="R82" s="53">
        <v>3481.5183170903183</v>
      </c>
      <c r="S82" s="53">
        <v>3857.3128642914116</v>
      </c>
      <c r="T82" s="146">
        <v>3036.328593386806</v>
      </c>
      <c r="U82" s="146">
        <v>2833.58</v>
      </c>
      <c r="V82" s="146">
        <v>3810.7484644311594</v>
      </c>
      <c r="W82" s="146">
        <v>3756.3687580147052</v>
      </c>
      <c r="X82" s="146">
        <v>2936.9482348046995</v>
      </c>
      <c r="Y82" s="146">
        <v>4108.8168598356706</v>
      </c>
      <c r="Z82" s="146">
        <v>4200.7968446310761</v>
      </c>
      <c r="AA82" s="146">
        <v>3690.7341849321915</v>
      </c>
      <c r="AB82" s="146">
        <v>3133.5090471941512</v>
      </c>
      <c r="AC82" s="146">
        <v>3570.216447650339</v>
      </c>
      <c r="AD82" s="146">
        <v>3028.069513139777</v>
      </c>
      <c r="AE82" s="146">
        <v>2282.5708845770723</v>
      </c>
      <c r="AF82" s="146">
        <v>2206.2202443876299</v>
      </c>
      <c r="AG82" s="146">
        <v>2379.1023053610402</v>
      </c>
      <c r="AH82" s="146">
        <v>2204.9090376371723</v>
      </c>
      <c r="AI82" s="146">
        <v>1922.9957242675248</v>
      </c>
      <c r="AJ82" s="146">
        <v>2331.6114080774969</v>
      </c>
      <c r="AK82" s="146">
        <v>2111.3386957416437</v>
      </c>
      <c r="AL82" s="146">
        <v>1993.154143677536</v>
      </c>
      <c r="AM82" s="146">
        <v>992.59479584980397</v>
      </c>
      <c r="AN82" s="146">
        <v>585.81177167355497</v>
      </c>
      <c r="AO82" s="146">
        <v>235.67165668460299</v>
      </c>
      <c r="AP82" s="146">
        <v>379.93510295947704</v>
      </c>
      <c r="AQ82" s="146">
        <v>377.62779101481198</v>
      </c>
      <c r="AR82" s="146">
        <v>182.08943353477704</v>
      </c>
      <c r="AS82" s="146">
        <v>316.63178636141004</v>
      </c>
      <c r="AT82" s="146">
        <v>204.721441557123</v>
      </c>
      <c r="AU82" s="146">
        <v>202.31050478701999</v>
      </c>
      <c r="AV82" s="146">
        <v>763.76582600999996</v>
      </c>
      <c r="AW82" s="146">
        <v>1790.7960894300002</v>
      </c>
      <c r="AX82" s="146">
        <v>3176.6574445799997</v>
      </c>
      <c r="AY82" s="146">
        <v>1508.0944418299996</v>
      </c>
      <c r="AZ82" s="146">
        <v>1162.0989699699999</v>
      </c>
      <c r="BA82" s="146">
        <v>1144.30776216</v>
      </c>
      <c r="BB82" s="146">
        <v>4183.8806985900001</v>
      </c>
      <c r="BC82" s="146">
        <v>8211.1144282000023</v>
      </c>
      <c r="BD82" s="146">
        <v>9258.289959380003</v>
      </c>
      <c r="BE82" s="146">
        <v>10250.999272429997</v>
      </c>
      <c r="BF82" s="146">
        <v>9519.1810399299975</v>
      </c>
      <c r="BG82" s="146">
        <v>9371.3110474899986</v>
      </c>
      <c r="BH82" s="146">
        <v>8980.9240492199988</v>
      </c>
      <c r="BI82" s="146">
        <v>10111.598313170001</v>
      </c>
      <c r="BJ82" s="146">
        <v>10769.01094523</v>
      </c>
      <c r="BK82" s="146">
        <v>9631.1455523800032</v>
      </c>
      <c r="BL82" s="146">
        <v>8877.4854744900022</v>
      </c>
      <c r="BM82" s="146">
        <v>10616.701232399993</v>
      </c>
      <c r="BN82" s="146">
        <v>10910.833165470001</v>
      </c>
      <c r="BO82" s="146">
        <v>9040.4294036399988</v>
      </c>
      <c r="BP82" s="146">
        <v>8456.9883631100001</v>
      </c>
      <c r="BQ82" s="146">
        <v>9160.6491678800012</v>
      </c>
      <c r="BR82" s="146">
        <v>8924.6368480200035</v>
      </c>
      <c r="BS82" s="146">
        <v>8647.4888317299974</v>
      </c>
      <c r="BT82" s="146">
        <v>8654.3028335000035</v>
      </c>
      <c r="BU82" s="146">
        <v>9600.3878514599983</v>
      </c>
      <c r="BV82" s="146">
        <v>9916.725912220003</v>
      </c>
      <c r="BW82" s="146">
        <v>10062.787476280004</v>
      </c>
      <c r="BX82" s="146">
        <v>8691.5010725900029</v>
      </c>
      <c r="BY82" s="146">
        <v>8374.3567893599993</v>
      </c>
      <c r="BZ82" s="146">
        <v>7520.6977284500017</v>
      </c>
      <c r="CA82" s="146">
        <v>6371.4520072799996</v>
      </c>
      <c r="CB82" s="146">
        <v>5795.3287594999993</v>
      </c>
      <c r="CC82" s="146">
        <v>4734.0400169500008</v>
      </c>
      <c r="CD82" s="146">
        <v>3738.1039785699982</v>
      </c>
      <c r="CE82" s="146">
        <v>1458.9431073799997</v>
      </c>
      <c r="CF82" s="146">
        <v>1360.7288238899998</v>
      </c>
      <c r="CG82" s="146">
        <v>1440.0824488899998</v>
      </c>
      <c r="CH82" s="146">
        <v>1210.1877571499999</v>
      </c>
      <c r="CI82" s="146">
        <v>520.88365272999988</v>
      </c>
      <c r="CJ82" s="146">
        <v>511.00399341000019</v>
      </c>
      <c r="CK82" s="146">
        <v>558.57836813999995</v>
      </c>
      <c r="CL82" s="146">
        <v>1610.0892946699998</v>
      </c>
      <c r="CM82" s="146">
        <v>977.67375407999987</v>
      </c>
      <c r="CN82" s="146">
        <v>1417.7920484400001</v>
      </c>
    </row>
    <row r="83" spans="1:92" ht="12" x14ac:dyDescent="0.25">
      <c r="A83" s="164" t="s">
        <v>13</v>
      </c>
      <c r="B83" s="158" t="s">
        <v>14</v>
      </c>
      <c r="C83" s="158"/>
      <c r="D83" s="163"/>
      <c r="E83" s="158"/>
      <c r="F83" s="53">
        <v>0</v>
      </c>
      <c r="G83" s="53">
        <v>0</v>
      </c>
      <c r="H83" s="53">
        <v>0</v>
      </c>
      <c r="I83" s="53">
        <v>0</v>
      </c>
      <c r="J83" s="53">
        <v>0</v>
      </c>
      <c r="K83" s="53">
        <v>0</v>
      </c>
      <c r="L83" s="53">
        <v>0</v>
      </c>
      <c r="M83" s="53">
        <v>0</v>
      </c>
      <c r="N83" s="53">
        <v>0</v>
      </c>
      <c r="O83" s="53">
        <v>0</v>
      </c>
      <c r="P83" s="53">
        <v>0</v>
      </c>
      <c r="Q83" s="53">
        <v>0</v>
      </c>
      <c r="R83" s="53">
        <v>0</v>
      </c>
      <c r="S83" s="53">
        <v>0</v>
      </c>
      <c r="T83" s="145">
        <v>0</v>
      </c>
      <c r="U83" s="145">
        <v>0</v>
      </c>
      <c r="V83" s="145">
        <v>0</v>
      </c>
      <c r="W83" s="145">
        <v>0</v>
      </c>
      <c r="X83" s="145">
        <v>0</v>
      </c>
      <c r="Y83" s="145">
        <v>0</v>
      </c>
      <c r="Z83" s="145">
        <v>0</v>
      </c>
      <c r="AA83" s="145">
        <v>0</v>
      </c>
      <c r="AB83" s="145">
        <v>0</v>
      </c>
      <c r="AC83" s="145">
        <v>0</v>
      </c>
      <c r="AD83" s="145">
        <v>0</v>
      </c>
      <c r="AE83" s="145">
        <v>0</v>
      </c>
      <c r="AF83" s="145">
        <v>0</v>
      </c>
      <c r="AG83" s="145">
        <v>0</v>
      </c>
      <c r="AH83" s="145">
        <v>0</v>
      </c>
      <c r="AI83" s="145">
        <v>0</v>
      </c>
      <c r="AJ83" s="145">
        <v>0</v>
      </c>
      <c r="AK83" s="145">
        <v>0</v>
      </c>
      <c r="AL83" s="145">
        <v>0</v>
      </c>
      <c r="AM83" s="145">
        <v>0</v>
      </c>
      <c r="AN83" s="145">
        <v>0</v>
      </c>
      <c r="AO83" s="145">
        <v>0</v>
      </c>
      <c r="AP83" s="145">
        <v>0</v>
      </c>
      <c r="AQ83" s="145">
        <v>0</v>
      </c>
      <c r="AR83" s="145">
        <v>0</v>
      </c>
      <c r="AS83" s="145">
        <v>0</v>
      </c>
      <c r="AT83" s="145">
        <v>0</v>
      </c>
      <c r="AU83" s="145">
        <v>0</v>
      </c>
      <c r="AV83" s="145">
        <v>0</v>
      </c>
      <c r="AW83" s="145">
        <v>0</v>
      </c>
      <c r="AX83" s="145">
        <v>0</v>
      </c>
      <c r="AY83" s="145">
        <v>0</v>
      </c>
      <c r="AZ83" s="145">
        <v>0</v>
      </c>
      <c r="BA83" s="145">
        <v>0</v>
      </c>
      <c r="BB83" s="145">
        <v>0</v>
      </c>
      <c r="BC83" s="145">
        <v>0</v>
      </c>
      <c r="BD83" s="145">
        <v>0</v>
      </c>
      <c r="BE83" s="145">
        <v>0</v>
      </c>
      <c r="BF83" s="145">
        <v>0</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0</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c r="CN83" s="145">
        <v>0</v>
      </c>
    </row>
    <row r="84" spans="1:92" ht="12" x14ac:dyDescent="0.25">
      <c r="C84" s="163" t="s">
        <v>15</v>
      </c>
      <c r="D84" s="163"/>
      <c r="E84" s="158"/>
      <c r="F84" s="53">
        <v>0</v>
      </c>
      <c r="G84" s="53">
        <v>0</v>
      </c>
      <c r="H84" s="53">
        <v>0</v>
      </c>
      <c r="I84" s="53">
        <v>0</v>
      </c>
      <c r="J84" s="53">
        <v>0</v>
      </c>
      <c r="K84" s="53">
        <v>0</v>
      </c>
      <c r="L84" s="53">
        <v>0</v>
      </c>
      <c r="M84" s="53">
        <v>0</v>
      </c>
      <c r="N84" s="53">
        <v>0</v>
      </c>
      <c r="O84" s="53">
        <v>0</v>
      </c>
      <c r="P84" s="53">
        <v>0</v>
      </c>
      <c r="Q84" s="53">
        <v>0</v>
      </c>
      <c r="R84" s="53">
        <v>0</v>
      </c>
      <c r="S84" s="53">
        <v>0</v>
      </c>
      <c r="T84" s="145">
        <v>0</v>
      </c>
      <c r="U84" s="145">
        <v>0</v>
      </c>
      <c r="V84" s="145">
        <v>0</v>
      </c>
      <c r="W84" s="145">
        <v>0</v>
      </c>
      <c r="X84" s="145">
        <v>0</v>
      </c>
      <c r="Y84" s="145">
        <v>0</v>
      </c>
      <c r="Z84" s="145">
        <v>0</v>
      </c>
      <c r="AA84" s="145">
        <v>0</v>
      </c>
      <c r="AB84" s="145">
        <v>0</v>
      </c>
      <c r="AC84" s="145">
        <v>0</v>
      </c>
      <c r="AD84" s="145">
        <v>0</v>
      </c>
      <c r="AE84" s="145">
        <v>0</v>
      </c>
      <c r="AF84" s="145">
        <v>0</v>
      </c>
      <c r="AG84" s="145">
        <v>0</v>
      </c>
      <c r="AH84" s="145">
        <v>0</v>
      </c>
      <c r="AI84" s="145">
        <v>0</v>
      </c>
      <c r="AJ84" s="145">
        <v>0</v>
      </c>
      <c r="AK84" s="145">
        <v>0</v>
      </c>
      <c r="AL84" s="145">
        <v>0</v>
      </c>
      <c r="AM84" s="145">
        <v>0</v>
      </c>
      <c r="AN84" s="145">
        <v>0</v>
      </c>
      <c r="AO84" s="145">
        <v>0</v>
      </c>
      <c r="AP84" s="145">
        <v>0</v>
      </c>
      <c r="AQ84" s="145">
        <v>0</v>
      </c>
      <c r="AR84" s="145">
        <v>0</v>
      </c>
      <c r="AS84" s="145">
        <v>0</v>
      </c>
      <c r="AT84" s="145">
        <v>0</v>
      </c>
      <c r="AU84" s="145">
        <v>0</v>
      </c>
      <c r="AV84" s="145">
        <v>0</v>
      </c>
      <c r="AW84" s="145">
        <v>0</v>
      </c>
      <c r="AX84" s="145">
        <v>0</v>
      </c>
      <c r="AY84" s="145">
        <v>0</v>
      </c>
      <c r="AZ84" s="145">
        <v>0</v>
      </c>
      <c r="BA84" s="145">
        <v>0</v>
      </c>
      <c r="BB84" s="145">
        <v>0</v>
      </c>
      <c r="BC84" s="145">
        <v>0</v>
      </c>
      <c r="BD84" s="145">
        <v>0</v>
      </c>
      <c r="BE84" s="145">
        <v>0</v>
      </c>
      <c r="BF84" s="145">
        <v>0</v>
      </c>
      <c r="BG84" s="145">
        <v>0</v>
      </c>
      <c r="BH84" s="145">
        <v>0</v>
      </c>
      <c r="BI84" s="145">
        <v>0</v>
      </c>
      <c r="BJ84" s="145">
        <v>0</v>
      </c>
      <c r="BK84" s="145">
        <v>0</v>
      </c>
      <c r="BL84" s="145">
        <v>0</v>
      </c>
      <c r="BM84" s="145">
        <v>0</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c r="CN84" s="145">
        <v>0</v>
      </c>
    </row>
    <row r="85" spans="1:92" ht="12" x14ac:dyDescent="0.25">
      <c r="C85" s="163" t="s">
        <v>16</v>
      </c>
      <c r="D85" s="163"/>
      <c r="E85" s="158"/>
      <c r="F85" s="53">
        <v>0</v>
      </c>
      <c r="G85" s="53">
        <v>0</v>
      </c>
      <c r="H85" s="53">
        <v>0</v>
      </c>
      <c r="I85" s="53">
        <v>0</v>
      </c>
      <c r="J85" s="53">
        <v>0</v>
      </c>
      <c r="K85" s="53">
        <v>0</v>
      </c>
      <c r="L85" s="53">
        <v>0</v>
      </c>
      <c r="M85" s="53">
        <v>0</v>
      </c>
      <c r="N85" s="53">
        <v>0</v>
      </c>
      <c r="O85" s="53">
        <v>0</v>
      </c>
      <c r="P85" s="53">
        <v>0</v>
      </c>
      <c r="Q85" s="53">
        <v>0</v>
      </c>
      <c r="R85" s="53">
        <v>0</v>
      </c>
      <c r="S85" s="53">
        <v>0</v>
      </c>
      <c r="T85" s="145">
        <v>0</v>
      </c>
      <c r="U85" s="145">
        <v>0</v>
      </c>
      <c r="V85" s="145">
        <v>0</v>
      </c>
      <c r="W85" s="145">
        <v>0</v>
      </c>
      <c r="X85" s="145">
        <v>0</v>
      </c>
      <c r="Y85" s="145">
        <v>0</v>
      </c>
      <c r="Z85" s="145">
        <v>0</v>
      </c>
      <c r="AA85" s="145">
        <v>0</v>
      </c>
      <c r="AB85" s="145">
        <v>0</v>
      </c>
      <c r="AC85" s="145">
        <v>0</v>
      </c>
      <c r="AD85" s="145">
        <v>0</v>
      </c>
      <c r="AE85" s="145">
        <v>0</v>
      </c>
      <c r="AF85" s="145">
        <v>0</v>
      </c>
      <c r="AG85" s="145">
        <v>0</v>
      </c>
      <c r="AH85" s="145">
        <v>0</v>
      </c>
      <c r="AI85" s="145">
        <v>0</v>
      </c>
      <c r="AJ85" s="145">
        <v>0</v>
      </c>
      <c r="AK85" s="145">
        <v>0</v>
      </c>
      <c r="AL85" s="145">
        <v>0</v>
      </c>
      <c r="AM85" s="145">
        <v>0</v>
      </c>
      <c r="AN85" s="145">
        <v>0</v>
      </c>
      <c r="AO85" s="145">
        <v>0</v>
      </c>
      <c r="AP85" s="145">
        <v>0</v>
      </c>
      <c r="AQ85" s="145">
        <v>0</v>
      </c>
      <c r="AR85" s="145">
        <v>0</v>
      </c>
      <c r="AS85" s="145">
        <v>0</v>
      </c>
      <c r="AT85" s="145">
        <v>0</v>
      </c>
      <c r="AU85" s="145">
        <v>0</v>
      </c>
      <c r="AV85" s="145">
        <v>0</v>
      </c>
      <c r="AW85" s="145">
        <v>0</v>
      </c>
      <c r="AX85" s="145">
        <v>0</v>
      </c>
      <c r="AY85" s="145">
        <v>0</v>
      </c>
      <c r="AZ85" s="145">
        <v>0</v>
      </c>
      <c r="BA85" s="145">
        <v>0</v>
      </c>
      <c r="BB85" s="145">
        <v>0</v>
      </c>
      <c r="BC85" s="145">
        <v>0</v>
      </c>
      <c r="BD85" s="145">
        <v>0</v>
      </c>
      <c r="BE85" s="145">
        <v>0</v>
      </c>
      <c r="BF85" s="145">
        <v>0</v>
      </c>
      <c r="BG85" s="145">
        <v>0</v>
      </c>
      <c r="BH85" s="145">
        <v>0</v>
      </c>
      <c r="BI85" s="145">
        <v>0</v>
      </c>
      <c r="BJ85" s="145">
        <v>0</v>
      </c>
      <c r="BK85" s="145">
        <v>0</v>
      </c>
      <c r="BL85" s="145">
        <v>0</v>
      </c>
      <c r="BM85" s="145">
        <v>0</v>
      </c>
      <c r="BN85" s="145">
        <v>0</v>
      </c>
      <c r="BO85" s="145">
        <v>0</v>
      </c>
      <c r="BP85" s="145">
        <v>0</v>
      </c>
      <c r="BQ85" s="145">
        <v>0</v>
      </c>
      <c r="BR85" s="145">
        <v>0</v>
      </c>
      <c r="BS85" s="145">
        <v>0</v>
      </c>
      <c r="BT85" s="145">
        <v>0</v>
      </c>
      <c r="BU85" s="145">
        <v>0</v>
      </c>
      <c r="BV85" s="145">
        <v>0</v>
      </c>
      <c r="BW85" s="145">
        <v>0</v>
      </c>
      <c r="BX85" s="145">
        <v>0</v>
      </c>
      <c r="BY85" s="145">
        <v>0</v>
      </c>
      <c r="BZ85" s="145">
        <v>0</v>
      </c>
      <c r="CA85" s="145">
        <v>0</v>
      </c>
      <c r="CB85" s="145">
        <v>0</v>
      </c>
      <c r="CC85" s="145">
        <v>0</v>
      </c>
      <c r="CD85" s="145">
        <v>0</v>
      </c>
      <c r="CE85" s="145">
        <v>0</v>
      </c>
      <c r="CF85" s="145">
        <v>0</v>
      </c>
      <c r="CG85" s="145">
        <v>0</v>
      </c>
      <c r="CH85" s="145">
        <v>0</v>
      </c>
      <c r="CI85" s="145">
        <v>0</v>
      </c>
      <c r="CJ85" s="145">
        <v>0</v>
      </c>
      <c r="CK85" s="145">
        <v>0</v>
      </c>
      <c r="CL85" s="145">
        <v>0</v>
      </c>
      <c r="CM85" s="145">
        <v>0</v>
      </c>
      <c r="CN85" s="145">
        <v>0</v>
      </c>
    </row>
    <row r="86" spans="1:92" ht="12" x14ac:dyDescent="0.25">
      <c r="A86" s="164" t="s">
        <v>17</v>
      </c>
      <c r="B86" s="158" t="s">
        <v>18</v>
      </c>
      <c r="C86" s="158"/>
      <c r="D86" s="163"/>
      <c r="E86" s="158"/>
      <c r="F86" s="53">
        <v>0</v>
      </c>
      <c r="G86" s="53">
        <v>0</v>
      </c>
      <c r="H86" s="53">
        <v>0</v>
      </c>
      <c r="I86" s="53">
        <v>0</v>
      </c>
      <c r="J86" s="53">
        <v>0</v>
      </c>
      <c r="K86" s="53">
        <v>0</v>
      </c>
      <c r="L86" s="53">
        <v>0</v>
      </c>
      <c r="M86" s="53">
        <v>0</v>
      </c>
      <c r="N86" s="53">
        <v>0</v>
      </c>
      <c r="O86" s="53">
        <v>0</v>
      </c>
      <c r="P86" s="53">
        <v>0</v>
      </c>
      <c r="Q86" s="53">
        <v>0</v>
      </c>
      <c r="R86" s="53">
        <v>0</v>
      </c>
      <c r="S86" s="53">
        <v>0</v>
      </c>
      <c r="T86" s="145">
        <v>0</v>
      </c>
      <c r="U86" s="145">
        <v>0</v>
      </c>
      <c r="V86" s="145">
        <v>0</v>
      </c>
      <c r="W86" s="145">
        <v>0</v>
      </c>
      <c r="X86" s="145">
        <v>0</v>
      </c>
      <c r="Y86" s="145">
        <v>0</v>
      </c>
      <c r="Z86" s="145">
        <v>0</v>
      </c>
      <c r="AA86" s="145">
        <v>0</v>
      </c>
      <c r="AB86" s="145">
        <v>0</v>
      </c>
      <c r="AC86" s="145">
        <v>0</v>
      </c>
      <c r="AD86" s="145">
        <v>0</v>
      </c>
      <c r="AE86" s="145">
        <v>0</v>
      </c>
      <c r="AF86" s="145">
        <v>0</v>
      </c>
      <c r="AG86" s="145">
        <v>0</v>
      </c>
      <c r="AH86" s="145">
        <v>0</v>
      </c>
      <c r="AI86" s="145">
        <v>0</v>
      </c>
      <c r="AJ86" s="145">
        <v>0</v>
      </c>
      <c r="AK86" s="145">
        <v>0</v>
      </c>
      <c r="AL86" s="145">
        <v>0</v>
      </c>
      <c r="AM86" s="145">
        <v>0</v>
      </c>
      <c r="AN86" s="145">
        <v>0</v>
      </c>
      <c r="AO86" s="145">
        <v>0</v>
      </c>
      <c r="AP86" s="145">
        <v>0</v>
      </c>
      <c r="AQ86" s="145">
        <v>0</v>
      </c>
      <c r="AR86" s="145">
        <v>0</v>
      </c>
      <c r="AS86" s="145">
        <v>0</v>
      </c>
      <c r="AT86" s="145">
        <v>0</v>
      </c>
      <c r="AU86" s="145">
        <v>0</v>
      </c>
      <c r="AV86" s="146">
        <v>309.99579641999998</v>
      </c>
      <c r="AW86" s="146">
        <v>455.83041601999997</v>
      </c>
      <c r="AX86" s="146">
        <v>711.73152592000008</v>
      </c>
      <c r="AY86" s="146">
        <v>696.19297411000002</v>
      </c>
      <c r="AZ86" s="146">
        <v>689.68560463999995</v>
      </c>
      <c r="BA86" s="146">
        <v>687.75937801999999</v>
      </c>
      <c r="BB86" s="146">
        <v>444.89049218000002</v>
      </c>
      <c r="BC86" s="146">
        <v>676.67803702000003</v>
      </c>
      <c r="BD86" s="146">
        <v>515.41561310000009</v>
      </c>
      <c r="BE86" s="146">
        <v>981.20664190000014</v>
      </c>
      <c r="BF86" s="146">
        <v>874.08058457999994</v>
      </c>
      <c r="BG86" s="146">
        <v>960.75117967999984</v>
      </c>
      <c r="BH86" s="146">
        <v>830.43737081000006</v>
      </c>
      <c r="BI86" s="146">
        <v>687.20452207000005</v>
      </c>
      <c r="BJ86" s="146">
        <v>664.8289024500001</v>
      </c>
      <c r="BK86" s="146">
        <v>334.48233207999999</v>
      </c>
      <c r="BL86" s="146">
        <v>334.02814489999997</v>
      </c>
      <c r="BM86" s="146">
        <v>323.71044792999999</v>
      </c>
      <c r="BN86" s="146">
        <v>881.65533154999991</v>
      </c>
      <c r="BO86" s="146">
        <v>908.79788498000005</v>
      </c>
      <c r="BP86" s="146">
        <v>897.80268375000003</v>
      </c>
      <c r="BQ86" s="146">
        <v>387.39529447000001</v>
      </c>
      <c r="BR86" s="146">
        <v>386.12767166000003</v>
      </c>
      <c r="BS86" s="146">
        <v>242.54534308999996</v>
      </c>
      <c r="BT86" s="146">
        <v>242.03548372000003</v>
      </c>
      <c r="BU86" s="146">
        <v>95.871800650000012</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row>
    <row r="87" spans="1:92" ht="12" x14ac:dyDescent="0.25">
      <c r="C87" s="163" t="s">
        <v>15</v>
      </c>
      <c r="D87" s="163"/>
      <c r="E87" s="158"/>
      <c r="F87" s="53">
        <v>0</v>
      </c>
      <c r="G87" s="53">
        <v>0</v>
      </c>
      <c r="H87" s="53">
        <v>0</v>
      </c>
      <c r="I87" s="53">
        <v>0</v>
      </c>
      <c r="J87" s="53">
        <v>0</v>
      </c>
      <c r="K87" s="53">
        <v>0</v>
      </c>
      <c r="L87" s="53">
        <v>0</v>
      </c>
      <c r="M87" s="53">
        <v>0</v>
      </c>
      <c r="N87" s="53">
        <v>0</v>
      </c>
      <c r="O87" s="53">
        <v>0</v>
      </c>
      <c r="P87" s="53">
        <v>0</v>
      </c>
      <c r="Q87" s="53">
        <v>0</v>
      </c>
      <c r="R87" s="53">
        <v>0</v>
      </c>
      <c r="S87" s="53">
        <v>0</v>
      </c>
      <c r="T87" s="145">
        <v>0</v>
      </c>
      <c r="U87" s="145">
        <v>0</v>
      </c>
      <c r="V87" s="145">
        <v>0</v>
      </c>
      <c r="W87" s="145">
        <v>0</v>
      </c>
      <c r="X87" s="145">
        <v>0</v>
      </c>
      <c r="Y87" s="145">
        <v>0</v>
      </c>
      <c r="Z87" s="145">
        <v>0</v>
      </c>
      <c r="AA87" s="145">
        <v>0</v>
      </c>
      <c r="AB87" s="145">
        <v>0</v>
      </c>
      <c r="AC87" s="145">
        <v>0</v>
      </c>
      <c r="AD87" s="145">
        <v>0</v>
      </c>
      <c r="AE87" s="145">
        <v>0</v>
      </c>
      <c r="AF87" s="145">
        <v>0</v>
      </c>
      <c r="AG87" s="145">
        <v>0</v>
      </c>
      <c r="AH87" s="145">
        <v>0</v>
      </c>
      <c r="AI87" s="145">
        <v>0</v>
      </c>
      <c r="AJ87" s="145">
        <v>0</v>
      </c>
      <c r="AK87" s="145">
        <v>0</v>
      </c>
      <c r="AL87" s="145">
        <v>0</v>
      </c>
      <c r="AM87" s="145">
        <v>0</v>
      </c>
      <c r="AN87" s="145">
        <v>0</v>
      </c>
      <c r="AO87" s="145">
        <v>0</v>
      </c>
      <c r="AP87" s="145">
        <v>0</v>
      </c>
      <c r="AQ87" s="145">
        <v>0</v>
      </c>
      <c r="AR87" s="145">
        <v>0</v>
      </c>
      <c r="AS87" s="145">
        <v>0</v>
      </c>
      <c r="AT87" s="145">
        <v>0</v>
      </c>
      <c r="AU87" s="145">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row>
    <row r="88" spans="1:92" ht="12" x14ac:dyDescent="0.25">
      <c r="C88" s="163" t="s">
        <v>16</v>
      </c>
      <c r="D88" s="163"/>
      <c r="E88" s="158"/>
      <c r="F88" s="53">
        <v>0</v>
      </c>
      <c r="G88" s="53">
        <v>0</v>
      </c>
      <c r="H88" s="53">
        <v>0</v>
      </c>
      <c r="I88" s="53">
        <v>0</v>
      </c>
      <c r="J88" s="53">
        <v>0</v>
      </c>
      <c r="K88" s="53">
        <v>0</v>
      </c>
      <c r="L88" s="53">
        <v>0</v>
      </c>
      <c r="M88" s="53">
        <v>0</v>
      </c>
      <c r="N88" s="53">
        <v>0</v>
      </c>
      <c r="O88" s="53">
        <v>0</v>
      </c>
      <c r="P88" s="53">
        <v>0</v>
      </c>
      <c r="Q88" s="53">
        <v>0</v>
      </c>
      <c r="R88" s="53">
        <v>0</v>
      </c>
      <c r="S88" s="53">
        <v>0</v>
      </c>
      <c r="T88" s="145">
        <v>0</v>
      </c>
      <c r="U88" s="145">
        <v>0</v>
      </c>
      <c r="V88" s="145">
        <v>0</v>
      </c>
      <c r="W88" s="145">
        <v>0</v>
      </c>
      <c r="X88" s="145">
        <v>0</v>
      </c>
      <c r="Y88" s="145">
        <v>0</v>
      </c>
      <c r="Z88" s="145">
        <v>0</v>
      </c>
      <c r="AA88" s="145">
        <v>0</v>
      </c>
      <c r="AB88" s="145">
        <v>0</v>
      </c>
      <c r="AC88" s="145">
        <v>0</v>
      </c>
      <c r="AD88" s="145">
        <v>0</v>
      </c>
      <c r="AE88" s="145">
        <v>0</v>
      </c>
      <c r="AF88" s="145">
        <v>0</v>
      </c>
      <c r="AG88" s="145">
        <v>0</v>
      </c>
      <c r="AH88" s="145">
        <v>0</v>
      </c>
      <c r="AI88" s="145">
        <v>0</v>
      </c>
      <c r="AJ88" s="145">
        <v>0</v>
      </c>
      <c r="AK88" s="145">
        <v>0</v>
      </c>
      <c r="AL88" s="145">
        <v>0</v>
      </c>
      <c r="AM88" s="145">
        <v>0</v>
      </c>
      <c r="AN88" s="145">
        <v>0</v>
      </c>
      <c r="AO88" s="145">
        <v>0</v>
      </c>
      <c r="AP88" s="145">
        <v>0</v>
      </c>
      <c r="AQ88" s="145">
        <v>0</v>
      </c>
      <c r="AR88" s="145">
        <v>0</v>
      </c>
      <c r="AS88" s="145">
        <v>0</v>
      </c>
      <c r="AT88" s="145">
        <v>0</v>
      </c>
      <c r="AU88" s="145">
        <v>0</v>
      </c>
      <c r="AV88" s="146">
        <v>309.99579641999998</v>
      </c>
      <c r="AW88" s="146">
        <v>455.83041601999997</v>
      </c>
      <c r="AX88" s="146">
        <v>711.73152592000008</v>
      </c>
      <c r="AY88" s="146">
        <v>696.19297411000002</v>
      </c>
      <c r="AZ88" s="146">
        <v>689.68560463999995</v>
      </c>
      <c r="BA88" s="146">
        <v>687.75937801999999</v>
      </c>
      <c r="BB88" s="146">
        <v>444.89049218000002</v>
      </c>
      <c r="BC88" s="146">
        <v>676.67803702000003</v>
      </c>
      <c r="BD88" s="146">
        <v>515.41561310000009</v>
      </c>
      <c r="BE88" s="146">
        <v>981.20664190000014</v>
      </c>
      <c r="BF88" s="146">
        <v>874.08058457999994</v>
      </c>
      <c r="BG88" s="146">
        <v>960.75117967999984</v>
      </c>
      <c r="BH88" s="146">
        <v>830.43737081000006</v>
      </c>
      <c r="BI88" s="146">
        <v>687.20452207000005</v>
      </c>
      <c r="BJ88" s="146">
        <v>664.8289024500001</v>
      </c>
      <c r="BK88" s="146">
        <v>334.48233207999999</v>
      </c>
      <c r="BL88" s="146">
        <v>334.02814489999997</v>
      </c>
      <c r="BM88" s="146">
        <v>323.71044792999999</v>
      </c>
      <c r="BN88" s="146">
        <v>881.65533154999991</v>
      </c>
      <c r="BO88" s="146">
        <v>908.79788498000005</v>
      </c>
      <c r="BP88" s="146">
        <v>897.80268375000003</v>
      </c>
      <c r="BQ88" s="146">
        <v>387.39529447000001</v>
      </c>
      <c r="BR88" s="146">
        <v>386.12767166000003</v>
      </c>
      <c r="BS88" s="146">
        <v>242.54534308999996</v>
      </c>
      <c r="BT88" s="146">
        <v>242.03548372000003</v>
      </c>
      <c r="BU88" s="146">
        <v>95.871800650000012</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row>
    <row r="89" spans="1:92" ht="12" x14ac:dyDescent="0.25">
      <c r="A89" s="158"/>
      <c r="B89" s="166"/>
      <c r="C89" s="163"/>
      <c r="D89" s="158"/>
      <c r="E89" s="158"/>
      <c r="F89" s="53"/>
      <c r="G89" s="53"/>
      <c r="H89" s="53"/>
      <c r="I89" s="53"/>
      <c r="J89" s="53"/>
      <c r="K89" s="53"/>
      <c r="L89" s="53"/>
      <c r="M89" s="53"/>
      <c r="N89" s="53"/>
      <c r="O89" s="53"/>
      <c r="P89" s="53"/>
      <c r="Q89" s="53"/>
      <c r="R89" s="53"/>
      <c r="S89" s="53"/>
    </row>
    <row r="90" spans="1:92" ht="12" x14ac:dyDescent="0.25">
      <c r="A90" s="158" t="s">
        <v>78</v>
      </c>
      <c r="B90" s="158"/>
      <c r="C90" s="158"/>
      <c r="D90" s="158"/>
      <c r="E90" s="158"/>
      <c r="F90" s="53">
        <v>541.30764423283142</v>
      </c>
      <c r="G90" s="53">
        <v>704.06146556016051</v>
      </c>
      <c r="H90" s="53">
        <v>607.99522791559161</v>
      </c>
      <c r="I90" s="53">
        <v>612.21559595352744</v>
      </c>
      <c r="J90" s="53">
        <v>607.33408517395708</v>
      </c>
      <c r="K90" s="53">
        <v>334.33108871675682</v>
      </c>
      <c r="L90" s="53">
        <v>285.57850245958707</v>
      </c>
      <c r="M90" s="53">
        <v>510.0006620311043</v>
      </c>
      <c r="N90" s="53">
        <v>576.2990570515409</v>
      </c>
      <c r="O90" s="53">
        <v>1016.0334406236803</v>
      </c>
      <c r="P90" s="53">
        <v>2044.6098759818674</v>
      </c>
      <c r="Q90" s="53">
        <v>346.12300332430004</v>
      </c>
      <c r="R90" s="53">
        <v>420.76885161783753</v>
      </c>
      <c r="S90" s="53">
        <v>669.16649783196658</v>
      </c>
      <c r="T90" s="146">
        <v>476.85678001126638</v>
      </c>
      <c r="U90" s="145">
        <v>475.31</v>
      </c>
      <c r="V90" s="146">
        <v>611.91314924114408</v>
      </c>
      <c r="W90" s="146">
        <v>455.3104652228111</v>
      </c>
      <c r="X90" s="146">
        <v>416.63035867355944</v>
      </c>
      <c r="Y90" s="146">
        <v>585.46758070052999</v>
      </c>
      <c r="Z90" s="146">
        <v>599.037364927005</v>
      </c>
      <c r="AA90" s="146">
        <v>489.06386778636085</v>
      </c>
      <c r="AB90" s="146">
        <v>1181.1497972405487</v>
      </c>
      <c r="AC90" s="146">
        <v>404.1146416081699</v>
      </c>
      <c r="AD90" s="146">
        <v>410.55137027206075</v>
      </c>
      <c r="AE90" s="146">
        <v>923.79763513244779</v>
      </c>
      <c r="AF90" s="146">
        <v>616.37805774056312</v>
      </c>
      <c r="AG90" s="146">
        <v>627.94960847093387</v>
      </c>
      <c r="AH90" s="146">
        <v>760.93497545958189</v>
      </c>
      <c r="AI90" s="146">
        <v>639.13041079161383</v>
      </c>
      <c r="AJ90" s="146">
        <v>638.92203908170745</v>
      </c>
      <c r="AK90" s="146">
        <v>675.32160043651834</v>
      </c>
      <c r="AL90" s="146">
        <v>731.34286154779261</v>
      </c>
      <c r="AM90" s="146">
        <v>707.98078812548215</v>
      </c>
      <c r="AN90" s="146">
        <v>929.34093791140162</v>
      </c>
      <c r="AO90" s="146">
        <v>728.48870262123444</v>
      </c>
      <c r="AP90" s="146">
        <v>710.88364202324203</v>
      </c>
      <c r="AQ90" s="146">
        <v>873.30581456748416</v>
      </c>
      <c r="AR90" s="146">
        <v>688.55371328248248</v>
      </c>
      <c r="AS90" s="146">
        <v>697.73199360497483</v>
      </c>
      <c r="AT90" s="146">
        <v>906.31016513640043</v>
      </c>
      <c r="AU90" s="146">
        <v>641.90654269694551</v>
      </c>
      <c r="AV90" s="146">
        <v>655.15601312098636</v>
      </c>
      <c r="AW90" s="146">
        <v>694.64816805340683</v>
      </c>
      <c r="AX90" s="146">
        <v>767.42681122343913</v>
      </c>
      <c r="AY90" s="146">
        <v>917.35155726652761</v>
      </c>
      <c r="AZ90" s="146">
        <v>1211.0403378043391</v>
      </c>
      <c r="BA90" s="146">
        <v>666.98653484350314</v>
      </c>
      <c r="BB90" s="146">
        <v>793.67627249677832</v>
      </c>
      <c r="BC90" s="146">
        <v>966.51106393284397</v>
      </c>
      <c r="BD90" s="146">
        <v>682.10265274701817</v>
      </c>
      <c r="BE90" s="146">
        <v>764.82058520045132</v>
      </c>
      <c r="BF90" s="146">
        <v>825.48800888528137</v>
      </c>
      <c r="BG90" s="146">
        <v>755.55049425062634</v>
      </c>
      <c r="BH90" s="146">
        <v>740.64574179904218</v>
      </c>
      <c r="BI90" s="146">
        <v>751.2146153946851</v>
      </c>
      <c r="BJ90" s="146">
        <v>3155.9826635576969</v>
      </c>
      <c r="BK90" s="146">
        <v>1794.4606208779428</v>
      </c>
      <c r="BL90" s="146">
        <v>2443.0267706395671</v>
      </c>
      <c r="BM90" s="146">
        <v>1922.1316151364467</v>
      </c>
      <c r="BN90" s="146">
        <v>973.39025747129301</v>
      </c>
      <c r="BO90" s="146">
        <v>943.92331607117001</v>
      </c>
      <c r="BP90" s="146">
        <v>583.17332078822096</v>
      </c>
      <c r="BQ90" s="146">
        <v>569.1754693175053</v>
      </c>
      <c r="BR90" s="146">
        <v>700.97369655422915</v>
      </c>
      <c r="BS90" s="146">
        <v>607.42336860970238</v>
      </c>
      <c r="BT90" s="146">
        <v>2693.9542549427861</v>
      </c>
      <c r="BU90" s="146">
        <v>2939.2882616546899</v>
      </c>
      <c r="BV90" s="146">
        <v>3087.6069378174166</v>
      </c>
      <c r="BW90" s="146">
        <v>1615.1897921527307</v>
      </c>
      <c r="BX90" s="146">
        <v>940.38005011756547</v>
      </c>
      <c r="BY90" s="146">
        <v>707.37487488281499</v>
      </c>
      <c r="BZ90" s="146">
        <v>689.98879711652501</v>
      </c>
      <c r="CA90" s="146">
        <v>1847.3037556327563</v>
      </c>
      <c r="CB90" s="146">
        <v>1660.7607783319829</v>
      </c>
      <c r="CC90" s="146">
        <v>1629.9975537677899</v>
      </c>
      <c r="CD90" s="146">
        <v>1813.5512382146192</v>
      </c>
      <c r="CE90" s="146">
        <v>3034.0685159949212</v>
      </c>
      <c r="CF90" s="146">
        <v>5677.7238843552605</v>
      </c>
      <c r="CG90" s="146">
        <v>8327.9005826257326</v>
      </c>
      <c r="CH90" s="146">
        <v>9976.0709182464489</v>
      </c>
      <c r="CI90" s="146">
        <v>9347.596044418051</v>
      </c>
      <c r="CJ90" s="146">
        <v>7746.3499716899214</v>
      </c>
      <c r="CK90" s="146">
        <v>6553.4746511112544</v>
      </c>
      <c r="CL90" s="146">
        <v>1107.4565256452627</v>
      </c>
      <c r="CM90" s="146">
        <v>613.53119141302727</v>
      </c>
      <c r="CN90" s="146">
        <v>647.18598294176093</v>
      </c>
    </row>
    <row r="91" spans="1:92" ht="12" x14ac:dyDescent="0.25">
      <c r="A91" s="164" t="s">
        <v>11</v>
      </c>
      <c r="B91" s="158" t="s">
        <v>21</v>
      </c>
      <c r="F91" s="53">
        <v>35.605026562443761</v>
      </c>
      <c r="G91" s="53">
        <v>701.32239250945929</v>
      </c>
      <c r="H91" s="53">
        <v>604.17787222499385</v>
      </c>
      <c r="I91" s="53">
        <v>607.80185334129328</v>
      </c>
      <c r="J91" s="53">
        <v>602.9621928704895</v>
      </c>
      <c r="K91" s="53">
        <v>332.09911403701227</v>
      </c>
      <c r="L91" s="53">
        <v>282.87240750451252</v>
      </c>
      <c r="M91" s="53">
        <v>508.13169229092563</v>
      </c>
      <c r="N91" s="53">
        <v>571.27257228333895</v>
      </c>
      <c r="O91" s="53">
        <v>1011.1105377052086</v>
      </c>
      <c r="P91" s="53">
        <v>2040.9660881465236</v>
      </c>
      <c r="Q91" s="53">
        <v>342.39434027224871</v>
      </c>
      <c r="R91" s="53">
        <v>418.3094035323756</v>
      </c>
      <c r="S91" s="53">
        <v>666.69955701011884</v>
      </c>
      <c r="T91" s="146">
        <v>474.16477588646586</v>
      </c>
      <c r="U91" s="145">
        <v>472.68</v>
      </c>
      <c r="V91" s="146">
        <v>608.05546242266951</v>
      </c>
      <c r="W91" s="146">
        <v>453.85191923263739</v>
      </c>
      <c r="X91" s="146">
        <v>415.53189194362864</v>
      </c>
      <c r="Y91" s="146">
        <v>581.88873948975731</v>
      </c>
      <c r="Z91" s="146">
        <v>598.99566234976567</v>
      </c>
      <c r="AA91" s="146">
        <v>487.02329203103022</v>
      </c>
      <c r="AB91" s="146">
        <v>1179.6113237605564</v>
      </c>
      <c r="AC91" s="146">
        <v>402.73343673663032</v>
      </c>
      <c r="AD91" s="146">
        <v>408.89916520644789</v>
      </c>
      <c r="AE91" s="146">
        <v>921.92597501585954</v>
      </c>
      <c r="AF91" s="146">
        <v>615.22358774133795</v>
      </c>
      <c r="AG91" s="146">
        <v>625.48993746861947</v>
      </c>
      <c r="AH91" s="146">
        <v>759.65607977304887</v>
      </c>
      <c r="AI91" s="146">
        <v>638.25030288290941</v>
      </c>
      <c r="AJ91" s="146">
        <v>636.36959696452709</v>
      </c>
      <c r="AK91" s="146">
        <v>673.79318334796949</v>
      </c>
      <c r="AL91" s="146">
        <v>730.39835224850856</v>
      </c>
      <c r="AM91" s="146">
        <v>704.28857306659711</v>
      </c>
      <c r="AN91" s="146">
        <v>927.52458708846723</v>
      </c>
      <c r="AO91" s="146">
        <v>726.67999409918355</v>
      </c>
      <c r="AP91" s="146">
        <v>709.99624373709014</v>
      </c>
      <c r="AQ91" s="146">
        <v>871.99969223305436</v>
      </c>
      <c r="AR91" s="146">
        <v>687.84685072119703</v>
      </c>
      <c r="AS91" s="146">
        <v>692.51917651397105</v>
      </c>
      <c r="AT91" s="146">
        <v>905.127276741218</v>
      </c>
      <c r="AU91" s="146">
        <v>637.80012900755855</v>
      </c>
      <c r="AV91" s="146">
        <v>653.94092065792938</v>
      </c>
      <c r="AW91" s="146">
        <v>692.90148162696892</v>
      </c>
      <c r="AX91" s="146">
        <v>766.06898543606292</v>
      </c>
      <c r="AY91" s="146">
        <v>912.9220027918293</v>
      </c>
      <c r="AZ91" s="146">
        <v>1205.6990973218867</v>
      </c>
      <c r="BA91" s="146">
        <v>665.29005548305679</v>
      </c>
      <c r="BB91" s="146">
        <v>790.7179848869597</v>
      </c>
      <c r="BC91" s="146">
        <v>963.55090090643341</v>
      </c>
      <c r="BD91" s="146">
        <v>680.58987665356483</v>
      </c>
      <c r="BE91" s="146">
        <v>763.77471127088722</v>
      </c>
      <c r="BF91" s="146">
        <v>824.66155964887298</v>
      </c>
      <c r="BG91" s="146">
        <v>753.16012632383888</v>
      </c>
      <c r="BH91" s="146">
        <v>739.74601117061377</v>
      </c>
      <c r="BI91" s="146">
        <v>750.56469374741152</v>
      </c>
      <c r="BJ91" s="146">
        <v>3155.2413157169003</v>
      </c>
      <c r="BK91" s="146">
        <v>1788.950535163327</v>
      </c>
      <c r="BL91" s="146">
        <v>2439.5166687329474</v>
      </c>
      <c r="BM91" s="146">
        <v>1918.1268281854448</v>
      </c>
      <c r="BN91" s="146">
        <v>969.51568796163065</v>
      </c>
      <c r="BO91" s="146">
        <v>940.15615045978382</v>
      </c>
      <c r="BP91" s="146">
        <v>580.24473484039243</v>
      </c>
      <c r="BQ91" s="146">
        <v>566.07605869681868</v>
      </c>
      <c r="BR91" s="146">
        <v>697.27205487974913</v>
      </c>
      <c r="BS91" s="146">
        <v>604.87525162985537</v>
      </c>
      <c r="BT91" s="146">
        <v>2690.8538842630933</v>
      </c>
      <c r="BU91" s="146">
        <v>2936.2789092363118</v>
      </c>
      <c r="BV91" s="146">
        <v>3085.0886138350847</v>
      </c>
      <c r="BW91" s="146">
        <v>1611.2123339851298</v>
      </c>
      <c r="BX91" s="146">
        <v>939.79349582701104</v>
      </c>
      <c r="BY91" s="146">
        <v>705.29314050988273</v>
      </c>
      <c r="BZ91" s="146">
        <v>688.03550899043455</v>
      </c>
      <c r="CA91" s="146">
        <v>1845.5930803262033</v>
      </c>
      <c r="CB91" s="146">
        <v>1658.2002180456996</v>
      </c>
      <c r="CC91" s="146">
        <v>1626.6593091992079</v>
      </c>
      <c r="CD91" s="146">
        <v>1812.5511338815704</v>
      </c>
      <c r="CE91" s="146">
        <v>3031.5696256642727</v>
      </c>
      <c r="CF91" s="146">
        <v>5674.2012455908243</v>
      </c>
      <c r="CG91" s="146">
        <v>8326.9958139178016</v>
      </c>
      <c r="CH91" s="146">
        <v>9974.7508545399796</v>
      </c>
      <c r="CI91" s="146">
        <v>9345.3605683525802</v>
      </c>
      <c r="CJ91" s="146">
        <v>7745.932076416133</v>
      </c>
      <c r="CK91" s="146">
        <v>6550.1408087985901</v>
      </c>
      <c r="CL91" s="146">
        <v>1106.1542146577819</v>
      </c>
      <c r="CM91" s="146">
        <v>611.74225593017479</v>
      </c>
      <c r="CN91" s="146">
        <v>646.94033019743915</v>
      </c>
    </row>
    <row r="92" spans="1:92" ht="12" x14ac:dyDescent="0.25">
      <c r="A92" s="164" t="s">
        <v>13</v>
      </c>
      <c r="B92" s="158" t="s">
        <v>22</v>
      </c>
      <c r="F92" s="53">
        <v>502.37526604337319</v>
      </c>
      <c r="G92" s="53">
        <v>9.0677453964862487E-3</v>
      </c>
      <c r="H92" s="53">
        <v>5.8676085013788879E-3</v>
      </c>
      <c r="I92" s="53">
        <v>4.6507496991749567E-3</v>
      </c>
      <c r="J92" s="53">
        <v>9.2342555033381839E-3</v>
      </c>
      <c r="K92" s="53">
        <v>5.9910921996656971E-3</v>
      </c>
      <c r="L92" s="53">
        <v>6.6843400032886961E-3</v>
      </c>
      <c r="M92" s="53">
        <v>7.0253472502757449E-3</v>
      </c>
      <c r="N92" s="53">
        <v>8.739317999604982E-3</v>
      </c>
      <c r="O92" s="53">
        <v>6.6220780510078802E-3</v>
      </c>
      <c r="P92" s="53">
        <v>8.0753024020672783E-3</v>
      </c>
      <c r="Q92" s="53">
        <v>7.9242117482051667E-3</v>
      </c>
      <c r="R92" s="53">
        <v>5.6821410988036249E-3</v>
      </c>
      <c r="S92" s="53">
        <v>6.4082249986078133E-3</v>
      </c>
      <c r="T92" s="146">
        <v>6.9683732994362578E-3</v>
      </c>
      <c r="U92" s="145">
        <v>0.01</v>
      </c>
      <c r="V92" s="146">
        <v>6.0984500472456345E-3</v>
      </c>
      <c r="W92" s="146">
        <v>8.6710702487093113E-3</v>
      </c>
      <c r="X92" s="146">
        <v>7.908359403851371E-3</v>
      </c>
      <c r="Y92" s="146">
        <v>8.4075286511661237E-3</v>
      </c>
      <c r="Z92" s="146">
        <v>9.3433260049033771E-3</v>
      </c>
      <c r="AA92" s="146">
        <v>1.0023265500536244E-2</v>
      </c>
      <c r="AB92" s="146">
        <v>5.0599377993849641E-3</v>
      </c>
      <c r="AC92" s="146">
        <v>9.4176456026962719E-3</v>
      </c>
      <c r="AD92" s="146">
        <v>1.0332451651329269E-2</v>
      </c>
      <c r="AE92" s="146">
        <v>5.6756557013706707E-3</v>
      </c>
      <c r="AF92" s="146">
        <v>8.778056550958124E-3</v>
      </c>
      <c r="AG92" s="146">
        <v>7.8950020473646486E-3</v>
      </c>
      <c r="AH92" s="146">
        <v>6.2906919023222084E-3</v>
      </c>
      <c r="AI92" s="146">
        <v>5.9365656016889526E-3</v>
      </c>
      <c r="AJ92" s="146">
        <v>6.916747598694809E-3</v>
      </c>
      <c r="AK92" s="146">
        <v>6.5042183995060046E-3</v>
      </c>
      <c r="AL92" s="146">
        <v>1.1165699995712371E-2</v>
      </c>
      <c r="AM92" s="146">
        <v>1.0422503204865225E-2</v>
      </c>
      <c r="AN92" s="146">
        <v>4.8547772016989295E-3</v>
      </c>
      <c r="AO92" s="146">
        <v>7.1923365028068089E-3</v>
      </c>
      <c r="AP92" s="146">
        <v>4.8375885996337943E-3</v>
      </c>
      <c r="AQ92" s="146">
        <v>8.424146798722899E-3</v>
      </c>
      <c r="AR92" s="146">
        <v>6.2876253015294653E-3</v>
      </c>
      <c r="AS92" s="146">
        <v>5.6020185020251301E-3</v>
      </c>
      <c r="AT92" s="146">
        <v>7.5852732987408446E-3</v>
      </c>
      <c r="AU92" s="146">
        <v>5.9647577494318562E-3</v>
      </c>
      <c r="AV92" s="146">
        <v>0</v>
      </c>
      <c r="AW92" s="146">
        <v>0</v>
      </c>
      <c r="AX92" s="146">
        <v>0</v>
      </c>
      <c r="AY92" s="146">
        <v>0</v>
      </c>
      <c r="AZ92" s="146">
        <v>0</v>
      </c>
      <c r="BA92" s="146">
        <v>0</v>
      </c>
      <c r="BB92" s="146">
        <v>0</v>
      </c>
      <c r="BC92" s="146">
        <v>0</v>
      </c>
      <c r="BD92" s="146">
        <v>0</v>
      </c>
      <c r="BE92" s="146">
        <v>0</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row>
    <row r="93" spans="1:92" x14ac:dyDescent="0.2">
      <c r="C93" s="163" t="s">
        <v>15</v>
      </c>
      <c r="F93" s="53">
        <v>502.37526604337319</v>
      </c>
      <c r="G93" s="53">
        <v>9.0677453964862487E-3</v>
      </c>
      <c r="H93" s="53">
        <v>5.8676085013788879E-3</v>
      </c>
      <c r="I93" s="53">
        <v>4.6507496991749567E-3</v>
      </c>
      <c r="J93" s="53">
        <v>9.2342555033381839E-3</v>
      </c>
      <c r="K93" s="53">
        <v>5.9910921996656971E-3</v>
      </c>
      <c r="L93" s="53">
        <v>6.6843400032886961E-3</v>
      </c>
      <c r="M93" s="53">
        <v>7.0253472502757449E-3</v>
      </c>
      <c r="N93" s="53">
        <v>8.739317999604982E-3</v>
      </c>
      <c r="O93" s="53">
        <v>6.6220780510078802E-3</v>
      </c>
      <c r="P93" s="53">
        <v>8.0753024020672783E-3</v>
      </c>
      <c r="Q93" s="53">
        <v>7.9242117482051667E-3</v>
      </c>
      <c r="R93" s="53">
        <v>5.6821410988036249E-3</v>
      </c>
      <c r="S93" s="53">
        <v>6.4082249986078133E-3</v>
      </c>
      <c r="T93" s="146">
        <v>6.9683732994362578E-3</v>
      </c>
      <c r="U93" s="145">
        <v>0.01</v>
      </c>
      <c r="V93" s="146">
        <v>6.0984500472456345E-3</v>
      </c>
      <c r="W93" s="146">
        <v>8.6710702487093113E-3</v>
      </c>
      <c r="X93" s="146">
        <v>7.908359403851371E-3</v>
      </c>
      <c r="Y93" s="146">
        <v>8.4075286511661237E-3</v>
      </c>
      <c r="Z93" s="146">
        <v>9.3433260049033771E-3</v>
      </c>
      <c r="AA93" s="146">
        <v>1.0023265500536244E-2</v>
      </c>
      <c r="AB93" s="146">
        <v>5.0599377993849641E-3</v>
      </c>
      <c r="AC93" s="146">
        <v>9.4176456026962719E-3</v>
      </c>
      <c r="AD93" s="146">
        <v>1.0332451651329269E-2</v>
      </c>
      <c r="AE93" s="146">
        <v>5.6756557013706707E-3</v>
      </c>
      <c r="AF93" s="146">
        <v>8.778056550958124E-3</v>
      </c>
      <c r="AG93" s="146">
        <v>7.8950020473646486E-3</v>
      </c>
      <c r="AH93" s="146">
        <v>6.2906919023222084E-3</v>
      </c>
      <c r="AI93" s="146">
        <v>5.9365656016889526E-3</v>
      </c>
      <c r="AJ93" s="146">
        <v>6.916747598694809E-3</v>
      </c>
      <c r="AK93" s="146">
        <v>6.5042183995060046E-3</v>
      </c>
      <c r="AL93" s="146">
        <v>1.1165699995712371E-2</v>
      </c>
      <c r="AM93" s="146">
        <v>1.0422503204865225E-2</v>
      </c>
      <c r="AN93" s="146">
        <v>4.8547772016989295E-3</v>
      </c>
      <c r="AO93" s="146">
        <v>7.1923365028068089E-3</v>
      </c>
      <c r="AP93" s="146">
        <v>4.8375885996337943E-3</v>
      </c>
      <c r="AQ93" s="146">
        <v>8.424146798722899E-3</v>
      </c>
      <c r="AR93" s="146">
        <v>6.2876253015294653E-3</v>
      </c>
      <c r="AS93" s="146">
        <v>5.6020185020251301E-3</v>
      </c>
      <c r="AT93" s="146">
        <v>7.5852732987408446E-3</v>
      </c>
      <c r="AU93" s="146">
        <v>5.9647577494318562E-3</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row>
    <row r="94" spans="1:92" x14ac:dyDescent="0.2">
      <c r="C94" s="163" t="s">
        <v>16</v>
      </c>
      <c r="F94" s="53">
        <v>0</v>
      </c>
      <c r="G94" s="53">
        <v>0</v>
      </c>
      <c r="H94" s="53">
        <v>0</v>
      </c>
      <c r="I94" s="53">
        <v>0</v>
      </c>
      <c r="J94" s="53">
        <v>0</v>
      </c>
      <c r="K94" s="53">
        <v>0</v>
      </c>
      <c r="L94" s="53">
        <v>0</v>
      </c>
      <c r="M94" s="53">
        <v>0</v>
      </c>
      <c r="N94" s="53">
        <v>0</v>
      </c>
      <c r="O94" s="53">
        <v>0</v>
      </c>
      <c r="P94" s="53">
        <v>0</v>
      </c>
      <c r="Q94" s="53">
        <v>0</v>
      </c>
      <c r="R94" s="53">
        <v>0</v>
      </c>
      <c r="S94" s="53">
        <v>0</v>
      </c>
      <c r="T94" s="146">
        <v>0</v>
      </c>
      <c r="U94" s="145">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0</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row>
    <row r="95" spans="1:92" ht="12" x14ac:dyDescent="0.25">
      <c r="A95" s="164" t="s">
        <v>17</v>
      </c>
      <c r="B95" s="158" t="s">
        <v>23</v>
      </c>
      <c r="F95" s="53">
        <v>3.3273516270144694</v>
      </c>
      <c r="G95" s="53">
        <v>2.7300053053047657</v>
      </c>
      <c r="H95" s="53">
        <v>3.811488082096409</v>
      </c>
      <c r="I95" s="53">
        <v>4.4090918625350293</v>
      </c>
      <c r="J95" s="53">
        <v>4.3626580479642136</v>
      </c>
      <c r="K95" s="53">
        <v>2.2259835875448815</v>
      </c>
      <c r="L95" s="53">
        <v>2.6994106150712529</v>
      </c>
      <c r="M95" s="53">
        <v>1.8619443929284289</v>
      </c>
      <c r="N95" s="53">
        <v>5.0177454502024235</v>
      </c>
      <c r="O95" s="53">
        <v>4.9162808404207405</v>
      </c>
      <c r="P95" s="53">
        <v>3.6357125329417062</v>
      </c>
      <c r="Q95" s="53">
        <v>3.7207388403030892</v>
      </c>
      <c r="R95" s="53">
        <v>2.4537659443631044</v>
      </c>
      <c r="S95" s="53">
        <v>2.4605325968491445</v>
      </c>
      <c r="T95" s="146">
        <v>2.6850357515010699</v>
      </c>
      <c r="U95" s="145">
        <v>2.63</v>
      </c>
      <c r="V95" s="146">
        <v>3.8515883684273606</v>
      </c>
      <c r="W95" s="146">
        <v>1.449874919925024</v>
      </c>
      <c r="X95" s="146">
        <v>1.0905583705269419</v>
      </c>
      <c r="Y95" s="146">
        <v>3.5704336821214326</v>
      </c>
      <c r="Z95" s="146">
        <v>3.2359251234463482E-2</v>
      </c>
      <c r="AA95" s="146">
        <v>2.0305524898300829</v>
      </c>
      <c r="AB95" s="146">
        <v>1.5334135421929522</v>
      </c>
      <c r="AC95" s="146">
        <v>1.3717872259368658</v>
      </c>
      <c r="AD95" s="146">
        <v>1.6418726139615574</v>
      </c>
      <c r="AE95" s="146">
        <v>1.8659844608869545</v>
      </c>
      <c r="AF95" s="146">
        <v>1.1456919426742611</v>
      </c>
      <c r="AG95" s="146">
        <v>2.4517760002670146</v>
      </c>
      <c r="AH95" s="146">
        <v>1.272604994630705</v>
      </c>
      <c r="AI95" s="146">
        <v>0.87417134310275013</v>
      </c>
      <c r="AJ95" s="146">
        <v>2.5455253695817257</v>
      </c>
      <c r="AK95" s="146">
        <v>1.5219128701493783</v>
      </c>
      <c r="AL95" s="146">
        <v>0.93334359928833266</v>
      </c>
      <c r="AM95" s="146">
        <v>3.6817925556802287</v>
      </c>
      <c r="AN95" s="146">
        <v>1.8114960457326843</v>
      </c>
      <c r="AO95" s="146">
        <v>1.8015161855480941</v>
      </c>
      <c r="AP95" s="146">
        <v>0.88256069755222455</v>
      </c>
      <c r="AQ95" s="146">
        <v>1.2976981876310665</v>
      </c>
      <c r="AR95" s="146">
        <v>0.7005749359838892</v>
      </c>
      <c r="AS95" s="146">
        <v>5.2072150725016968</v>
      </c>
      <c r="AT95" s="146">
        <v>1.1753031218836565</v>
      </c>
      <c r="AU95" s="146">
        <v>4.100448931637473</v>
      </c>
      <c r="AV95" s="146">
        <v>1.21509246305695</v>
      </c>
      <c r="AW95" s="146">
        <v>1.7466864264379516</v>
      </c>
      <c r="AX95" s="146">
        <v>1.3578257873762025</v>
      </c>
      <c r="AY95" s="146">
        <v>4.4295544746982847</v>
      </c>
      <c r="AZ95" s="146">
        <v>5.3412404824524238</v>
      </c>
      <c r="BA95" s="146">
        <v>1.6964793604463351</v>
      </c>
      <c r="BB95" s="146">
        <v>2.9582876098185853</v>
      </c>
      <c r="BC95" s="146">
        <v>2.9601630264105236</v>
      </c>
      <c r="BD95" s="146">
        <v>1.5127760934533037</v>
      </c>
      <c r="BE95" s="146">
        <v>1.0458739295640882</v>
      </c>
      <c r="BF95" s="146">
        <v>0.82644923640837642</v>
      </c>
      <c r="BG95" s="146">
        <v>2.3903679267875191</v>
      </c>
      <c r="BH95" s="146">
        <v>0.89973062842846607</v>
      </c>
      <c r="BI95" s="146">
        <v>0.64992164727362589</v>
      </c>
      <c r="BJ95" s="146">
        <v>0.7413478407966736</v>
      </c>
      <c r="BK95" s="146">
        <v>5.5100857146157844</v>
      </c>
      <c r="BL95" s="146">
        <v>3.5101019066196959</v>
      </c>
      <c r="BM95" s="146">
        <v>4.0047869510019343</v>
      </c>
      <c r="BN95" s="146">
        <v>3.8745695096623622</v>
      </c>
      <c r="BO95" s="146">
        <v>3.7671656113861784</v>
      </c>
      <c r="BP95" s="146">
        <v>2.928585947828481</v>
      </c>
      <c r="BQ95" s="146">
        <v>3.0994106206866467</v>
      </c>
      <c r="BR95" s="146">
        <v>3.7016416744800362</v>
      </c>
      <c r="BS95" s="146">
        <v>2.548116979846959</v>
      </c>
      <c r="BT95" s="146">
        <v>3.1003706796928641</v>
      </c>
      <c r="BU95" s="146">
        <v>3.0093524183778979</v>
      </c>
      <c r="BV95" s="146">
        <v>2.5183239823316326</v>
      </c>
      <c r="BW95" s="146">
        <v>3.9774581676007643</v>
      </c>
      <c r="BX95" s="146">
        <v>0.58655429055438191</v>
      </c>
      <c r="BY95" s="146">
        <v>2.0817343729322388</v>
      </c>
      <c r="BZ95" s="146">
        <v>1.953288126090486</v>
      </c>
      <c r="CA95" s="146">
        <v>1.7106753065528666</v>
      </c>
      <c r="CB95" s="146">
        <v>2.5605602862833643</v>
      </c>
      <c r="CC95" s="146">
        <v>3.3382445685820312</v>
      </c>
      <c r="CD95" s="146">
        <v>1.0001043330487835</v>
      </c>
      <c r="CE95" s="146">
        <v>2.4988903306482606</v>
      </c>
      <c r="CF95" s="146">
        <v>3.522638764436179</v>
      </c>
      <c r="CG95" s="146">
        <v>0.90476870793128839</v>
      </c>
      <c r="CH95" s="146">
        <v>1.3200637064686447</v>
      </c>
      <c r="CI95" s="146">
        <v>2.235476065471016</v>
      </c>
      <c r="CJ95" s="146">
        <v>0.41789527378884783</v>
      </c>
      <c r="CK95" s="146">
        <v>3.3338423126644003</v>
      </c>
      <c r="CL95" s="146">
        <v>1.3023109874807208</v>
      </c>
      <c r="CM95" s="146">
        <v>1.7889354828524568</v>
      </c>
      <c r="CN95" s="146">
        <v>0.24565274432177206</v>
      </c>
    </row>
    <row r="96" spans="1:92" ht="12" x14ac:dyDescent="0.25">
      <c r="B96" s="163" t="s">
        <v>15</v>
      </c>
      <c r="C96" s="158"/>
      <c r="D96" s="158"/>
      <c r="E96" s="158"/>
      <c r="F96" s="53">
        <v>0</v>
      </c>
      <c r="G96" s="53">
        <v>0</v>
      </c>
      <c r="H96" s="53">
        <v>0</v>
      </c>
      <c r="I96" s="53">
        <v>0</v>
      </c>
      <c r="J96" s="53">
        <v>0</v>
      </c>
      <c r="K96" s="53">
        <v>0</v>
      </c>
      <c r="L96" s="53">
        <v>0</v>
      </c>
      <c r="M96" s="53">
        <v>0</v>
      </c>
      <c r="N96" s="53">
        <v>0</v>
      </c>
      <c r="O96" s="53">
        <v>0</v>
      </c>
      <c r="P96" s="53">
        <v>0</v>
      </c>
      <c r="Q96" s="53">
        <v>0</v>
      </c>
      <c r="R96" s="53">
        <v>0</v>
      </c>
      <c r="S96" s="53">
        <v>0</v>
      </c>
      <c r="T96" s="146">
        <v>0</v>
      </c>
      <c r="U96" s="145">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9.689224885826867E-12</v>
      </c>
      <c r="AW96" s="146">
        <v>9.5763126062049402E-12</v>
      </c>
      <c r="AX96" s="146">
        <v>9.7439454152509839E-12</v>
      </c>
      <c r="AY96" s="146">
        <v>9.6266888706665613E-12</v>
      </c>
      <c r="AZ96" s="146">
        <v>9.5402668050786683E-12</v>
      </c>
      <c r="BA96" s="146">
        <v>9.5289745384331176E-12</v>
      </c>
      <c r="BB96" s="146">
        <v>9.5142098002599722E-12</v>
      </c>
      <c r="BC96" s="146">
        <v>9.6636025222858718E-12</v>
      </c>
      <c r="BD96" s="146">
        <v>9.755670282972006E-12</v>
      </c>
      <c r="BE96" s="146">
        <v>1.027637230874912E-11</v>
      </c>
      <c r="BF96" s="146">
        <v>1.0333263173189417E-11</v>
      </c>
      <c r="BG96" s="146">
        <v>1.0186475930032552E-11</v>
      </c>
      <c r="BH96" s="146">
        <v>1.0118294336898836E-11</v>
      </c>
      <c r="BI96" s="146">
        <v>1.0392325945639736E-11</v>
      </c>
      <c r="BJ96" s="146">
        <v>1.0630312012295934E-11</v>
      </c>
      <c r="BK96" s="146">
        <v>1.0552575732536407E-11</v>
      </c>
      <c r="BL96" s="146">
        <v>1.0543455792328088E-11</v>
      </c>
      <c r="BM96" s="146">
        <v>1.0207322688201005E-11</v>
      </c>
      <c r="BN96" s="146">
        <v>1.0456599717778563E-11</v>
      </c>
      <c r="BO96" s="146">
        <v>1.057950111418471E-11</v>
      </c>
      <c r="BP96" s="146">
        <v>1.0300258764032345E-11</v>
      </c>
      <c r="BQ96" s="146">
        <v>1.0299824321795826E-11</v>
      </c>
      <c r="BR96" s="146">
        <v>1.0252487960409222E-11</v>
      </c>
      <c r="BS96" s="146">
        <v>1.006574757272439E-11</v>
      </c>
      <c r="BT96" s="146">
        <v>1.0049680235963472E-11</v>
      </c>
      <c r="BU96" s="146">
        <v>9.7791225806919194E-12</v>
      </c>
      <c r="BV96" s="146">
        <v>9.877269724515877E-12</v>
      </c>
      <c r="BW96" s="146">
        <v>9.7365622086801679E-12</v>
      </c>
      <c r="BX96" s="146">
        <v>9.7561048500893476E-12</v>
      </c>
      <c r="BY96" s="146">
        <v>9.658392799733538E-12</v>
      </c>
      <c r="BZ96" s="146">
        <v>9.160707522839457E-12</v>
      </c>
      <c r="CA96" s="146">
        <v>9.3040195125071775E-12</v>
      </c>
      <c r="CB96" s="146">
        <v>9.0777587827922566E-12</v>
      </c>
      <c r="CC96" s="146">
        <v>8.8549740993272139E-12</v>
      </c>
      <c r="CD96" s="146">
        <v>8.7329406479778162E-12</v>
      </c>
      <c r="CE96" s="146">
        <v>8.5101539615362226E-12</v>
      </c>
      <c r="CF96" s="146">
        <v>8.584850275820292E-12</v>
      </c>
      <c r="CG96" s="146">
        <v>8.9457372679494318E-12</v>
      </c>
      <c r="CH96" s="146">
        <v>9.2644984255358243E-12</v>
      </c>
      <c r="CI96" s="146">
        <v>9.4321301336929794E-12</v>
      </c>
      <c r="CJ96" s="146">
        <v>9.2115161866009158E-12</v>
      </c>
      <c r="CK96" s="146">
        <v>9.436038488524463E-12</v>
      </c>
      <c r="CL96" s="146">
        <v>9.58586468905046E-12</v>
      </c>
      <c r="CM96" s="146">
        <v>9.2592855897372478E-12</v>
      </c>
      <c r="CN96" s="146">
        <v>9.4772938557998731E-12</v>
      </c>
    </row>
    <row r="97" spans="1:92" ht="12" x14ac:dyDescent="0.25">
      <c r="A97" s="158"/>
      <c r="B97" s="163" t="s">
        <v>16</v>
      </c>
      <c r="C97" s="158"/>
      <c r="D97" s="158"/>
      <c r="E97" s="158"/>
      <c r="F97" s="53">
        <v>3.3273516270144694</v>
      </c>
      <c r="G97" s="53">
        <v>2.7300053053047657</v>
      </c>
      <c r="H97" s="53">
        <v>3.811488082096409</v>
      </c>
      <c r="I97" s="53">
        <v>4.4090918625350293</v>
      </c>
      <c r="J97" s="53">
        <v>4.3626580479642136</v>
      </c>
      <c r="K97" s="53">
        <v>2.2259835875448815</v>
      </c>
      <c r="L97" s="53">
        <v>2.6994106150712529</v>
      </c>
      <c r="M97" s="53">
        <v>1.8619443929284289</v>
      </c>
      <c r="N97" s="53">
        <v>5.0177454502024235</v>
      </c>
      <c r="O97" s="53">
        <v>4.9162808404207405</v>
      </c>
      <c r="P97" s="53">
        <v>3.6357125329417062</v>
      </c>
      <c r="Q97" s="53">
        <v>3.7207388403030892</v>
      </c>
      <c r="R97" s="53">
        <v>2.4537659443631044</v>
      </c>
      <c r="S97" s="53">
        <v>2.4605325968491445</v>
      </c>
      <c r="T97" s="146">
        <v>2.6850357515010699</v>
      </c>
      <c r="U97" s="145">
        <v>2.63</v>
      </c>
      <c r="V97" s="146">
        <v>3.8515883684273606</v>
      </c>
      <c r="W97" s="146">
        <v>1.449874919925024</v>
      </c>
      <c r="X97" s="146">
        <v>1.0905583705269419</v>
      </c>
      <c r="Y97" s="146">
        <v>3.5704336821214326</v>
      </c>
      <c r="Z97" s="146">
        <v>3.2359251234463482E-2</v>
      </c>
      <c r="AA97" s="146">
        <v>2.0305524898300829</v>
      </c>
      <c r="AB97" s="146">
        <v>1.5334135421929522</v>
      </c>
      <c r="AC97" s="146">
        <v>1.3717872259368658</v>
      </c>
      <c r="AD97" s="146">
        <v>1.6418726139615574</v>
      </c>
      <c r="AE97" s="146">
        <v>1.8659844608869545</v>
      </c>
      <c r="AF97" s="146">
        <v>1.1456919426742611</v>
      </c>
      <c r="AG97" s="146">
        <v>2.4517760002670146</v>
      </c>
      <c r="AH97" s="146">
        <v>1.272604994630705</v>
      </c>
      <c r="AI97" s="146">
        <v>0.87417134310275013</v>
      </c>
      <c r="AJ97" s="146">
        <v>2.5455253695817257</v>
      </c>
      <c r="AK97" s="146">
        <v>1.5219128701493783</v>
      </c>
      <c r="AL97" s="146">
        <v>0.93334359928833266</v>
      </c>
      <c r="AM97" s="146">
        <v>3.6817925556802287</v>
      </c>
      <c r="AN97" s="146">
        <v>1.8114960457326843</v>
      </c>
      <c r="AO97" s="146">
        <v>1.8015161855480941</v>
      </c>
      <c r="AP97" s="146">
        <v>0.88256069755222455</v>
      </c>
      <c r="AQ97" s="146">
        <v>1.2976981876310665</v>
      </c>
      <c r="AR97" s="146">
        <v>0.7005749359838892</v>
      </c>
      <c r="AS97" s="146">
        <v>5.2072150725016968</v>
      </c>
      <c r="AT97" s="146">
        <v>1.1753031218836565</v>
      </c>
      <c r="AU97" s="146">
        <v>4.100448931637473</v>
      </c>
      <c r="AV97" s="146">
        <v>1.2150924630472608</v>
      </c>
      <c r="AW97" s="146">
        <v>1.7466864264283752</v>
      </c>
      <c r="AX97" s="146">
        <v>1.3578257873664585</v>
      </c>
      <c r="AY97" s="146">
        <v>4.4295544746886577</v>
      </c>
      <c r="AZ97" s="146">
        <v>5.3412404824428839</v>
      </c>
      <c r="BA97" s="146">
        <v>1.696479360436806</v>
      </c>
      <c r="BB97" s="146">
        <v>2.9582876098090711</v>
      </c>
      <c r="BC97" s="146">
        <v>2.9601630264008603</v>
      </c>
      <c r="BD97" s="146">
        <v>1.5127760934435479</v>
      </c>
      <c r="BE97" s="146">
        <v>1.0458739295538118</v>
      </c>
      <c r="BF97" s="146">
        <v>0.82644923639804313</v>
      </c>
      <c r="BG97" s="146">
        <v>2.3903679267773326</v>
      </c>
      <c r="BH97" s="146">
        <v>0.89973062841834783</v>
      </c>
      <c r="BI97" s="146">
        <v>0.64992164726323354</v>
      </c>
      <c r="BJ97" s="146">
        <v>0.74134784078604332</v>
      </c>
      <c r="BK97" s="146">
        <v>5.510085714605232</v>
      </c>
      <c r="BL97" s="146">
        <v>3.5101019066091523</v>
      </c>
      <c r="BM97" s="146">
        <v>4.0047869509917273</v>
      </c>
      <c r="BN97" s="146">
        <v>3.8745695096519057</v>
      </c>
      <c r="BO97" s="146">
        <v>3.7671656113755989</v>
      </c>
      <c r="BP97" s="146">
        <v>2.9285859478181808</v>
      </c>
      <c r="BQ97" s="146">
        <v>3.099410620676347</v>
      </c>
      <c r="BR97" s="146">
        <v>3.7016416744697835</v>
      </c>
      <c r="BS97" s="146">
        <v>2.5481169798368932</v>
      </c>
      <c r="BT97" s="146">
        <v>3.1003706796828143</v>
      </c>
      <c r="BU97" s="146">
        <v>3.0093524183681186</v>
      </c>
      <c r="BV97" s="146">
        <v>2.5183239823217551</v>
      </c>
      <c r="BW97" s="146">
        <v>3.9774581675910277</v>
      </c>
      <c r="BX97" s="146">
        <v>0.58655429054462582</v>
      </c>
      <c r="BY97" s="146">
        <v>2.0817343729225803</v>
      </c>
      <c r="BZ97" s="146">
        <v>1.9532881260813253</v>
      </c>
      <c r="CA97" s="146">
        <v>1.7106753065435625</v>
      </c>
      <c r="CB97" s="146">
        <v>2.5605602862742867</v>
      </c>
      <c r="CC97" s="146">
        <v>3.3382445685731761</v>
      </c>
      <c r="CD97" s="146">
        <v>1.0001043330400505</v>
      </c>
      <c r="CE97" s="146">
        <v>2.4988903306397505</v>
      </c>
      <c r="CF97" s="146">
        <v>3.5226387644275943</v>
      </c>
      <c r="CG97" s="146">
        <v>0.90476870792234265</v>
      </c>
      <c r="CH97" s="146">
        <v>1.3200637064593801</v>
      </c>
      <c r="CI97" s="146">
        <v>2.2354760654615839</v>
      </c>
      <c r="CJ97" s="146">
        <v>0.41789527377963631</v>
      </c>
      <c r="CK97" s="146">
        <v>3.3338423126549643</v>
      </c>
      <c r="CL97" s="146">
        <v>1.3023109874711349</v>
      </c>
      <c r="CM97" s="146">
        <v>1.7889354828431976</v>
      </c>
      <c r="CN97" s="146">
        <v>0.24565274431229478</v>
      </c>
    </row>
    <row r="98" spans="1:92" ht="12" x14ac:dyDescent="0.25">
      <c r="A98" s="164" t="s">
        <v>79</v>
      </c>
      <c r="B98" s="158" t="s">
        <v>73</v>
      </c>
      <c r="C98" s="158"/>
      <c r="D98" s="158" t="s">
        <v>114</v>
      </c>
      <c r="E98" s="158"/>
      <c r="F98" s="53">
        <v>0</v>
      </c>
      <c r="G98" s="53">
        <v>0</v>
      </c>
      <c r="H98" s="53">
        <v>0</v>
      </c>
      <c r="I98" s="53">
        <v>0</v>
      </c>
      <c r="J98" s="53">
        <v>0</v>
      </c>
      <c r="K98" s="53">
        <v>0</v>
      </c>
      <c r="L98" s="53">
        <v>0</v>
      </c>
      <c r="M98" s="53">
        <v>0</v>
      </c>
      <c r="N98" s="53">
        <v>0</v>
      </c>
      <c r="O98" s="53">
        <v>0</v>
      </c>
      <c r="P98" s="53">
        <v>0</v>
      </c>
      <c r="Q98" s="53">
        <v>0</v>
      </c>
      <c r="R98" s="53">
        <v>0</v>
      </c>
      <c r="S98" s="53">
        <v>0</v>
      </c>
      <c r="T98" s="145">
        <v>0</v>
      </c>
      <c r="U98" s="145">
        <v>0</v>
      </c>
      <c r="V98" s="145">
        <v>0</v>
      </c>
      <c r="W98" s="145">
        <v>0</v>
      </c>
      <c r="X98" s="145">
        <v>0</v>
      </c>
      <c r="Y98" s="145">
        <v>0</v>
      </c>
      <c r="Z98" s="145">
        <v>0</v>
      </c>
      <c r="AA98" s="145">
        <v>0</v>
      </c>
      <c r="AB98" s="145">
        <v>0</v>
      </c>
      <c r="AC98" s="145">
        <v>0</v>
      </c>
      <c r="AD98" s="145">
        <v>0</v>
      </c>
      <c r="AE98" s="145">
        <v>0</v>
      </c>
      <c r="AF98" s="145">
        <v>0</v>
      </c>
      <c r="AG98" s="145">
        <v>0</v>
      </c>
      <c r="AH98" s="145">
        <v>0</v>
      </c>
      <c r="AI98" s="145">
        <v>0</v>
      </c>
      <c r="AJ98" s="145">
        <v>0</v>
      </c>
      <c r="AK98" s="145">
        <v>0</v>
      </c>
      <c r="AL98" s="145">
        <v>0</v>
      </c>
      <c r="AM98" s="145">
        <v>0</v>
      </c>
      <c r="AN98" s="145">
        <v>0</v>
      </c>
      <c r="AO98" s="145">
        <v>0</v>
      </c>
      <c r="AP98" s="145">
        <v>0</v>
      </c>
      <c r="AQ98" s="145">
        <v>0</v>
      </c>
      <c r="AR98" s="145">
        <v>0</v>
      </c>
      <c r="AS98" s="145">
        <v>0</v>
      </c>
      <c r="AT98" s="145">
        <v>0</v>
      </c>
      <c r="AU98" s="145">
        <v>0</v>
      </c>
      <c r="AV98" s="145">
        <v>0</v>
      </c>
      <c r="AW98" s="145">
        <v>0</v>
      </c>
      <c r="AX98" s="145">
        <v>0</v>
      </c>
      <c r="AY98" s="145">
        <v>0</v>
      </c>
      <c r="AZ98" s="145">
        <v>0</v>
      </c>
      <c r="BA98" s="145">
        <v>0</v>
      </c>
      <c r="BB98" s="145">
        <v>0</v>
      </c>
      <c r="BC98" s="145">
        <v>0</v>
      </c>
      <c r="BD98" s="145">
        <v>0</v>
      </c>
      <c r="BE98" s="145">
        <v>0</v>
      </c>
      <c r="BF98" s="145">
        <v>0</v>
      </c>
      <c r="BG98" s="145">
        <v>0</v>
      </c>
      <c r="BH98" s="145">
        <v>0</v>
      </c>
      <c r="BI98" s="145">
        <v>0</v>
      </c>
      <c r="BJ98" s="145">
        <v>0</v>
      </c>
      <c r="BK98" s="145">
        <v>0</v>
      </c>
      <c r="BL98" s="145">
        <v>0</v>
      </c>
      <c r="BM98" s="145">
        <v>0</v>
      </c>
      <c r="BN98" s="145">
        <v>0</v>
      </c>
      <c r="BO98" s="145">
        <v>0</v>
      </c>
      <c r="BP98" s="145">
        <v>0</v>
      </c>
      <c r="BQ98" s="145">
        <v>0</v>
      </c>
      <c r="BR98" s="145">
        <v>0</v>
      </c>
      <c r="BS98" s="145">
        <v>0</v>
      </c>
      <c r="BT98" s="145">
        <v>0</v>
      </c>
      <c r="BU98" s="145">
        <v>0</v>
      </c>
      <c r="BV98" s="145">
        <v>0</v>
      </c>
      <c r="BW98" s="145">
        <v>0</v>
      </c>
      <c r="BX98" s="145">
        <v>0</v>
      </c>
      <c r="BY98" s="145">
        <v>0</v>
      </c>
      <c r="BZ98" s="145">
        <v>0</v>
      </c>
      <c r="CA98" s="145">
        <v>0</v>
      </c>
      <c r="CB98" s="145">
        <v>0</v>
      </c>
      <c r="CC98" s="145">
        <v>0</v>
      </c>
      <c r="CD98" s="145">
        <v>0</v>
      </c>
      <c r="CE98" s="145">
        <v>0</v>
      </c>
      <c r="CF98" s="145">
        <v>0</v>
      </c>
      <c r="CG98" s="145">
        <v>0</v>
      </c>
      <c r="CH98" s="145">
        <v>0</v>
      </c>
      <c r="CI98" s="145">
        <v>0</v>
      </c>
      <c r="CJ98" s="145">
        <v>0</v>
      </c>
      <c r="CK98" s="145">
        <v>0</v>
      </c>
      <c r="CL98" s="145">
        <v>0</v>
      </c>
      <c r="CM98" s="145">
        <v>0</v>
      </c>
      <c r="CN98" s="145">
        <v>0</v>
      </c>
    </row>
    <row r="99" spans="1:92" ht="12" x14ac:dyDescent="0.25">
      <c r="B99" s="158"/>
      <c r="D99" s="158"/>
      <c r="E99" s="158"/>
      <c r="F99" s="53"/>
      <c r="G99" s="53"/>
      <c r="H99" s="53"/>
      <c r="I99" s="53"/>
      <c r="J99" s="53"/>
      <c r="K99" s="53"/>
      <c r="L99" s="53"/>
      <c r="M99" s="53"/>
      <c r="N99" s="53"/>
      <c r="O99" s="53"/>
      <c r="P99" s="53"/>
      <c r="Q99" s="53"/>
      <c r="R99" s="53"/>
      <c r="S99" s="53"/>
    </row>
    <row r="100" spans="1:92" ht="12" hidden="1" x14ac:dyDescent="0.25">
      <c r="B100" s="158"/>
      <c r="D100" s="158"/>
      <c r="E100" s="158"/>
      <c r="F100" s="53"/>
      <c r="G100" s="53"/>
      <c r="H100" s="53"/>
      <c r="I100" s="53"/>
      <c r="J100" s="53"/>
      <c r="K100" s="53"/>
      <c r="L100" s="53"/>
      <c r="M100" s="53"/>
      <c r="N100" s="53"/>
      <c r="O100" s="53"/>
      <c r="P100" s="53"/>
      <c r="Q100" s="53"/>
      <c r="R100" s="53"/>
      <c r="S100" s="53"/>
    </row>
    <row r="101" spans="1:92" ht="13.2" hidden="1" x14ac:dyDescent="0.25">
      <c r="A101" s="167"/>
      <c r="B101" s="154"/>
      <c r="C101" s="158"/>
      <c r="D101" s="158"/>
      <c r="E101" s="158"/>
      <c r="F101" s="53"/>
      <c r="G101" s="53"/>
      <c r="H101" s="53"/>
      <c r="I101" s="53"/>
      <c r="J101" s="53"/>
      <c r="K101" s="53"/>
      <c r="L101" s="53"/>
      <c r="M101" s="53"/>
      <c r="N101" s="53"/>
      <c r="O101" s="53"/>
      <c r="P101" s="53"/>
      <c r="Q101" s="53"/>
      <c r="R101" s="53"/>
      <c r="S101" s="53"/>
    </row>
    <row r="102" spans="1:92" ht="12" hidden="1" x14ac:dyDescent="0.25">
      <c r="B102" s="158"/>
      <c r="C102" s="158"/>
      <c r="D102" s="158"/>
      <c r="E102" s="158"/>
      <c r="F102" s="53"/>
      <c r="G102" s="53"/>
      <c r="H102" s="53"/>
      <c r="I102" s="53"/>
      <c r="J102" s="53"/>
      <c r="K102" s="53"/>
      <c r="L102" s="53"/>
      <c r="M102" s="53"/>
      <c r="N102" s="53"/>
      <c r="O102" s="53"/>
      <c r="P102" s="53"/>
      <c r="Q102" s="53"/>
      <c r="R102" s="53"/>
      <c r="S102" s="53"/>
    </row>
    <row r="103" spans="1:92" ht="13.2" hidden="1" x14ac:dyDescent="0.25">
      <c r="A103" s="167"/>
      <c r="B103" s="154"/>
      <c r="D103" s="158"/>
      <c r="E103" s="158"/>
      <c r="F103" s="53"/>
      <c r="G103" s="53"/>
      <c r="H103" s="53"/>
      <c r="I103" s="53"/>
      <c r="J103" s="53"/>
      <c r="K103" s="53"/>
      <c r="L103" s="53"/>
      <c r="M103" s="53"/>
      <c r="N103" s="53"/>
      <c r="O103" s="53"/>
      <c r="P103" s="53"/>
      <c r="Q103" s="53"/>
      <c r="R103" s="53"/>
      <c r="S103" s="53"/>
    </row>
    <row r="104" spans="1:92" ht="12" hidden="1" x14ac:dyDescent="0.25">
      <c r="B104" s="158"/>
      <c r="D104" s="158"/>
      <c r="E104" s="158"/>
      <c r="F104" s="53"/>
      <c r="G104" s="53"/>
      <c r="H104" s="53"/>
      <c r="I104" s="53"/>
      <c r="J104" s="53"/>
      <c r="K104" s="53"/>
      <c r="L104" s="53"/>
      <c r="M104" s="53"/>
      <c r="N104" s="53"/>
      <c r="O104" s="53"/>
      <c r="P104" s="53"/>
      <c r="Q104" s="53"/>
      <c r="R104" s="53"/>
      <c r="S104" s="53"/>
    </row>
    <row r="105" spans="1:92" ht="13.2" x14ac:dyDescent="0.25">
      <c r="A105" s="168">
        <v>4</v>
      </c>
      <c r="B105" s="162" t="s">
        <v>111</v>
      </c>
      <c r="D105" s="169"/>
      <c r="E105" s="158" t="s">
        <v>27</v>
      </c>
      <c r="F105" s="53">
        <v>0</v>
      </c>
      <c r="G105" s="53">
        <v>0</v>
      </c>
      <c r="H105" s="53">
        <v>0</v>
      </c>
      <c r="I105" s="53">
        <v>0</v>
      </c>
      <c r="J105" s="53">
        <v>0</v>
      </c>
      <c r="K105" s="53">
        <v>0</v>
      </c>
      <c r="L105" s="53">
        <v>0</v>
      </c>
      <c r="M105" s="53">
        <v>0</v>
      </c>
      <c r="N105" s="53">
        <v>0</v>
      </c>
      <c r="O105" s="53">
        <v>0</v>
      </c>
      <c r="P105" s="53">
        <v>0</v>
      </c>
      <c r="Q105" s="53">
        <v>0</v>
      </c>
      <c r="R105" s="53">
        <v>0</v>
      </c>
      <c r="S105" s="53">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c r="AX105" s="145">
        <v>0</v>
      </c>
      <c r="AY105" s="145">
        <v>0</v>
      </c>
      <c r="AZ105" s="145">
        <v>0</v>
      </c>
      <c r="BA105" s="145">
        <v>0</v>
      </c>
      <c r="BB105" s="145">
        <v>0</v>
      </c>
      <c r="BC105" s="145">
        <v>0</v>
      </c>
      <c r="BD105" s="145">
        <v>0</v>
      </c>
      <c r="BE105" s="145">
        <v>0</v>
      </c>
      <c r="BF105" s="145">
        <v>0</v>
      </c>
      <c r="BG105" s="145">
        <v>0</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0</v>
      </c>
      <c r="BX105" s="145">
        <v>0</v>
      </c>
      <c r="BY105" s="145">
        <v>0</v>
      </c>
      <c r="BZ105" s="145">
        <v>0</v>
      </c>
      <c r="CA105" s="145">
        <v>0</v>
      </c>
      <c r="CB105" s="145">
        <v>0</v>
      </c>
      <c r="CC105" s="145">
        <v>0</v>
      </c>
      <c r="CD105" s="145">
        <v>0</v>
      </c>
      <c r="CE105" s="145">
        <v>0</v>
      </c>
      <c r="CF105" s="145">
        <v>0</v>
      </c>
      <c r="CG105" s="145">
        <v>0</v>
      </c>
      <c r="CH105" s="145">
        <v>0</v>
      </c>
      <c r="CI105" s="145">
        <v>0</v>
      </c>
      <c r="CJ105" s="145">
        <v>0</v>
      </c>
      <c r="CK105" s="145">
        <v>0</v>
      </c>
      <c r="CL105" s="145">
        <v>0</v>
      </c>
      <c r="CM105" s="145">
        <v>0</v>
      </c>
      <c r="CN105" s="145">
        <v>0</v>
      </c>
    </row>
    <row r="106" spans="1:92" ht="13.2" x14ac:dyDescent="0.25">
      <c r="A106" s="158"/>
      <c r="B106" s="170"/>
      <c r="C106" s="158" t="s">
        <v>28</v>
      </c>
      <c r="E106" s="144" t="s">
        <v>110</v>
      </c>
      <c r="F106" s="53">
        <v>0</v>
      </c>
      <c r="G106" s="53">
        <v>0</v>
      </c>
      <c r="H106" s="53">
        <v>0</v>
      </c>
      <c r="I106" s="53">
        <v>0</v>
      </c>
      <c r="J106" s="53">
        <v>0</v>
      </c>
      <c r="K106" s="53">
        <v>0</v>
      </c>
      <c r="L106" s="53">
        <v>0</v>
      </c>
      <c r="M106" s="53">
        <v>0</v>
      </c>
      <c r="N106" s="53">
        <v>0</v>
      </c>
      <c r="O106" s="53">
        <v>0</v>
      </c>
      <c r="P106" s="53">
        <v>0</v>
      </c>
      <c r="Q106" s="53">
        <v>0</v>
      </c>
      <c r="R106" s="53">
        <v>0</v>
      </c>
      <c r="S106" s="53">
        <v>0</v>
      </c>
      <c r="T106" s="145">
        <v>0</v>
      </c>
      <c r="U106" s="145">
        <v>0</v>
      </c>
      <c r="V106" s="145">
        <v>0</v>
      </c>
      <c r="W106" s="145">
        <v>0</v>
      </c>
      <c r="X106" s="145">
        <v>0</v>
      </c>
      <c r="Y106" s="145">
        <v>0</v>
      </c>
      <c r="Z106" s="145">
        <v>0</v>
      </c>
      <c r="AA106" s="145">
        <v>0</v>
      </c>
      <c r="AB106" s="145">
        <v>0</v>
      </c>
      <c r="AC106" s="145">
        <v>0</v>
      </c>
      <c r="AD106" s="145">
        <v>0</v>
      </c>
      <c r="AE106" s="145">
        <v>0</v>
      </c>
      <c r="AF106" s="145">
        <v>0</v>
      </c>
      <c r="AG106" s="145">
        <v>0</v>
      </c>
      <c r="AH106" s="145">
        <v>0</v>
      </c>
      <c r="AI106" s="145">
        <v>0</v>
      </c>
      <c r="AJ106" s="145">
        <v>0</v>
      </c>
      <c r="AK106" s="145">
        <v>0</v>
      </c>
      <c r="AL106" s="145">
        <v>0</v>
      </c>
      <c r="AM106" s="145">
        <v>0</v>
      </c>
      <c r="AN106" s="145">
        <v>0</v>
      </c>
      <c r="AO106" s="145">
        <v>0</v>
      </c>
      <c r="AP106" s="145">
        <v>0</v>
      </c>
      <c r="AQ106" s="145">
        <v>0</v>
      </c>
      <c r="AR106" s="145">
        <v>0</v>
      </c>
      <c r="AS106" s="145">
        <v>0</v>
      </c>
      <c r="AT106" s="145">
        <v>0</v>
      </c>
      <c r="AU106" s="145">
        <v>0</v>
      </c>
      <c r="AV106" s="145">
        <v>0</v>
      </c>
      <c r="AW106" s="145">
        <v>0</v>
      </c>
      <c r="AX106" s="145">
        <v>0</v>
      </c>
      <c r="AY106" s="145">
        <v>0</v>
      </c>
      <c r="AZ106" s="145">
        <v>0</v>
      </c>
      <c r="BA106" s="145">
        <v>0</v>
      </c>
      <c r="BB106" s="145">
        <v>0</v>
      </c>
      <c r="BC106" s="145">
        <v>0</v>
      </c>
      <c r="BD106" s="145">
        <v>0</v>
      </c>
      <c r="BE106" s="145">
        <v>0</v>
      </c>
      <c r="BF106" s="145">
        <v>0</v>
      </c>
      <c r="BG106" s="145">
        <v>0</v>
      </c>
      <c r="BH106" s="145">
        <v>0</v>
      </c>
      <c r="BI106" s="145">
        <v>0</v>
      </c>
      <c r="BJ106" s="145">
        <v>0</v>
      </c>
      <c r="BK106" s="145">
        <v>0</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0</v>
      </c>
      <c r="CB106" s="145">
        <v>0</v>
      </c>
      <c r="CC106" s="145">
        <v>0</v>
      </c>
      <c r="CD106" s="145">
        <v>0</v>
      </c>
      <c r="CE106" s="145">
        <v>0</v>
      </c>
      <c r="CF106" s="145">
        <v>0</v>
      </c>
      <c r="CG106" s="145">
        <v>0</v>
      </c>
      <c r="CH106" s="145">
        <v>0</v>
      </c>
      <c r="CI106" s="145">
        <v>0</v>
      </c>
      <c r="CJ106" s="145">
        <v>0</v>
      </c>
      <c r="CK106" s="145">
        <v>0</v>
      </c>
      <c r="CL106" s="145">
        <v>0</v>
      </c>
      <c r="CM106" s="145">
        <v>0</v>
      </c>
      <c r="CN106" s="145">
        <v>0</v>
      </c>
    </row>
    <row r="107" spans="1:92" ht="12" x14ac:dyDescent="0.25">
      <c r="B107" s="158"/>
      <c r="C107" s="158"/>
      <c r="D107" s="158"/>
      <c r="E107" s="158"/>
      <c r="F107" s="53"/>
      <c r="G107" s="53"/>
      <c r="H107" s="53"/>
      <c r="I107" s="53"/>
      <c r="J107" s="53"/>
      <c r="K107" s="53"/>
      <c r="L107" s="53"/>
      <c r="M107" s="53"/>
      <c r="N107" s="53"/>
      <c r="O107" s="53"/>
      <c r="P107" s="53"/>
      <c r="Q107" s="53"/>
      <c r="R107" s="53"/>
      <c r="S107" s="53"/>
    </row>
    <row r="108" spans="1:92" ht="13.2" x14ac:dyDescent="0.25">
      <c r="A108" s="167">
        <v>5</v>
      </c>
      <c r="B108" s="154" t="s">
        <v>107</v>
      </c>
      <c r="E108" s="158"/>
      <c r="F108" s="53">
        <v>15855.872014424402</v>
      </c>
      <c r="G108" s="53">
        <v>14151.112540387199</v>
      </c>
      <c r="H108" s="53">
        <v>12307.494460428899</v>
      </c>
      <c r="I108" s="53">
        <v>12930.7833096617</v>
      </c>
      <c r="J108" s="53">
        <v>13858.513563977898</v>
      </c>
      <c r="K108" s="53">
        <v>14087.332351298201</v>
      </c>
      <c r="L108" s="53">
        <v>11904.356063270099</v>
      </c>
      <c r="M108" s="53">
        <v>10632.609031243601</v>
      </c>
      <c r="N108" s="53">
        <v>10589.2937813473</v>
      </c>
      <c r="O108" s="53">
        <v>9719.8029560920986</v>
      </c>
      <c r="P108" s="53">
        <v>9255.8617839999988</v>
      </c>
      <c r="Q108" s="53">
        <v>9894.0772924158991</v>
      </c>
      <c r="R108" s="53">
        <v>9893.7684084002994</v>
      </c>
      <c r="S108" s="53">
        <v>10378.669136082799</v>
      </c>
      <c r="T108" s="146">
        <v>11418.235384685697</v>
      </c>
      <c r="U108" s="146">
        <v>11864.42</v>
      </c>
      <c r="V108" s="146">
        <v>12293.489795747</v>
      </c>
      <c r="W108" s="146">
        <v>13691.7858136672</v>
      </c>
      <c r="X108" s="146">
        <v>14116.899244931899</v>
      </c>
      <c r="Y108" s="146">
        <v>13292.2625894252</v>
      </c>
      <c r="Z108" s="146">
        <v>13259.774051395099</v>
      </c>
      <c r="AA108" s="146">
        <v>12725.471814819999</v>
      </c>
      <c r="AB108" s="146">
        <v>15616.756220496498</v>
      </c>
      <c r="AC108" s="146">
        <v>15855.3782915021</v>
      </c>
      <c r="AD108" s="146">
        <v>15672.2596075527</v>
      </c>
      <c r="AE108" s="146">
        <v>14992.6611331679</v>
      </c>
      <c r="AF108" s="146">
        <v>15511.1557193558</v>
      </c>
      <c r="AG108" s="146">
        <v>14069.730956506799</v>
      </c>
      <c r="AH108" s="146">
        <v>14167.000662434999</v>
      </c>
      <c r="AI108" s="146">
        <v>11776.405147568199</v>
      </c>
      <c r="AJ108" s="146">
        <v>11729.9492888769</v>
      </c>
      <c r="AK108" s="146">
        <v>11254.893593979299</v>
      </c>
      <c r="AL108" s="146">
        <v>11671.4603802281</v>
      </c>
      <c r="AM108" s="146">
        <v>9819.0979826162002</v>
      </c>
      <c r="AN108" s="146">
        <v>10523.286415448296</v>
      </c>
      <c r="AO108" s="146">
        <v>11715.413297617897</v>
      </c>
      <c r="AP108" s="146">
        <v>11809.1004296602</v>
      </c>
      <c r="AQ108" s="146">
        <v>11228.7388823285</v>
      </c>
      <c r="AR108" s="146">
        <v>14608.168902448499</v>
      </c>
      <c r="AS108" s="146">
        <v>15586.378722521902</v>
      </c>
      <c r="AT108" s="146">
        <v>16481.501743573899</v>
      </c>
      <c r="AU108" s="146">
        <v>17058.362711414698</v>
      </c>
      <c r="AV108" s="146">
        <v>15792.956466210006</v>
      </c>
      <c r="AW108" s="146">
        <v>14103.579884560006</v>
      </c>
      <c r="AX108" s="146">
        <v>15147.312179639996</v>
      </c>
      <c r="AY108" s="146">
        <v>15815.388273420005</v>
      </c>
      <c r="AZ108" s="146">
        <v>16084.486660619998</v>
      </c>
      <c r="BA108" s="146">
        <v>15782.607943909998</v>
      </c>
      <c r="BB108" s="146">
        <v>13259.095037619991</v>
      </c>
      <c r="BC108" s="146">
        <v>12946.716313410003</v>
      </c>
      <c r="BD108" s="146">
        <v>13284.918326339999</v>
      </c>
      <c r="BE108" s="146">
        <v>14001.90119688</v>
      </c>
      <c r="BF108" s="146">
        <v>16496.180759349998</v>
      </c>
      <c r="BG108" s="146">
        <v>17288.579927379989</v>
      </c>
      <c r="BH108" s="146">
        <v>15647.53666007</v>
      </c>
      <c r="BI108" s="146">
        <v>15147.140439630009</v>
      </c>
      <c r="BJ108" s="146">
        <v>16089.745812800003</v>
      </c>
      <c r="BK108" s="146">
        <v>14615.373381689998</v>
      </c>
      <c r="BL108" s="146">
        <v>14494.837427559996</v>
      </c>
      <c r="BM108" s="146">
        <v>15181.44528416</v>
      </c>
      <c r="BN108" s="146">
        <v>11789.983472570002</v>
      </c>
      <c r="BO108" s="146">
        <v>10884.280472660006</v>
      </c>
      <c r="BP108" s="146">
        <v>11815.054317030004</v>
      </c>
      <c r="BQ108" s="146">
        <v>10611.321276830004</v>
      </c>
      <c r="BR108" s="146">
        <v>11980.123281159998</v>
      </c>
      <c r="BS108" s="146">
        <v>12316.645939150001</v>
      </c>
      <c r="BT108" s="146">
        <v>12624.107326680003</v>
      </c>
      <c r="BU108" s="146">
        <v>14458.449344039995</v>
      </c>
      <c r="BV108" s="146">
        <v>16384.244915610001</v>
      </c>
      <c r="BW108" s="146">
        <v>13326.606493250001</v>
      </c>
      <c r="BX108" s="146">
        <v>13850.212712160002</v>
      </c>
      <c r="BY108" s="146">
        <v>15727.029238790006</v>
      </c>
      <c r="BZ108" s="146">
        <v>15700.394287810001</v>
      </c>
      <c r="CA108" s="146">
        <v>15867.868505180006</v>
      </c>
      <c r="CB108" s="146">
        <v>14041.202245469998</v>
      </c>
      <c r="CC108" s="146">
        <v>13374.993757069993</v>
      </c>
      <c r="CD108" s="146">
        <v>11055.837771440007</v>
      </c>
      <c r="CE108" s="146">
        <v>11439.43298118</v>
      </c>
      <c r="CF108" s="146">
        <v>8492.3476789799988</v>
      </c>
      <c r="CG108" s="146">
        <v>6899.6249865300015</v>
      </c>
      <c r="CH108" s="146">
        <v>6600.457468929997</v>
      </c>
      <c r="CI108" s="146">
        <v>7098.4738430300013</v>
      </c>
      <c r="CJ108" s="146">
        <v>11417.381276</v>
      </c>
      <c r="CK108" s="146">
        <v>11785.621586410005</v>
      </c>
      <c r="CL108" s="146">
        <v>14004.668915670005</v>
      </c>
      <c r="CM108" s="146">
        <v>13839.135285900005</v>
      </c>
      <c r="CN108" s="146">
        <v>15534.192577120002</v>
      </c>
    </row>
    <row r="109" spans="1:92" ht="12" x14ac:dyDescent="0.25">
      <c r="A109" s="166" t="s">
        <v>29</v>
      </c>
      <c r="B109" s="158" t="s">
        <v>80</v>
      </c>
      <c r="C109" s="158"/>
      <c r="D109" s="158"/>
      <c r="E109" s="158"/>
      <c r="F109" s="53">
        <v>0</v>
      </c>
      <c r="G109" s="53">
        <v>0</v>
      </c>
      <c r="H109" s="53">
        <v>0</v>
      </c>
      <c r="I109" s="53">
        <v>0</v>
      </c>
      <c r="J109" s="53">
        <v>0</v>
      </c>
      <c r="K109" s="53">
        <v>0</v>
      </c>
      <c r="L109" s="53">
        <v>0</v>
      </c>
      <c r="M109" s="53">
        <v>0</v>
      </c>
      <c r="N109" s="53">
        <v>0</v>
      </c>
      <c r="O109" s="53">
        <v>0</v>
      </c>
      <c r="P109" s="53">
        <v>0</v>
      </c>
      <c r="Q109" s="53">
        <v>0</v>
      </c>
      <c r="R109" s="53">
        <v>0</v>
      </c>
      <c r="S109" s="53">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c r="AX109" s="145">
        <v>0</v>
      </c>
      <c r="AY109" s="145">
        <v>0</v>
      </c>
      <c r="AZ109" s="145">
        <v>0</v>
      </c>
      <c r="BA109" s="145">
        <v>0</v>
      </c>
      <c r="BB109" s="145">
        <v>0</v>
      </c>
      <c r="BC109" s="145">
        <v>0</v>
      </c>
      <c r="BD109" s="145">
        <v>0</v>
      </c>
      <c r="BE109" s="145">
        <v>0</v>
      </c>
      <c r="BF109" s="145">
        <v>0</v>
      </c>
      <c r="BG109" s="145">
        <v>0</v>
      </c>
      <c r="BH109" s="145">
        <v>0</v>
      </c>
      <c r="BI109" s="145">
        <v>0</v>
      </c>
      <c r="BJ109" s="145">
        <v>0</v>
      </c>
      <c r="BK109" s="145">
        <v>0</v>
      </c>
      <c r="BL109" s="145">
        <v>0</v>
      </c>
      <c r="BM109" s="145">
        <v>0</v>
      </c>
      <c r="BN109" s="145">
        <v>0</v>
      </c>
      <c r="BO109" s="145">
        <v>0</v>
      </c>
      <c r="BP109" s="145">
        <v>0</v>
      </c>
      <c r="BQ109" s="145">
        <v>0</v>
      </c>
      <c r="BR109" s="145">
        <v>0</v>
      </c>
      <c r="BS109" s="145">
        <v>0</v>
      </c>
      <c r="BT109" s="145">
        <v>0</v>
      </c>
      <c r="BU109" s="145">
        <v>0</v>
      </c>
      <c r="BV109" s="145">
        <v>0</v>
      </c>
      <c r="BW109" s="145">
        <v>0</v>
      </c>
      <c r="BX109" s="145">
        <v>0</v>
      </c>
      <c r="BY109" s="145">
        <v>0</v>
      </c>
      <c r="BZ109" s="145">
        <v>0</v>
      </c>
      <c r="CA109" s="145">
        <v>0</v>
      </c>
      <c r="CB109" s="145">
        <v>0</v>
      </c>
      <c r="CC109" s="145">
        <v>0</v>
      </c>
      <c r="CD109" s="145">
        <v>0</v>
      </c>
      <c r="CE109" s="145">
        <v>0</v>
      </c>
      <c r="CF109" s="145">
        <v>0</v>
      </c>
      <c r="CG109" s="145">
        <v>0</v>
      </c>
      <c r="CH109" s="145">
        <v>0</v>
      </c>
      <c r="CI109" s="145">
        <v>0</v>
      </c>
      <c r="CJ109" s="145">
        <v>0</v>
      </c>
      <c r="CK109" s="145">
        <v>0</v>
      </c>
      <c r="CL109" s="145">
        <v>0</v>
      </c>
      <c r="CM109" s="145">
        <v>0</v>
      </c>
      <c r="CN109" s="145">
        <v>0</v>
      </c>
    </row>
    <row r="110" spans="1:92" ht="12" x14ac:dyDescent="0.25">
      <c r="B110" s="158" t="s">
        <v>108</v>
      </c>
      <c r="C110" s="158"/>
      <c r="D110" s="158"/>
      <c r="E110" s="158"/>
      <c r="F110" s="53">
        <v>0</v>
      </c>
      <c r="G110" s="53">
        <v>0</v>
      </c>
      <c r="H110" s="53">
        <v>0</v>
      </c>
      <c r="I110" s="53">
        <v>0</v>
      </c>
      <c r="J110" s="53">
        <v>0</v>
      </c>
      <c r="K110" s="53">
        <v>0</v>
      </c>
      <c r="L110" s="53">
        <v>0</v>
      </c>
      <c r="M110" s="53">
        <v>0</v>
      </c>
      <c r="N110" s="53">
        <v>0</v>
      </c>
      <c r="O110" s="53">
        <v>0</v>
      </c>
      <c r="P110" s="53">
        <v>0</v>
      </c>
      <c r="Q110" s="53">
        <v>0</v>
      </c>
      <c r="R110" s="53">
        <v>0</v>
      </c>
      <c r="S110" s="53">
        <v>0</v>
      </c>
      <c r="T110" s="145">
        <v>0</v>
      </c>
      <c r="U110" s="145">
        <v>0</v>
      </c>
      <c r="V110" s="145">
        <v>0</v>
      </c>
      <c r="W110" s="145">
        <v>0</v>
      </c>
      <c r="X110" s="145">
        <v>0</v>
      </c>
      <c r="Y110" s="145">
        <v>0</v>
      </c>
      <c r="Z110" s="145">
        <v>0</v>
      </c>
      <c r="AA110" s="145">
        <v>0</v>
      </c>
      <c r="AB110" s="145">
        <v>0</v>
      </c>
      <c r="AC110" s="145">
        <v>0</v>
      </c>
      <c r="AD110" s="145">
        <v>0</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c r="AX110" s="145">
        <v>0</v>
      </c>
      <c r="AY110" s="145">
        <v>0</v>
      </c>
      <c r="AZ110" s="145">
        <v>0</v>
      </c>
      <c r="BA110" s="145">
        <v>0</v>
      </c>
      <c r="BB110" s="145">
        <v>0</v>
      </c>
      <c r="BC110" s="145">
        <v>0</v>
      </c>
      <c r="BD110" s="145">
        <v>0</v>
      </c>
      <c r="BE110" s="145">
        <v>0</v>
      </c>
      <c r="BF110" s="145">
        <v>0</v>
      </c>
      <c r="BG110" s="145">
        <v>0</v>
      </c>
      <c r="BH110" s="145">
        <v>0</v>
      </c>
      <c r="BI110" s="145">
        <v>0</v>
      </c>
      <c r="BJ110" s="145">
        <v>0</v>
      </c>
      <c r="BK110" s="145">
        <v>0</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0</v>
      </c>
      <c r="CB110" s="145">
        <v>0</v>
      </c>
      <c r="CC110" s="145">
        <v>0</v>
      </c>
      <c r="CD110" s="145">
        <v>0</v>
      </c>
      <c r="CE110" s="145">
        <v>0</v>
      </c>
      <c r="CF110" s="145">
        <v>0</v>
      </c>
      <c r="CG110" s="145">
        <v>0</v>
      </c>
      <c r="CH110" s="145">
        <v>0</v>
      </c>
      <c r="CI110" s="145">
        <v>0</v>
      </c>
      <c r="CJ110" s="145">
        <v>0</v>
      </c>
      <c r="CK110" s="145">
        <v>0</v>
      </c>
      <c r="CL110" s="145">
        <v>0</v>
      </c>
      <c r="CM110" s="145">
        <v>0</v>
      </c>
      <c r="CN110" s="145">
        <v>0</v>
      </c>
    </row>
    <row r="111" spans="1:92" ht="12" x14ac:dyDescent="0.25">
      <c r="C111" s="171" t="s">
        <v>30</v>
      </c>
      <c r="F111" s="53">
        <v>0</v>
      </c>
      <c r="G111" s="53">
        <v>0</v>
      </c>
      <c r="H111" s="53">
        <v>0</v>
      </c>
      <c r="I111" s="53">
        <v>0</v>
      </c>
      <c r="J111" s="53">
        <v>0</v>
      </c>
      <c r="K111" s="53">
        <v>0</v>
      </c>
      <c r="L111" s="53">
        <v>0</v>
      </c>
      <c r="M111" s="53">
        <v>0</v>
      </c>
      <c r="N111" s="53">
        <v>0</v>
      </c>
      <c r="O111" s="53">
        <v>0</v>
      </c>
      <c r="P111" s="53">
        <v>0</v>
      </c>
      <c r="Q111" s="53">
        <v>0</v>
      </c>
      <c r="R111" s="53">
        <v>0</v>
      </c>
      <c r="S111" s="53">
        <v>0</v>
      </c>
      <c r="T111" s="145">
        <v>0</v>
      </c>
      <c r="U111" s="145">
        <v>0</v>
      </c>
      <c r="V111" s="145">
        <v>0</v>
      </c>
      <c r="W111" s="145">
        <v>0</v>
      </c>
      <c r="X111" s="145">
        <v>0</v>
      </c>
      <c r="Y111" s="145">
        <v>0</v>
      </c>
      <c r="Z111" s="145">
        <v>0</v>
      </c>
      <c r="AA111" s="145">
        <v>0</v>
      </c>
      <c r="AB111" s="145">
        <v>0</v>
      </c>
      <c r="AC111" s="145">
        <v>0</v>
      </c>
      <c r="AD111" s="145">
        <v>0</v>
      </c>
      <c r="AE111" s="145">
        <v>0</v>
      </c>
      <c r="AF111" s="145">
        <v>0</v>
      </c>
      <c r="AG111" s="145">
        <v>0</v>
      </c>
      <c r="AH111" s="145">
        <v>0</v>
      </c>
      <c r="AI111" s="145">
        <v>0</v>
      </c>
      <c r="AJ111" s="145">
        <v>0</v>
      </c>
      <c r="AK111" s="145">
        <v>0</v>
      </c>
      <c r="AL111" s="145">
        <v>0</v>
      </c>
      <c r="AM111" s="145">
        <v>0</v>
      </c>
      <c r="AN111" s="145">
        <v>0</v>
      </c>
      <c r="AO111" s="145">
        <v>0</v>
      </c>
      <c r="AP111" s="145">
        <v>0</v>
      </c>
      <c r="AQ111" s="145">
        <v>0</v>
      </c>
      <c r="AR111" s="145">
        <v>0</v>
      </c>
      <c r="AS111" s="145">
        <v>0</v>
      </c>
      <c r="AT111" s="145">
        <v>0</v>
      </c>
      <c r="AU111" s="145">
        <v>0</v>
      </c>
      <c r="AV111" s="145">
        <v>0</v>
      </c>
      <c r="AW111" s="145">
        <v>0</v>
      </c>
      <c r="AX111" s="145">
        <v>0</v>
      </c>
      <c r="AY111" s="145">
        <v>0</v>
      </c>
      <c r="AZ111" s="145">
        <v>0</v>
      </c>
      <c r="BA111" s="145">
        <v>0</v>
      </c>
      <c r="BB111" s="145">
        <v>0</v>
      </c>
      <c r="BC111" s="145">
        <v>0</v>
      </c>
      <c r="BD111" s="145">
        <v>0</v>
      </c>
      <c r="BE111" s="145">
        <v>0</v>
      </c>
      <c r="BF111" s="145">
        <v>0</v>
      </c>
      <c r="BG111" s="145">
        <v>0</v>
      </c>
      <c r="BH111" s="145">
        <v>0</v>
      </c>
      <c r="BI111" s="145">
        <v>0</v>
      </c>
      <c r="BJ111" s="145">
        <v>0</v>
      </c>
      <c r="BK111" s="145">
        <v>0</v>
      </c>
      <c r="BL111" s="145">
        <v>0</v>
      </c>
      <c r="BM111" s="145">
        <v>0</v>
      </c>
      <c r="BN111" s="145">
        <v>0</v>
      </c>
      <c r="BO111" s="145">
        <v>0</v>
      </c>
      <c r="BP111" s="145">
        <v>0</v>
      </c>
      <c r="BQ111" s="145">
        <v>0</v>
      </c>
      <c r="BR111" s="145">
        <v>0</v>
      </c>
      <c r="BS111" s="145">
        <v>0</v>
      </c>
      <c r="BT111" s="145">
        <v>0</v>
      </c>
      <c r="BU111" s="145">
        <v>0</v>
      </c>
      <c r="BV111" s="145">
        <v>0</v>
      </c>
      <c r="BW111" s="145">
        <v>0</v>
      </c>
      <c r="BX111" s="145">
        <v>0</v>
      </c>
      <c r="BY111" s="145">
        <v>0</v>
      </c>
      <c r="BZ111" s="145">
        <v>0</v>
      </c>
      <c r="CA111" s="145">
        <v>0</v>
      </c>
      <c r="CB111" s="145">
        <v>0</v>
      </c>
      <c r="CC111" s="145">
        <v>0</v>
      </c>
      <c r="CD111" s="145">
        <v>0</v>
      </c>
      <c r="CE111" s="145">
        <v>0</v>
      </c>
      <c r="CF111" s="145">
        <v>0</v>
      </c>
      <c r="CG111" s="145">
        <v>0</v>
      </c>
      <c r="CH111" s="145">
        <v>0</v>
      </c>
      <c r="CI111" s="145">
        <v>0</v>
      </c>
      <c r="CJ111" s="145">
        <v>0</v>
      </c>
      <c r="CK111" s="145">
        <v>0</v>
      </c>
      <c r="CL111" s="145">
        <v>0</v>
      </c>
      <c r="CM111" s="145">
        <v>0</v>
      </c>
      <c r="CN111" s="145">
        <v>0</v>
      </c>
    </row>
    <row r="112" spans="1:92" ht="12" x14ac:dyDescent="0.25">
      <c r="B112" s="158" t="s">
        <v>31</v>
      </c>
      <c r="F112" s="53">
        <v>15855.872014424402</v>
      </c>
      <c r="G112" s="53">
        <v>14151.112540387199</v>
      </c>
      <c r="H112" s="53">
        <v>12307.494460428899</v>
      </c>
      <c r="I112" s="53">
        <v>12930.7833096617</v>
      </c>
      <c r="J112" s="53">
        <v>13858.513563977898</v>
      </c>
      <c r="K112" s="53">
        <v>14087.332351298201</v>
      </c>
      <c r="L112" s="53">
        <v>11904.356063270099</v>
      </c>
      <c r="M112" s="53">
        <v>10632.609031243601</v>
      </c>
      <c r="N112" s="53">
        <v>10589.2937813473</v>
      </c>
      <c r="O112" s="53">
        <v>9719.8029560920986</v>
      </c>
      <c r="P112" s="53">
        <v>9255.8617839999988</v>
      </c>
      <c r="Q112" s="53">
        <v>9894.0772924158991</v>
      </c>
      <c r="R112" s="53">
        <v>9893.7684084002994</v>
      </c>
      <c r="S112" s="53">
        <v>10378.669136082799</v>
      </c>
      <c r="T112" s="146">
        <v>11418.235384685697</v>
      </c>
      <c r="U112" s="146">
        <v>11864.42</v>
      </c>
      <c r="V112" s="146">
        <v>12293.489795747</v>
      </c>
      <c r="W112" s="146">
        <v>13691.7858136672</v>
      </c>
      <c r="X112" s="146">
        <v>14116.899244931899</v>
      </c>
      <c r="Y112" s="146">
        <v>13292.2625894252</v>
      </c>
      <c r="Z112" s="146">
        <v>13259.774051395099</v>
      </c>
      <c r="AA112" s="146">
        <v>12725.471814819999</v>
      </c>
      <c r="AB112" s="146">
        <v>15616.756220496498</v>
      </c>
      <c r="AC112" s="146">
        <v>15855.3782915021</v>
      </c>
      <c r="AD112" s="146">
        <v>15672.2596075527</v>
      </c>
      <c r="AE112" s="146">
        <v>14992.6611331679</v>
      </c>
      <c r="AF112" s="146">
        <v>15511.1557193558</v>
      </c>
      <c r="AG112" s="146">
        <v>14069.730956506799</v>
      </c>
      <c r="AH112" s="146">
        <v>14167.000662434999</v>
      </c>
      <c r="AI112" s="146">
        <v>11776.405147568199</v>
      </c>
      <c r="AJ112" s="146">
        <v>11729.9492888769</v>
      </c>
      <c r="AK112" s="146">
        <v>11254.893593979299</v>
      </c>
      <c r="AL112" s="146">
        <v>11671.4603802281</v>
      </c>
      <c r="AM112" s="146">
        <v>9819.0979826162002</v>
      </c>
      <c r="AN112" s="146">
        <v>10523.286415448296</v>
      </c>
      <c r="AO112" s="146">
        <v>11715.413297617897</v>
      </c>
      <c r="AP112" s="146">
        <v>11809.1004296602</v>
      </c>
      <c r="AQ112" s="146">
        <v>11228.7388823285</v>
      </c>
      <c r="AR112" s="146">
        <v>14608.168902448499</v>
      </c>
      <c r="AS112" s="146">
        <v>15586.378722521902</v>
      </c>
      <c r="AT112" s="146">
        <v>16481.501743573899</v>
      </c>
      <c r="AU112" s="146">
        <v>17058.362711414698</v>
      </c>
      <c r="AV112" s="146">
        <v>15792.956466210006</v>
      </c>
      <c r="AW112" s="146">
        <v>14103.579884560006</v>
      </c>
      <c r="AX112" s="146">
        <v>15147.312179639996</v>
      </c>
      <c r="AY112" s="146">
        <v>15815.388273420005</v>
      </c>
      <c r="AZ112" s="146">
        <v>16084.486660619998</v>
      </c>
      <c r="BA112" s="146">
        <v>15782.607943909998</v>
      </c>
      <c r="BB112" s="146">
        <v>13259.095037619991</v>
      </c>
      <c r="BC112" s="146">
        <v>12946.716313410003</v>
      </c>
      <c r="BD112" s="146">
        <v>13284.918326339999</v>
      </c>
      <c r="BE112" s="146">
        <v>14001.90119688</v>
      </c>
      <c r="BF112" s="146">
        <v>16496.180759349998</v>
      </c>
      <c r="BG112" s="146">
        <v>17288.579927379989</v>
      </c>
      <c r="BH112" s="146">
        <v>15647.53666007</v>
      </c>
      <c r="BI112" s="146">
        <v>15147.140439630009</v>
      </c>
      <c r="BJ112" s="146">
        <v>16089.745812800003</v>
      </c>
      <c r="BK112" s="146">
        <v>14615.373381689998</v>
      </c>
      <c r="BL112" s="146">
        <v>14494.837427559996</v>
      </c>
      <c r="BM112" s="146">
        <v>15181.44528416</v>
      </c>
      <c r="BN112" s="146">
        <v>11789.983472570002</v>
      </c>
      <c r="BO112" s="146">
        <v>10884.280472660006</v>
      </c>
      <c r="BP112" s="146">
        <v>11815.054317030004</v>
      </c>
      <c r="BQ112" s="146">
        <v>10611.321276830004</v>
      </c>
      <c r="BR112" s="146">
        <v>11980.123281159998</v>
      </c>
      <c r="BS112" s="146">
        <v>12316.645939150001</v>
      </c>
      <c r="BT112" s="146">
        <v>12624.107326680003</v>
      </c>
      <c r="BU112" s="146">
        <v>14458.449344039995</v>
      </c>
      <c r="BV112" s="146">
        <v>16384.244915610001</v>
      </c>
      <c r="BW112" s="146">
        <v>13326.606493250001</v>
      </c>
      <c r="BX112" s="146">
        <v>13850.212712160002</v>
      </c>
      <c r="BY112" s="146">
        <v>15727.029238790006</v>
      </c>
      <c r="BZ112" s="146">
        <v>15700.394287810001</v>
      </c>
      <c r="CA112" s="146">
        <v>15867.868505180006</v>
      </c>
      <c r="CB112" s="146">
        <v>14041.202245469998</v>
      </c>
      <c r="CC112" s="146">
        <v>13374.993757069993</v>
      </c>
      <c r="CD112" s="146">
        <v>11055.837771440007</v>
      </c>
      <c r="CE112" s="146">
        <v>11439.43298118</v>
      </c>
      <c r="CF112" s="146">
        <v>8492.3476789799988</v>
      </c>
      <c r="CG112" s="146">
        <v>6899.6249865300015</v>
      </c>
      <c r="CH112" s="146">
        <v>6600.457468929997</v>
      </c>
      <c r="CI112" s="146">
        <v>7098.4738430300013</v>
      </c>
      <c r="CJ112" s="146">
        <v>11417.381276</v>
      </c>
      <c r="CK112" s="146">
        <v>11785.621586410005</v>
      </c>
      <c r="CL112" s="146">
        <v>14004.668915670005</v>
      </c>
      <c r="CM112" s="146">
        <v>13839.135285900005</v>
      </c>
      <c r="CN112" s="146">
        <v>15534.192577120002</v>
      </c>
    </row>
    <row r="113" spans="1:92" ht="13.2" x14ac:dyDescent="0.25">
      <c r="B113" s="154"/>
      <c r="C113" s="144" t="s">
        <v>30</v>
      </c>
      <c r="E113" s="158"/>
      <c r="F113" s="53">
        <v>7281.6991987562287</v>
      </c>
      <c r="G113" s="53">
        <v>6108.0540314899818</v>
      </c>
      <c r="H113" s="53">
        <v>4676.0934268583405</v>
      </c>
      <c r="I113" s="53">
        <v>5316.5079148045161</v>
      </c>
      <c r="J113" s="53">
        <v>5873.3147106894876</v>
      </c>
      <c r="K113" s="53">
        <v>5176.7430929792572</v>
      </c>
      <c r="L113" s="53">
        <v>4165.0859739120378</v>
      </c>
      <c r="M113" s="53">
        <v>2891.6681938597244</v>
      </c>
      <c r="N113" s="53">
        <v>3583.0508639451618</v>
      </c>
      <c r="O113" s="53">
        <v>2574.9479650975109</v>
      </c>
      <c r="P113" s="53">
        <v>1173.089966</v>
      </c>
      <c r="Q113" s="53">
        <v>1536.700512425333</v>
      </c>
      <c r="R113" s="53">
        <v>1647.7004383114199</v>
      </c>
      <c r="S113" s="53">
        <v>1750.182640522477</v>
      </c>
      <c r="T113" s="146">
        <v>2689.1211499887163</v>
      </c>
      <c r="U113" s="146">
        <v>1612.19</v>
      </c>
      <c r="V113" s="146">
        <v>2142.0714635339473</v>
      </c>
      <c r="W113" s="146">
        <v>3155.27203023328</v>
      </c>
      <c r="X113" s="146">
        <v>4596.6080706831344</v>
      </c>
      <c r="Y113" s="146">
        <v>5488.3256500860298</v>
      </c>
      <c r="Z113" s="146">
        <v>6787.0579571779654</v>
      </c>
      <c r="AA113" s="146">
        <v>5605.8040634551307</v>
      </c>
      <c r="AB113" s="146">
        <v>5489.8698449637805</v>
      </c>
      <c r="AC113" s="146">
        <v>4811.3414635815234</v>
      </c>
      <c r="AD113" s="146">
        <v>5856.1301000214598</v>
      </c>
      <c r="AE113" s="146">
        <v>6123.2576644065439</v>
      </c>
      <c r="AF113" s="146">
        <v>5207.2352660675733</v>
      </c>
      <c r="AG113" s="146">
        <v>2693.071725393766</v>
      </c>
      <c r="AH113" s="146">
        <v>1834.904320776586</v>
      </c>
      <c r="AI113" s="146">
        <v>2401.1148784478301</v>
      </c>
      <c r="AJ113" s="146">
        <v>2545.0457669826919</v>
      </c>
      <c r="AK113" s="146">
        <v>3375.2257683299672</v>
      </c>
      <c r="AL113" s="146">
        <v>3613.5187859903149</v>
      </c>
      <c r="AM113" s="146">
        <v>2297.4509860037306</v>
      </c>
      <c r="AN113" s="146">
        <v>1855.8041277668672</v>
      </c>
      <c r="AO113" s="146">
        <v>987.51726802612995</v>
      </c>
      <c r="AP113" s="146">
        <v>2755.3915042812546</v>
      </c>
      <c r="AQ113" s="146">
        <v>2101.864233129425</v>
      </c>
      <c r="AR113" s="146">
        <v>1345.529082750968</v>
      </c>
      <c r="AS113" s="146">
        <v>3796.654621378359</v>
      </c>
      <c r="AT113" s="146">
        <v>3876.0509762743591</v>
      </c>
      <c r="AU113" s="146">
        <v>3039.9100268062857</v>
      </c>
      <c r="AV113" s="146">
        <v>4558.2022430999996</v>
      </c>
      <c r="AW113" s="146">
        <v>3413.1004419899991</v>
      </c>
      <c r="AX113" s="146">
        <v>3471.6524015400005</v>
      </c>
      <c r="AY113" s="146">
        <v>1867.16979586</v>
      </c>
      <c r="AZ113" s="146">
        <v>2072.2442806999998</v>
      </c>
      <c r="BA113" s="146">
        <v>1277.97691055</v>
      </c>
      <c r="BB113" s="146">
        <v>1699.1968999999999</v>
      </c>
      <c r="BC113" s="146">
        <v>935.06516491999992</v>
      </c>
      <c r="BD113" s="146">
        <v>825.89656362999983</v>
      </c>
      <c r="BE113" s="146">
        <v>615.75258974999997</v>
      </c>
      <c r="BF113" s="146">
        <v>1982.3107988600002</v>
      </c>
      <c r="BG113" s="146">
        <v>1583.3004047099998</v>
      </c>
      <c r="BH113" s="146">
        <v>3050.7796816999999</v>
      </c>
      <c r="BI113" s="146">
        <v>2773.5764808200006</v>
      </c>
      <c r="BJ113" s="146">
        <v>2323.2640107500001</v>
      </c>
      <c r="BK113" s="146">
        <v>3476.2701202599992</v>
      </c>
      <c r="BL113" s="146">
        <v>2830.1078891499992</v>
      </c>
      <c r="BM113" s="146">
        <v>1269.6624373900002</v>
      </c>
      <c r="BN113" s="146">
        <v>799.62795310000001</v>
      </c>
      <c r="BO113" s="146">
        <v>751.87306642999999</v>
      </c>
      <c r="BP113" s="146">
        <v>912.8882646400001</v>
      </c>
      <c r="BQ113" s="146">
        <v>753.1007810000001</v>
      </c>
      <c r="BR113" s="146">
        <v>1152.62311742</v>
      </c>
      <c r="BS113" s="146">
        <v>1084.38934178</v>
      </c>
      <c r="BT113" s="146">
        <v>1032.9677796800001</v>
      </c>
      <c r="BU113" s="146">
        <v>1477.57296124</v>
      </c>
      <c r="BV113" s="146">
        <v>2011.8418891299998</v>
      </c>
      <c r="BW113" s="146">
        <v>1887.4801023200002</v>
      </c>
      <c r="BX113" s="146">
        <v>2648.5188920999999</v>
      </c>
      <c r="BY113" s="146">
        <v>2258.54884752</v>
      </c>
      <c r="BZ113" s="146">
        <v>2974.6173990199995</v>
      </c>
      <c r="CA113" s="146">
        <v>1977.83696487</v>
      </c>
      <c r="CB113" s="146">
        <v>2196.1891772499998</v>
      </c>
      <c r="CC113" s="146">
        <v>1712.85318502</v>
      </c>
      <c r="CD113" s="146">
        <v>1482.6661259900002</v>
      </c>
      <c r="CE113" s="146">
        <v>1260.8246646300001</v>
      </c>
      <c r="CF113" s="146">
        <v>860.05759888000011</v>
      </c>
      <c r="CG113" s="146">
        <v>903.95471901999986</v>
      </c>
      <c r="CH113" s="146">
        <v>1099.40373602</v>
      </c>
      <c r="CI113" s="146">
        <v>817.42974376000006</v>
      </c>
      <c r="CJ113" s="146">
        <v>1666.11423483</v>
      </c>
      <c r="CK113" s="146">
        <v>2191.0663953799994</v>
      </c>
      <c r="CL113" s="146">
        <v>3353.4823663600005</v>
      </c>
      <c r="CM113" s="146">
        <v>3782.40460708</v>
      </c>
      <c r="CN113" s="146">
        <v>4330.8762749999987</v>
      </c>
    </row>
    <row r="114" spans="1:92" ht="11.4" x14ac:dyDescent="0.2">
      <c r="A114" s="167"/>
      <c r="F114" s="53"/>
      <c r="G114" s="53"/>
      <c r="H114" s="53"/>
      <c r="I114" s="53"/>
      <c r="J114" s="53"/>
      <c r="K114" s="53"/>
      <c r="L114" s="53"/>
      <c r="M114" s="53"/>
      <c r="N114" s="53"/>
      <c r="O114" s="53"/>
      <c r="P114" s="53"/>
      <c r="Q114" s="53"/>
      <c r="R114" s="53"/>
      <c r="S114" s="53"/>
    </row>
    <row r="115" spans="1:92" s="172" customFormat="1" ht="25.5" customHeight="1" x14ac:dyDescent="0.25">
      <c r="A115" s="154" t="s">
        <v>115</v>
      </c>
      <c r="C115" s="154"/>
      <c r="D115" s="173"/>
      <c r="E115" s="160"/>
      <c r="F115" s="54">
        <v>28091.865073428718</v>
      </c>
      <c r="G115" s="54">
        <v>26560.905700273339</v>
      </c>
      <c r="H115" s="54">
        <v>25124.97546178244</v>
      </c>
      <c r="I115" s="54">
        <v>25174.344734918974</v>
      </c>
      <c r="J115" s="54">
        <v>25892.620100524418</v>
      </c>
      <c r="K115" s="54">
        <v>25549.500127977204</v>
      </c>
      <c r="L115" s="54">
        <v>23108.418455325445</v>
      </c>
      <c r="M115" s="54">
        <v>21821.503542478116</v>
      </c>
      <c r="N115" s="54">
        <v>21962.224161427595</v>
      </c>
      <c r="O115" s="54">
        <v>21114.131419343394</v>
      </c>
      <c r="P115" s="54">
        <v>20691.707484481864</v>
      </c>
      <c r="Q115" s="54">
        <v>19951.750350497456</v>
      </c>
      <c r="R115" s="54">
        <v>20303.178410227585</v>
      </c>
      <c r="S115" s="54">
        <v>21951.407817389638</v>
      </c>
      <c r="T115" s="174">
        <v>22018.552054957865</v>
      </c>
      <c r="U115" s="174">
        <v>22411.24</v>
      </c>
      <c r="V115" s="174">
        <v>24448.673255898451</v>
      </c>
      <c r="W115" s="174">
        <v>24877.197578301562</v>
      </c>
      <c r="X115" s="174">
        <v>24372.052401995512</v>
      </c>
      <c r="Y115" s="174">
        <v>24980.66126398409</v>
      </c>
      <c r="Z115" s="174">
        <v>25641.863964276727</v>
      </c>
      <c r="AA115" s="174">
        <v>24668.623342821069</v>
      </c>
      <c r="AB115" s="174">
        <v>26474.762221967856</v>
      </c>
      <c r="AC115" s="174">
        <v>26720.717006917759</v>
      </c>
      <c r="AD115" s="174">
        <v>25881.678454305216</v>
      </c>
      <c r="AE115" s="174">
        <v>24960.109479691884</v>
      </c>
      <c r="AF115" s="174">
        <v>24866.927674977</v>
      </c>
      <c r="AG115" s="174">
        <v>23594.98437234373</v>
      </c>
      <c r="AH115" s="174">
        <v>23560.285983061764</v>
      </c>
      <c r="AI115" s="174">
        <v>20710.990298427099</v>
      </c>
      <c r="AJ115" s="174">
        <v>21009.874882171905</v>
      </c>
      <c r="AK115" s="174">
        <v>20343.654547946866</v>
      </c>
      <c r="AL115" s="174">
        <v>20787.057597086627</v>
      </c>
      <c r="AM115" s="174">
        <v>17872.633362310662</v>
      </c>
      <c r="AN115" s="174">
        <v>19514.539330175008</v>
      </c>
      <c r="AO115" s="174">
        <v>19201.157483657484</v>
      </c>
      <c r="AP115" s="174">
        <v>18857.656404639067</v>
      </c>
      <c r="AQ115" s="174">
        <v>18486.996497428267</v>
      </c>
      <c r="AR115" s="174">
        <v>21651.675905657408</v>
      </c>
      <c r="AS115" s="174">
        <v>22676.788705397776</v>
      </c>
      <c r="AT115" s="174">
        <v>23680.713866716636</v>
      </c>
      <c r="AU115" s="174">
        <v>23929.712987223629</v>
      </c>
      <c r="AV115" s="174">
        <v>23595.481733710993</v>
      </c>
      <c r="AW115" s="174">
        <v>22977.748160553412</v>
      </c>
      <c r="AX115" s="174">
        <v>25593.092052793432</v>
      </c>
      <c r="AY115" s="174">
        <v>24103.609888016534</v>
      </c>
      <c r="AZ115" s="174">
        <v>24028.238129594334</v>
      </c>
      <c r="BA115" s="174">
        <v>22229.549561723499</v>
      </c>
      <c r="BB115" s="174">
        <v>24664.060815946767</v>
      </c>
      <c r="BC115" s="174">
        <v>28797.771386382847</v>
      </c>
      <c r="BD115" s="174">
        <v>29751.237904097019</v>
      </c>
      <c r="BE115" s="174">
        <v>32148.563390090447</v>
      </c>
      <c r="BF115" s="174">
        <v>33931.121465345277</v>
      </c>
      <c r="BG115" s="174">
        <v>34551.740555230615</v>
      </c>
      <c r="BH115" s="174">
        <v>32799.340843699043</v>
      </c>
      <c r="BI115" s="174">
        <v>33374.707073414698</v>
      </c>
      <c r="BJ115" s="174">
        <v>36449.9470293177</v>
      </c>
      <c r="BK115" s="174">
        <v>32005.163057567945</v>
      </c>
      <c r="BL115" s="174">
        <v>31125.887591829563</v>
      </c>
      <c r="BM115" s="174">
        <v>34166.385033906437</v>
      </c>
      <c r="BN115" s="174">
        <v>30790.999074931296</v>
      </c>
      <c r="BO115" s="174">
        <v>28038.743316181171</v>
      </c>
      <c r="BP115" s="174">
        <v>27186.912061868228</v>
      </c>
      <c r="BQ115" s="174">
        <v>26628.998513357506</v>
      </c>
      <c r="BR115" s="174">
        <v>27856.419028094231</v>
      </c>
      <c r="BS115" s="174">
        <v>27773.949078389702</v>
      </c>
      <c r="BT115" s="174">
        <v>30227.88068259279</v>
      </c>
      <c r="BU115" s="174">
        <v>33351.996199934678</v>
      </c>
      <c r="BV115" s="174">
        <v>35482.833882297418</v>
      </c>
      <c r="BW115" s="174">
        <v>31070.993334532737</v>
      </c>
      <c r="BX115" s="174">
        <v>28169.765624247571</v>
      </c>
      <c r="BY115" s="174">
        <v>30963.59135767282</v>
      </c>
      <c r="BZ115" s="174">
        <v>29791.286507026525</v>
      </c>
      <c r="CA115" s="174">
        <v>29409.947526512762</v>
      </c>
      <c r="CB115" s="174">
        <v>26466.887664191978</v>
      </c>
      <c r="CC115" s="174">
        <v>24758.325019807788</v>
      </c>
      <c r="CD115" s="174">
        <v>21508.803452894623</v>
      </c>
      <c r="CE115" s="174">
        <v>20671.95310225492</v>
      </c>
      <c r="CF115" s="174">
        <v>20215.914950205261</v>
      </c>
      <c r="CG115" s="174">
        <v>21356.077400955732</v>
      </c>
      <c r="CH115" s="174">
        <v>22596.663324256449</v>
      </c>
      <c r="CI115" s="174">
        <v>21836.917236318051</v>
      </c>
      <c r="CJ115" s="174">
        <v>23463.055196319921</v>
      </c>
      <c r="CK115" s="174">
        <v>24547.808603671259</v>
      </c>
      <c r="CL115" s="174">
        <v>22093.584976105267</v>
      </c>
      <c r="CM115" s="174">
        <v>20723.098444493033</v>
      </c>
      <c r="CN115" s="174">
        <v>22541.470884691764</v>
      </c>
    </row>
    <row r="116" spans="1:92" ht="13.5" customHeight="1" x14ac:dyDescent="0.25">
      <c r="A116" s="154" t="s">
        <v>116</v>
      </c>
      <c r="B116" s="145"/>
      <c r="F116" s="54">
        <v>28091.865073428718</v>
      </c>
      <c r="G116" s="54">
        <v>26560.905700273339</v>
      </c>
      <c r="H116" s="54">
        <v>25124.97546178244</v>
      </c>
      <c r="I116" s="54">
        <v>25174.344734918974</v>
      </c>
      <c r="J116" s="54">
        <v>25892.620100524418</v>
      </c>
      <c r="K116" s="54">
        <v>25549.500127977204</v>
      </c>
      <c r="L116" s="54">
        <v>23108.418455325445</v>
      </c>
      <c r="M116" s="54">
        <v>21821.503542478116</v>
      </c>
      <c r="N116" s="54">
        <v>21962.224161427595</v>
      </c>
      <c r="O116" s="54">
        <v>21114.131419343394</v>
      </c>
      <c r="P116" s="54">
        <v>20691.707484481864</v>
      </c>
      <c r="Q116" s="54">
        <v>19951.750350497456</v>
      </c>
      <c r="R116" s="54">
        <v>20303.178410227585</v>
      </c>
      <c r="S116" s="54">
        <v>21951.407817389638</v>
      </c>
      <c r="T116" s="174">
        <v>22018.552054957865</v>
      </c>
      <c r="U116" s="174">
        <v>22411.24</v>
      </c>
      <c r="V116" s="174">
        <v>24448.673255898451</v>
      </c>
      <c r="W116" s="174">
        <v>24877.197578301562</v>
      </c>
      <c r="X116" s="174">
        <v>24372.052401995512</v>
      </c>
      <c r="Y116" s="174">
        <v>24980.66126398409</v>
      </c>
      <c r="Z116" s="174">
        <v>25641.863964276727</v>
      </c>
      <c r="AA116" s="174">
        <v>24668.623342821069</v>
      </c>
      <c r="AB116" s="174">
        <v>26474.762221967856</v>
      </c>
      <c r="AC116" s="174">
        <v>26720.717006917759</v>
      </c>
      <c r="AD116" s="174">
        <v>25881.678454305216</v>
      </c>
      <c r="AE116" s="174">
        <v>24960.109479691884</v>
      </c>
      <c r="AF116" s="174">
        <v>24866.927674977</v>
      </c>
      <c r="AG116" s="174">
        <v>23594.98437234373</v>
      </c>
      <c r="AH116" s="174">
        <v>23560.285983061764</v>
      </c>
      <c r="AI116" s="174">
        <v>20710.990298427099</v>
      </c>
      <c r="AJ116" s="174">
        <v>21009.874882171905</v>
      </c>
      <c r="AK116" s="174">
        <v>20343.654547946866</v>
      </c>
      <c r="AL116" s="174">
        <v>20787.057597086627</v>
      </c>
      <c r="AM116" s="174">
        <v>17872.633362310662</v>
      </c>
      <c r="AN116" s="174">
        <v>19514.539330175008</v>
      </c>
      <c r="AO116" s="174">
        <v>19201.157483657484</v>
      </c>
      <c r="AP116" s="174">
        <v>18857.656404639067</v>
      </c>
      <c r="AQ116" s="174">
        <v>18486.996497428267</v>
      </c>
      <c r="AR116" s="174">
        <v>21651.675905657408</v>
      </c>
      <c r="AS116" s="174">
        <v>22676.788705397776</v>
      </c>
      <c r="AT116" s="174">
        <v>23680.713866716636</v>
      </c>
      <c r="AU116" s="174">
        <v>23929.712987223629</v>
      </c>
      <c r="AV116" s="174">
        <v>23595.481733710993</v>
      </c>
      <c r="AW116" s="174">
        <v>22977.748160553412</v>
      </c>
      <c r="AX116" s="174">
        <v>25593.092052793432</v>
      </c>
      <c r="AY116" s="174">
        <v>24103.609888016534</v>
      </c>
      <c r="AZ116" s="174">
        <v>24028.238129594334</v>
      </c>
      <c r="BA116" s="174">
        <v>22229.549561723499</v>
      </c>
      <c r="BB116" s="174">
        <v>24664.060815946767</v>
      </c>
      <c r="BC116" s="174">
        <v>28797.771386382847</v>
      </c>
      <c r="BD116" s="174">
        <v>29751.237904097019</v>
      </c>
      <c r="BE116" s="174">
        <v>32148.563390090447</v>
      </c>
      <c r="BF116" s="174">
        <v>33931.121465345277</v>
      </c>
      <c r="BG116" s="174">
        <v>34551.740555230615</v>
      </c>
      <c r="BH116" s="174">
        <v>32799.340843699043</v>
      </c>
      <c r="BI116" s="174">
        <v>33374.707073414698</v>
      </c>
      <c r="BJ116" s="174">
        <v>36449.9470293177</v>
      </c>
      <c r="BK116" s="174">
        <v>32005.163057567945</v>
      </c>
      <c r="BL116" s="174">
        <v>31125.887591829563</v>
      </c>
      <c r="BM116" s="174">
        <v>34166.385033906437</v>
      </c>
      <c r="BN116" s="174">
        <v>30790.999074931296</v>
      </c>
      <c r="BO116" s="174">
        <v>28038.743316181171</v>
      </c>
      <c r="BP116" s="174">
        <v>27186.912061868228</v>
      </c>
      <c r="BQ116" s="174">
        <v>26628.998513357506</v>
      </c>
      <c r="BR116" s="174">
        <v>27856.419028094231</v>
      </c>
      <c r="BS116" s="174">
        <v>27773.949078389702</v>
      </c>
      <c r="BT116" s="174">
        <v>30227.88068259279</v>
      </c>
      <c r="BU116" s="174">
        <v>33351.996199934678</v>
      </c>
      <c r="BV116" s="174">
        <v>35482.833882297418</v>
      </c>
      <c r="BW116" s="174">
        <v>31070.993334532737</v>
      </c>
      <c r="BX116" s="174">
        <v>28169.765624247571</v>
      </c>
      <c r="BY116" s="174">
        <v>30963.59135767282</v>
      </c>
      <c r="BZ116" s="174">
        <v>29791.286507026525</v>
      </c>
      <c r="CA116" s="174">
        <v>29409.947526512762</v>
      </c>
      <c r="CB116" s="174">
        <v>26466.887664191978</v>
      </c>
      <c r="CC116" s="174">
        <v>24758.325019807788</v>
      </c>
      <c r="CD116" s="174">
        <v>21508.803452894623</v>
      </c>
      <c r="CE116" s="174">
        <v>20671.95310225492</v>
      </c>
      <c r="CF116" s="174">
        <v>20215.914950205261</v>
      </c>
      <c r="CG116" s="174">
        <v>21356.077400955732</v>
      </c>
      <c r="CH116" s="174">
        <v>22596.663324256449</v>
      </c>
      <c r="CI116" s="174">
        <v>21836.917236318051</v>
      </c>
      <c r="CJ116" s="174">
        <v>23463.055196319921</v>
      </c>
      <c r="CK116" s="174">
        <v>24547.808603671259</v>
      </c>
      <c r="CL116" s="174">
        <v>22093.584976105267</v>
      </c>
      <c r="CM116" s="174">
        <v>20723.098444493033</v>
      </c>
      <c r="CN116" s="174">
        <v>22541.470884691764</v>
      </c>
    </row>
    <row r="117" spans="1:92" ht="20.25" customHeight="1" x14ac:dyDescent="0.2">
      <c r="Q117" s="146"/>
      <c r="R117" s="146"/>
      <c r="S117" s="146"/>
    </row>
    <row r="118" spans="1:92" ht="12" hidden="1" customHeight="1" x14ac:dyDescent="0.2">
      <c r="A118" s="145"/>
      <c r="B118" s="145"/>
      <c r="C118" s="145"/>
      <c r="D118" s="145"/>
      <c r="Q118" s="146"/>
      <c r="R118" s="146"/>
      <c r="S118" s="146"/>
    </row>
    <row r="119" spans="1:92" ht="12" hidden="1" x14ac:dyDescent="0.25">
      <c r="A119" s="165"/>
      <c r="B119" s="158"/>
      <c r="C119" s="158"/>
      <c r="D119" s="158"/>
      <c r="E119" s="158"/>
      <c r="Q119" s="146"/>
      <c r="R119" s="146"/>
      <c r="S119" s="146"/>
    </row>
    <row r="120" spans="1:92" ht="12" hidden="1" x14ac:dyDescent="0.25">
      <c r="A120" s="165"/>
      <c r="B120" s="158"/>
      <c r="C120" s="158"/>
      <c r="D120" s="158"/>
      <c r="E120" s="158"/>
      <c r="F120" s="145">
        <v>-16141.705814743025</v>
      </c>
      <c r="G120" s="145">
        <v>-13705.267561547706</v>
      </c>
      <c r="H120" s="145">
        <v>-13638.482483948368</v>
      </c>
      <c r="I120" s="145">
        <v>-13544.882208920686</v>
      </c>
      <c r="J120" s="145">
        <v>-17907.726397057995</v>
      </c>
      <c r="K120" s="145">
        <v>-18527.052830482004</v>
      </c>
      <c r="L120" s="145">
        <v>-15286.719622625737</v>
      </c>
      <c r="M120" s="145">
        <v>-16348.332459323694</v>
      </c>
      <c r="N120" s="145">
        <v>-14786.38371672955</v>
      </c>
      <c r="O120" s="145">
        <v>-15796.662502567866</v>
      </c>
      <c r="P120" s="145">
        <v>-14459.514368919999</v>
      </c>
      <c r="Q120" s="146">
        <v>-12802.139981338842</v>
      </c>
      <c r="R120" s="146">
        <v>-13400.49672643176</v>
      </c>
      <c r="S120" s="146">
        <v>-16003.851766412996</v>
      </c>
      <c r="T120" s="146">
        <v>-14944.461341390001</v>
      </c>
      <c r="U120" s="146">
        <v>-17050</v>
      </c>
      <c r="V120" s="146">
        <v>-18114.723763994942</v>
      </c>
      <c r="W120" s="146">
        <v>-18989.758674089699</v>
      </c>
      <c r="X120" s="146">
        <v>-18386.600063580001</v>
      </c>
      <c r="Y120" s="146">
        <v>-18175.378261900001</v>
      </c>
      <c r="Z120" s="146">
        <v>-17238.977314350006</v>
      </c>
      <c r="AA120" s="146">
        <v>-17493.189949569994</v>
      </c>
      <c r="AB120" s="146">
        <v>-19322.572354800002</v>
      </c>
      <c r="AC120" s="146">
        <v>-17992.796374739999</v>
      </c>
      <c r="AD120" s="146">
        <v>-17917.414443759993</v>
      </c>
      <c r="AE120" s="146">
        <v>-17469.810848399993</v>
      </c>
      <c r="AF120" s="146">
        <v>-16258.49087016</v>
      </c>
      <c r="AG120" s="146">
        <v>-14988.647744009999</v>
      </c>
      <c r="AH120" s="146">
        <v>-15279.649951860001</v>
      </c>
      <c r="AI120" s="146">
        <v>-14058.714337023324</v>
      </c>
      <c r="AJ120" s="146">
        <v>-12830.584811645931</v>
      </c>
      <c r="AK120" s="146">
        <v>-12256.14348617514</v>
      </c>
      <c r="AL120" s="146">
        <v>-12557.001264507549</v>
      </c>
      <c r="AM120" s="146">
        <v>-10214.498042295561</v>
      </c>
      <c r="AN120" s="146">
        <v>-10250.685294000366</v>
      </c>
      <c r="AO120" s="146">
        <v>-10250.685294000366</v>
      </c>
      <c r="AP120" s="146">
        <v>-12361.155677865107</v>
      </c>
      <c r="AQ120" s="146">
        <v>-12074.381951702648</v>
      </c>
      <c r="AR120" s="146">
        <v>-14940.973401135467</v>
      </c>
      <c r="AS120" s="146">
        <v>-16273.93956925422</v>
      </c>
      <c r="AT120" s="146">
        <v>-17317.441098572486</v>
      </c>
      <c r="AU120" s="146">
        <v>-17742.852074271661</v>
      </c>
      <c r="AV120" s="146">
        <v>-17014.078447150001</v>
      </c>
      <c r="AW120" s="146">
        <v>-16648.937403800002</v>
      </c>
      <c r="AX120" s="146">
        <v>-18981.083582110004</v>
      </c>
      <c r="AY120" s="146">
        <v>-17507.302777479996</v>
      </c>
      <c r="AZ120" s="146">
        <v>-16982.680272170011</v>
      </c>
      <c r="BA120" s="146">
        <v>-17169.877168139999</v>
      </c>
      <c r="BB120" s="146">
        <v>-17640.495744819997</v>
      </c>
      <c r="BC120" s="146">
        <v>-21597.381327229999</v>
      </c>
      <c r="BD120" s="146">
        <v>-22476.090372640021</v>
      </c>
      <c r="BE120" s="146">
        <v>-24086.670640719993</v>
      </c>
      <c r="BF120" s="146">
        <v>-26246.106938090012</v>
      </c>
      <c r="BG120" s="146">
        <v>-27385.047223139998</v>
      </c>
      <c r="BH120" s="146">
        <v>-25821.340280939985</v>
      </c>
      <c r="BI120" s="146">
        <v>-25877.388790749996</v>
      </c>
      <c r="BJ120" s="146">
        <v>-28544.585618660021</v>
      </c>
      <c r="BK120" s="146">
        <v>-24747.988177070009</v>
      </c>
      <c r="BL120" s="146">
        <v>-24471.919812820001</v>
      </c>
      <c r="BM120" s="146">
        <v>-27869.387747580004</v>
      </c>
      <c r="BN120" s="146">
        <v>-23820.204146320004</v>
      </c>
      <c r="BO120" s="146">
        <v>-20938.086636309996</v>
      </c>
      <c r="BP120" s="146">
        <v>-20268.094230540002</v>
      </c>
      <c r="BQ120" s="146">
        <v>-19650.653368740001</v>
      </c>
      <c r="BR120" s="146">
        <v>-20992.947425879993</v>
      </c>
      <c r="BS120" s="146">
        <v>-20794.879235789995</v>
      </c>
      <c r="BT120" s="146">
        <v>-20560.445789660003</v>
      </c>
      <c r="BU120" s="146">
        <v>-21702.800697089999</v>
      </c>
      <c r="BV120" s="146">
        <v>-21715.13189234001</v>
      </c>
      <c r="BW120" s="146">
        <v>-19081.787323550001</v>
      </c>
      <c r="BX120" s="146">
        <v>-18780.231630840004</v>
      </c>
      <c r="BY120" s="146">
        <v>-19035.800551219992</v>
      </c>
      <c r="BZ120" s="146">
        <v>-19473.718004960003</v>
      </c>
      <c r="CA120" s="146">
        <v>-17148.997021259998</v>
      </c>
      <c r="CB120" s="146">
        <v>-15442.103760960001</v>
      </c>
      <c r="CC120" s="146">
        <v>-13447.915959060008</v>
      </c>
      <c r="CD120" s="146">
        <v>-10375.472370869997</v>
      </c>
      <c r="CE120" s="146">
        <v>-8705.5771504500008</v>
      </c>
      <c r="CF120" s="146">
        <v>-7665.2437201299999</v>
      </c>
      <c r="CG120" s="146">
        <v>-8341.4738853300023</v>
      </c>
      <c r="CH120" s="146">
        <v>-9999.9983061100011</v>
      </c>
      <c r="CI120" s="146">
        <v>-9886.2339605799971</v>
      </c>
      <c r="CJ120" s="146">
        <v>-10134.529710180002</v>
      </c>
      <c r="CK120" s="146">
        <v>-10000.272878740001</v>
      </c>
      <c r="CL120" s="146">
        <v>-9456.3632676699999</v>
      </c>
      <c r="CM120" s="146">
        <v>-9173.8885133599979</v>
      </c>
      <c r="CN120" s="146">
        <v>-11099.045044410002</v>
      </c>
    </row>
    <row r="121" spans="1:92" ht="12" hidden="1" x14ac:dyDescent="0.25">
      <c r="A121" s="165"/>
      <c r="C121" s="158"/>
      <c r="D121" s="158"/>
      <c r="E121" s="158"/>
      <c r="F121" s="145">
        <v>-6033.2271977700002</v>
      </c>
      <c r="G121" s="145">
        <v>-6029.0644677700002</v>
      </c>
      <c r="H121" s="145">
        <v>-6058.95343779</v>
      </c>
      <c r="I121" s="145">
        <v>-6056.8241077799994</v>
      </c>
      <c r="J121" s="145">
        <v>-6050.1651177700005</v>
      </c>
      <c r="K121" s="145">
        <v>-6024.7362477799998</v>
      </c>
      <c r="L121" s="145">
        <v>-6018.8609577799998</v>
      </c>
      <c r="M121" s="145">
        <v>-6000.0512277700009</v>
      </c>
      <c r="N121" s="145">
        <v>-6002.0012677799996</v>
      </c>
      <c r="O121" s="145">
        <v>-6011.9421277799993</v>
      </c>
      <c r="P121" s="145">
        <v>-8020.2548477700002</v>
      </c>
      <c r="Q121" s="146">
        <v>-5992.5252700000001</v>
      </c>
      <c r="R121" s="146">
        <v>-6006.7056211099998</v>
      </c>
      <c r="S121" s="146">
        <v>-6017.5908244399998</v>
      </c>
      <c r="T121" s="146">
        <v>-6018.2923099999998</v>
      </c>
      <c r="U121" s="146">
        <v>-6029.68</v>
      </c>
      <c r="V121" s="146">
        <v>-6042.2586144399993</v>
      </c>
      <c r="W121" s="146">
        <v>-5995.1955888900002</v>
      </c>
      <c r="X121" s="146">
        <v>-5995.6461311099993</v>
      </c>
      <c r="Y121" s="146">
        <v>-5992.3931544399993</v>
      </c>
      <c r="Z121" s="146">
        <v>-5993.2502988900005</v>
      </c>
      <c r="AA121" s="146">
        <v>-5989.4631511099997</v>
      </c>
      <c r="AB121" s="146">
        <v>-7984.83794278</v>
      </c>
      <c r="AC121" s="146">
        <v>-5956.2747301199997</v>
      </c>
      <c r="AD121" s="146">
        <v>-5947.5795803000001</v>
      </c>
      <c r="AE121" s="146">
        <v>-5968.7932454499996</v>
      </c>
      <c r="AF121" s="146">
        <v>-5974.9688403400005</v>
      </c>
      <c r="AG121" s="146">
        <v>-5980.0242115800002</v>
      </c>
      <c r="AH121" s="146">
        <v>-6000.1443037200006</v>
      </c>
      <c r="AI121" s="146">
        <v>-5943.4304082799999</v>
      </c>
      <c r="AJ121" s="146">
        <v>-5952.8858967299993</v>
      </c>
      <c r="AK121" s="146">
        <v>-5972.8294710699993</v>
      </c>
      <c r="AL121" s="146">
        <v>-6005.6799771599999</v>
      </c>
      <c r="AM121" s="146">
        <v>-6020.5276912700001</v>
      </c>
      <c r="AN121" s="146">
        <v>-8028.2455247200005</v>
      </c>
      <c r="AO121" s="146">
        <v>-8028.2455247200005</v>
      </c>
      <c r="AP121" s="146">
        <v>-6027.2193370799996</v>
      </c>
      <c r="AQ121" s="146">
        <v>-6067.4136676600001</v>
      </c>
      <c r="AR121" s="146">
        <v>-6098.0969054399993</v>
      </c>
      <c r="AS121" s="146">
        <v>-6102.8946956400005</v>
      </c>
      <c r="AT121" s="146">
        <v>-6112.7630573000006</v>
      </c>
      <c r="AU121" s="146">
        <v>-6068.9901973999995</v>
      </c>
      <c r="AV121" s="146">
        <v>-6083.7300529400009</v>
      </c>
      <c r="AW121" s="146">
        <v>-6086.9784044200005</v>
      </c>
      <c r="AX121" s="146">
        <v>-6097.3458761499996</v>
      </c>
      <c r="AY121" s="146">
        <v>-6121.1606875999996</v>
      </c>
      <c r="AZ121" s="146">
        <v>-6127.9161308800003</v>
      </c>
      <c r="BA121" s="146">
        <v>-4121.8208345399999</v>
      </c>
      <c r="BB121" s="146">
        <v>-6133.6014855900003</v>
      </c>
      <c r="BC121" s="146">
        <v>-6141.5928530599995</v>
      </c>
      <c r="BD121" s="146">
        <v>-6147.7622788500003</v>
      </c>
      <c r="BE121" s="146">
        <v>-6155.9961106999999</v>
      </c>
      <c r="BF121" s="146">
        <v>-6130.8654208099997</v>
      </c>
      <c r="BG121" s="146">
        <v>-6106.6222222199995</v>
      </c>
      <c r="BH121" s="146">
        <v>-6102.25</v>
      </c>
      <c r="BI121" s="146">
        <v>-6104.4811111100007</v>
      </c>
      <c r="BJ121" s="146">
        <v>-6109.3044444399993</v>
      </c>
      <c r="BK121" s="146">
        <v>-6110.8144444399995</v>
      </c>
      <c r="BL121" s="146">
        <v>-6084.3911111100006</v>
      </c>
      <c r="BM121" s="146">
        <v>-6051.9322222299998</v>
      </c>
      <c r="BN121" s="146">
        <v>-6050.21</v>
      </c>
      <c r="BO121" s="146">
        <v>-6056.0355555600008</v>
      </c>
      <c r="BP121" s="146">
        <v>-6047.3422222299996</v>
      </c>
      <c r="BQ121" s="146">
        <v>-6058.5794444399999</v>
      </c>
      <c r="BR121" s="146">
        <v>-6033.20555556</v>
      </c>
      <c r="BS121" s="146">
        <v>-6024.6961111100009</v>
      </c>
      <c r="BT121" s="146">
        <v>-8591.4680590000007</v>
      </c>
      <c r="BU121" s="146">
        <v>-10728.018078970001</v>
      </c>
      <c r="BV121" s="146">
        <v>-12179.391586900001</v>
      </c>
      <c r="BW121" s="146">
        <v>-9987.5535285099977</v>
      </c>
      <c r="BX121" s="146">
        <v>-7579.4005691100001</v>
      </c>
      <c r="BY121" s="146">
        <v>-9863.3212791499991</v>
      </c>
      <c r="BZ121" s="146">
        <v>-9521.782198259998</v>
      </c>
      <c r="CA121" s="146">
        <v>-10168.52972798</v>
      </c>
      <c r="CB121" s="146">
        <v>-9575.9611792800006</v>
      </c>
      <c r="CC121" s="146">
        <v>-9078.7748871299991</v>
      </c>
      <c r="CD121" s="146">
        <v>-9015.7106342499974</v>
      </c>
      <c r="CE121" s="146">
        <v>-10256.722248709999</v>
      </c>
      <c r="CF121" s="146">
        <v>-10842.02163195</v>
      </c>
      <c r="CG121" s="146">
        <v>-10693.19429849</v>
      </c>
      <c r="CH121" s="146">
        <v>-10196.49426069</v>
      </c>
      <c r="CI121" s="146">
        <v>-9729.5938328299981</v>
      </c>
      <c r="CJ121" s="146">
        <v>-12248.199408359998</v>
      </c>
      <c r="CK121" s="146">
        <v>-13705.477835389998</v>
      </c>
      <c r="CL121" s="146">
        <v>-12159.259027340002</v>
      </c>
      <c r="CM121" s="146">
        <v>-11926.82854954</v>
      </c>
      <c r="CN121" s="146">
        <v>-11725.64245193</v>
      </c>
    </row>
    <row r="122" spans="1:92" ht="12" hidden="1" x14ac:dyDescent="0.25">
      <c r="A122" s="165"/>
      <c r="C122" s="158"/>
      <c r="D122" s="158"/>
      <c r="E122" s="158"/>
      <c r="F122" s="145">
        <v>0</v>
      </c>
      <c r="G122" s="145">
        <v>0</v>
      </c>
      <c r="H122" s="145">
        <v>0</v>
      </c>
      <c r="I122" s="145">
        <v>0</v>
      </c>
      <c r="J122" s="145">
        <v>0</v>
      </c>
      <c r="K122" s="145">
        <v>0</v>
      </c>
      <c r="L122" s="145">
        <v>0</v>
      </c>
      <c r="M122" s="145">
        <v>0</v>
      </c>
      <c r="N122" s="145">
        <v>0</v>
      </c>
      <c r="O122" s="145">
        <v>0</v>
      </c>
      <c r="P122" s="145">
        <v>0</v>
      </c>
      <c r="Q122" s="146">
        <v>0</v>
      </c>
      <c r="R122" s="146">
        <v>0</v>
      </c>
      <c r="S122" s="146">
        <v>0</v>
      </c>
      <c r="T122" s="145">
        <v>0</v>
      </c>
      <c r="U122" s="145">
        <v>0</v>
      </c>
      <c r="V122" s="145">
        <v>0</v>
      </c>
      <c r="W122" s="145">
        <v>0</v>
      </c>
      <c r="X122" s="145">
        <v>0</v>
      </c>
      <c r="Y122" s="145">
        <v>0</v>
      </c>
      <c r="Z122" s="145">
        <v>0</v>
      </c>
      <c r="AA122" s="145">
        <v>0</v>
      </c>
      <c r="AB122" s="145">
        <v>0</v>
      </c>
      <c r="AC122" s="145">
        <v>0</v>
      </c>
      <c r="AD122" s="145">
        <v>0</v>
      </c>
      <c r="AE122" s="145">
        <v>0</v>
      </c>
      <c r="AF122" s="145">
        <v>0</v>
      </c>
      <c r="AG122" s="145">
        <v>0</v>
      </c>
      <c r="AH122" s="145">
        <v>0</v>
      </c>
      <c r="AI122" s="145">
        <v>0</v>
      </c>
      <c r="AJ122" s="145">
        <v>0</v>
      </c>
      <c r="AK122" s="145">
        <v>0</v>
      </c>
      <c r="AL122" s="145">
        <v>0</v>
      </c>
      <c r="AM122" s="145">
        <v>0</v>
      </c>
      <c r="AN122" s="145">
        <v>0</v>
      </c>
      <c r="AO122" s="145">
        <v>0</v>
      </c>
      <c r="AP122" s="145">
        <v>0</v>
      </c>
      <c r="AQ122" s="145">
        <v>0</v>
      </c>
      <c r="AR122" s="145">
        <v>0</v>
      </c>
      <c r="AS122" s="145">
        <v>0</v>
      </c>
      <c r="AT122" s="145">
        <v>0</v>
      </c>
      <c r="AU122" s="145">
        <v>0</v>
      </c>
      <c r="AV122" s="145">
        <v>0</v>
      </c>
      <c r="AW122" s="145">
        <v>0</v>
      </c>
      <c r="AX122" s="145">
        <v>0</v>
      </c>
      <c r="AY122" s="145">
        <v>0</v>
      </c>
      <c r="AZ122" s="145">
        <v>0</v>
      </c>
      <c r="BA122" s="145">
        <v>0</v>
      </c>
      <c r="BB122" s="145">
        <v>0</v>
      </c>
      <c r="BC122" s="145">
        <v>0</v>
      </c>
      <c r="BD122" s="145">
        <v>0</v>
      </c>
      <c r="BE122" s="145">
        <v>0</v>
      </c>
      <c r="BF122" s="145">
        <v>0</v>
      </c>
      <c r="BG122" s="145">
        <v>0</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row>
    <row r="123" spans="1:92" ht="12" hidden="1" x14ac:dyDescent="0.25">
      <c r="A123" s="165"/>
      <c r="C123" s="158"/>
      <c r="D123" s="158"/>
      <c r="E123" s="158"/>
      <c r="F123" s="145">
        <v>0</v>
      </c>
      <c r="G123" s="145">
        <v>0</v>
      </c>
      <c r="H123" s="145">
        <v>0</v>
      </c>
      <c r="I123" s="145">
        <v>0</v>
      </c>
      <c r="J123" s="145">
        <v>0</v>
      </c>
      <c r="K123" s="145">
        <v>0</v>
      </c>
      <c r="L123" s="145">
        <v>0</v>
      </c>
      <c r="M123" s="145">
        <v>0</v>
      </c>
      <c r="N123" s="145">
        <v>0</v>
      </c>
      <c r="O123" s="145">
        <v>0</v>
      </c>
      <c r="P123" s="145">
        <v>0</v>
      </c>
      <c r="Q123" s="146">
        <v>0</v>
      </c>
      <c r="R123" s="146">
        <v>0</v>
      </c>
      <c r="S123" s="146">
        <v>0</v>
      </c>
      <c r="T123" s="145">
        <v>0</v>
      </c>
      <c r="U123" s="145">
        <v>0</v>
      </c>
      <c r="V123" s="145">
        <v>0</v>
      </c>
      <c r="W123" s="145">
        <v>0</v>
      </c>
      <c r="X123" s="145">
        <v>0</v>
      </c>
      <c r="Y123" s="145">
        <v>0</v>
      </c>
      <c r="Z123" s="145">
        <v>0</v>
      </c>
      <c r="AA123" s="145">
        <v>0</v>
      </c>
      <c r="AB123" s="145">
        <v>0</v>
      </c>
      <c r="AC123" s="145">
        <v>0</v>
      </c>
      <c r="AD123" s="145">
        <v>0</v>
      </c>
      <c r="AE123" s="145">
        <v>0</v>
      </c>
      <c r="AF123" s="145">
        <v>0</v>
      </c>
      <c r="AG123" s="145">
        <v>0</v>
      </c>
      <c r="AH123" s="145">
        <v>0</v>
      </c>
      <c r="AI123" s="145">
        <v>0</v>
      </c>
      <c r="AJ123" s="145">
        <v>0</v>
      </c>
      <c r="AK123" s="145">
        <v>0</v>
      </c>
      <c r="AL123" s="145">
        <v>0</v>
      </c>
      <c r="AM123" s="145">
        <v>0</v>
      </c>
      <c r="AN123" s="145">
        <v>0</v>
      </c>
      <c r="AO123" s="145">
        <v>0</v>
      </c>
      <c r="AP123" s="145">
        <v>0</v>
      </c>
      <c r="AQ123" s="145">
        <v>0</v>
      </c>
      <c r="AR123" s="145">
        <v>0</v>
      </c>
      <c r="AS123" s="145">
        <v>0</v>
      </c>
      <c r="AT123" s="145">
        <v>0</v>
      </c>
      <c r="AU123" s="145">
        <v>0</v>
      </c>
      <c r="AV123" s="145">
        <v>0</v>
      </c>
      <c r="AW123" s="145">
        <v>0</v>
      </c>
      <c r="AX123" s="145">
        <v>0</v>
      </c>
      <c r="AY123" s="145">
        <v>0</v>
      </c>
      <c r="AZ123" s="145">
        <v>0</v>
      </c>
      <c r="BA123" s="145">
        <v>0</v>
      </c>
      <c r="BB123" s="145">
        <v>0</v>
      </c>
      <c r="BC123" s="145">
        <v>0</v>
      </c>
      <c r="BD123" s="145">
        <v>0</v>
      </c>
      <c r="BE123" s="145">
        <v>0</v>
      </c>
      <c r="BF123" s="145">
        <v>0</v>
      </c>
      <c r="BG123" s="145">
        <v>0</v>
      </c>
      <c r="BH123" s="145">
        <v>0</v>
      </c>
      <c r="BI123" s="145">
        <v>0</v>
      </c>
      <c r="BJ123" s="145">
        <v>0</v>
      </c>
      <c r="BK123" s="145">
        <v>0</v>
      </c>
      <c r="BL123" s="145">
        <v>0</v>
      </c>
      <c r="BM123" s="145">
        <v>0</v>
      </c>
      <c r="BN123" s="145">
        <v>0</v>
      </c>
      <c r="BO123" s="145">
        <v>0</v>
      </c>
      <c r="BP123" s="145">
        <v>0</v>
      </c>
      <c r="BQ123" s="145">
        <v>0</v>
      </c>
      <c r="BR123" s="145">
        <v>0</v>
      </c>
      <c r="BS123" s="145">
        <v>0</v>
      </c>
      <c r="BT123" s="145">
        <v>0</v>
      </c>
      <c r="BU123" s="145">
        <v>0</v>
      </c>
      <c r="BV123" s="145">
        <v>0</v>
      </c>
      <c r="BW123" s="145">
        <v>0</v>
      </c>
      <c r="BX123" s="145">
        <v>0</v>
      </c>
      <c r="BY123" s="145">
        <v>0</v>
      </c>
      <c r="BZ123" s="145">
        <v>0</v>
      </c>
      <c r="CA123" s="145">
        <v>0</v>
      </c>
      <c r="CB123" s="145">
        <v>0</v>
      </c>
      <c r="CC123" s="145">
        <v>0</v>
      </c>
      <c r="CD123" s="145">
        <v>0</v>
      </c>
      <c r="CE123" s="145">
        <v>0</v>
      </c>
      <c r="CF123" s="145">
        <v>0</v>
      </c>
      <c r="CG123" s="145">
        <v>0</v>
      </c>
      <c r="CH123" s="145">
        <v>0</v>
      </c>
      <c r="CI123" s="145">
        <v>0</v>
      </c>
      <c r="CJ123" s="145">
        <v>0</v>
      </c>
      <c r="CK123" s="145">
        <v>0</v>
      </c>
      <c r="CL123" s="145">
        <v>0</v>
      </c>
      <c r="CM123" s="145">
        <v>0</v>
      </c>
      <c r="CN123" s="145">
        <v>0</v>
      </c>
    </row>
    <row r="124" spans="1:92" ht="12" hidden="1" x14ac:dyDescent="0.25">
      <c r="A124" s="165"/>
      <c r="B124" s="158"/>
      <c r="C124" s="158"/>
      <c r="D124" s="158"/>
      <c r="E124" s="158"/>
      <c r="F124" s="145">
        <v>-8309.8769368359335</v>
      </c>
      <c r="G124" s="145">
        <v>-7228.3605590974339</v>
      </c>
      <c r="H124" s="145">
        <v>-6735.5111686273249</v>
      </c>
      <c r="I124" s="145">
        <v>-5618.9617046725416</v>
      </c>
      <c r="J124" s="145">
        <v>-4376.9290120004998</v>
      </c>
      <c r="K124" s="145">
        <v>-3102.939951293542</v>
      </c>
      <c r="L124" s="145">
        <v>-2251.2734799886211</v>
      </c>
      <c r="M124" s="145">
        <v>-1512.0821208053887</v>
      </c>
      <c r="N124" s="145">
        <v>-1174.9595342401299</v>
      </c>
      <c r="O124" s="145">
        <v>-1182.75859839691</v>
      </c>
      <c r="P124" s="145">
        <v>-1037.0885914099999</v>
      </c>
      <c r="Q124" s="146">
        <v>-1650.2984519830438</v>
      </c>
      <c r="R124" s="146">
        <v>-2096.8325485436981</v>
      </c>
      <c r="S124" s="146">
        <v>-2465.036899911081</v>
      </c>
      <c r="T124" s="146">
        <v>-2547.1379528000002</v>
      </c>
      <c r="U124" s="146">
        <v>-2827</v>
      </c>
      <c r="V124" s="146">
        <v>-2709.8268861926031</v>
      </c>
      <c r="W124" s="146">
        <v>-2586.6146736059491</v>
      </c>
      <c r="X124" s="146">
        <v>-2254.0677857709679</v>
      </c>
      <c r="Y124" s="146">
        <v>-2684.9994931717092</v>
      </c>
      <c r="Z124" s="146">
        <v>-2410.7536480042731</v>
      </c>
      <c r="AA124" s="146">
        <v>-3198.8609653537233</v>
      </c>
      <c r="AB124" s="146">
        <v>-2957.653010710615</v>
      </c>
      <c r="AC124" s="146">
        <v>-3343.2948138974748</v>
      </c>
      <c r="AD124" s="146">
        <v>-3095.3209849380769</v>
      </c>
      <c r="AE124" s="146">
        <v>-2556.3877446758902</v>
      </c>
      <c r="AF124" s="146">
        <v>-2706.8616807089052</v>
      </c>
      <c r="AG124" s="146">
        <v>-3197.1604848380543</v>
      </c>
      <c r="AH124" s="146">
        <v>-3132.2837955724044</v>
      </c>
      <c r="AI124" s="146">
        <v>-2911.9026454739069</v>
      </c>
      <c r="AJ124" s="146">
        <v>-2225.1288966553952</v>
      </c>
      <c r="AK124" s="146">
        <v>-2118.3755695506411</v>
      </c>
      <c r="AL124" s="146">
        <v>-2225.3339661494506</v>
      </c>
      <c r="AM124" s="146">
        <v>-1642.5546646417451</v>
      </c>
      <c r="AN124" s="146">
        <v>-1243.2367597493069</v>
      </c>
      <c r="AO124" s="146">
        <v>-1243.2367597493069</v>
      </c>
      <c r="AP124" s="146">
        <v>-476.73017035716896</v>
      </c>
      <c r="AQ124" s="146">
        <v>-352.96611860863499</v>
      </c>
      <c r="AR124" s="146">
        <v>-689.12956540774985</v>
      </c>
      <c r="AS124" s="146">
        <v>-352.42401337324105</v>
      </c>
      <c r="AT124" s="146">
        <v>-259.71367030309199</v>
      </c>
      <c r="AU124" s="146">
        <v>-127.90912632612601</v>
      </c>
      <c r="AV124" s="146">
        <v>-508.18896971269822</v>
      </c>
      <c r="AW124" s="146">
        <v>-250.69805163107313</v>
      </c>
      <c r="AX124" s="146">
        <v>-511.41954615596154</v>
      </c>
      <c r="AY124" s="146">
        <v>-471.09790090763329</v>
      </c>
      <c r="AZ124" s="146">
        <v>-920.98105500033114</v>
      </c>
      <c r="BA124" s="146">
        <v>-947.41847529302811</v>
      </c>
      <c r="BB124" s="146">
        <v>-856.04315424254708</v>
      </c>
      <c r="BC124" s="146">
        <v>-1052.0150696883854</v>
      </c>
      <c r="BD124" s="146">
        <v>-1131.2739885324327</v>
      </c>
      <c r="BE124" s="146">
        <v>-1904.824796080987</v>
      </c>
      <c r="BF124" s="146">
        <v>-1556.551932483108</v>
      </c>
      <c r="BG124" s="146">
        <v>-1058.4752701739178</v>
      </c>
      <c r="BH124" s="146">
        <v>-874.45911282685086</v>
      </c>
      <c r="BI124" s="146">
        <v>-1396.300763504219</v>
      </c>
      <c r="BJ124" s="146">
        <v>-1788.8348276475076</v>
      </c>
      <c r="BK124" s="146">
        <v>-1141.0159944543047</v>
      </c>
      <c r="BL124" s="146">
        <v>-567.82290946784019</v>
      </c>
      <c r="BM124" s="146">
        <v>-243.9676637821951</v>
      </c>
      <c r="BN124" s="146">
        <v>-918.3529416383476</v>
      </c>
      <c r="BO124" s="146">
        <v>-1036.8801781658249</v>
      </c>
      <c r="BP124" s="146">
        <v>-871.33302993021039</v>
      </c>
      <c r="BQ124" s="146">
        <v>-923.18160657564545</v>
      </c>
      <c r="BR124" s="146">
        <v>-831.60018694856831</v>
      </c>
      <c r="BS124" s="146">
        <v>-952.85411462261459</v>
      </c>
      <c r="BT124" s="146">
        <v>-1082.6783731378946</v>
      </c>
      <c r="BU124" s="146">
        <v>-924.20598130179974</v>
      </c>
      <c r="BV124" s="146">
        <v>-1580.3498191762772</v>
      </c>
      <c r="BW124" s="146">
        <v>-1992.9374442901974</v>
      </c>
      <c r="BX124" s="146">
        <v>-1813.358427757616</v>
      </c>
      <c r="BY124" s="146">
        <v>-2064.9437754718829</v>
      </c>
      <c r="BZ124" s="146">
        <v>-802.03730420653676</v>
      </c>
      <c r="CA124" s="146">
        <v>-2095.1614751064026</v>
      </c>
      <c r="CB124" s="146">
        <v>-1464.4170576195106</v>
      </c>
      <c r="CC124" s="146">
        <v>-2241.409532033234</v>
      </c>
      <c r="CD124" s="146">
        <v>-2121.5553788220545</v>
      </c>
      <c r="CE124" s="146">
        <v>-1716.5883349631567</v>
      </c>
      <c r="CF124" s="146">
        <v>-1708.9694211799388</v>
      </c>
      <c r="CG124" s="146">
        <v>-2322.0906045492279</v>
      </c>
      <c r="CH124" s="146">
        <v>-2404.4590445961167</v>
      </c>
      <c r="CI124" s="146">
        <v>-2225.3950712222299</v>
      </c>
      <c r="CJ124" s="146">
        <v>-1096.1312650931141</v>
      </c>
      <c r="CK124" s="146">
        <v>-869.11754980486057</v>
      </c>
      <c r="CL124" s="146">
        <v>-501.54537053145583</v>
      </c>
      <c r="CM124" s="146">
        <v>359.74294680137325</v>
      </c>
      <c r="CN124" s="146">
        <v>276.15136299427621</v>
      </c>
    </row>
    <row r="125" spans="1:92" ht="12" hidden="1" x14ac:dyDescent="0.25">
      <c r="A125" s="165"/>
      <c r="B125" s="158"/>
      <c r="C125" s="158"/>
      <c r="D125" s="158"/>
      <c r="E125" s="158"/>
      <c r="F125" s="145">
        <v>0</v>
      </c>
      <c r="G125" s="145">
        <v>0</v>
      </c>
      <c r="H125" s="145">
        <v>1.9999980926513672E-8</v>
      </c>
      <c r="I125" s="145">
        <v>1.443457044661045E-7</v>
      </c>
      <c r="J125" s="145">
        <v>0</v>
      </c>
      <c r="K125" s="145">
        <v>-1.5499999523162842E-6</v>
      </c>
      <c r="L125" s="145">
        <v>1.4099999964237213E-6</v>
      </c>
      <c r="M125" s="145">
        <v>0</v>
      </c>
      <c r="N125" s="145">
        <v>0</v>
      </c>
      <c r="O125" s="145">
        <v>0</v>
      </c>
      <c r="P125" s="145">
        <v>-9.9999999999999995E-7</v>
      </c>
      <c r="Q125" s="146">
        <v>-245.77595269999998</v>
      </c>
      <c r="R125" s="146">
        <v>2.4000000953674314E-7</v>
      </c>
      <c r="S125" s="146">
        <v>1.7999999523162842E-6</v>
      </c>
      <c r="T125" s="145">
        <v>9.9999999999999995E-7</v>
      </c>
      <c r="U125" s="145">
        <v>0</v>
      </c>
      <c r="V125" s="145">
        <v>0</v>
      </c>
      <c r="W125" s="145">
        <v>2.4000000953674314E-7</v>
      </c>
      <c r="X125" s="145">
        <v>-8.9999914169311527E-8</v>
      </c>
      <c r="Y125" s="145">
        <v>0</v>
      </c>
      <c r="Z125" s="145">
        <v>0</v>
      </c>
      <c r="AA125" s="145">
        <v>1.0800000429153442E-6</v>
      </c>
      <c r="AB125" s="145">
        <v>1992.5</v>
      </c>
      <c r="AC125" s="145">
        <v>0</v>
      </c>
      <c r="AD125" s="145">
        <v>0</v>
      </c>
      <c r="AE125" s="145">
        <v>0</v>
      </c>
      <c r="AF125" s="145">
        <v>0</v>
      </c>
      <c r="AG125" s="145">
        <v>0</v>
      </c>
      <c r="AH125" s="145">
        <v>0</v>
      </c>
      <c r="AI125" s="145">
        <v>0</v>
      </c>
      <c r="AJ125" s="145">
        <v>0</v>
      </c>
      <c r="AK125" s="145">
        <v>0</v>
      </c>
      <c r="AL125" s="145">
        <v>0</v>
      </c>
      <c r="AM125" s="145">
        <v>0</v>
      </c>
      <c r="AN125" s="145">
        <v>-1.8000006675720214E-7</v>
      </c>
      <c r="AO125" s="145">
        <v>-1.8000006675720214E-7</v>
      </c>
      <c r="AP125" s="145">
        <v>0</v>
      </c>
      <c r="AQ125" s="145">
        <v>0</v>
      </c>
      <c r="AR125" s="145">
        <v>70.17</v>
      </c>
      <c r="AS125" s="145">
        <v>33.035850000000003</v>
      </c>
      <c r="AT125" s="145">
        <v>0</v>
      </c>
      <c r="AU125" s="145">
        <v>0</v>
      </c>
      <c r="AV125" s="145">
        <v>0</v>
      </c>
      <c r="AW125" s="145">
        <v>0</v>
      </c>
      <c r="AX125" s="145">
        <v>0</v>
      </c>
      <c r="AY125" s="145">
        <v>0</v>
      </c>
      <c r="AZ125" s="145">
        <v>0</v>
      </c>
      <c r="BA125" s="145">
        <v>0</v>
      </c>
      <c r="BB125" s="145">
        <v>0</v>
      </c>
      <c r="BC125" s="145">
        <v>0</v>
      </c>
      <c r="BD125" s="145">
        <v>0</v>
      </c>
      <c r="BE125" s="145">
        <v>0</v>
      </c>
      <c r="BF125" s="145">
        <v>0</v>
      </c>
      <c r="BG125" s="145">
        <v>0</v>
      </c>
      <c r="BH125" s="145">
        <v>0</v>
      </c>
      <c r="BI125" s="145">
        <v>0</v>
      </c>
      <c r="BJ125" s="145">
        <v>0</v>
      </c>
      <c r="BK125" s="145">
        <v>0</v>
      </c>
      <c r="BL125" s="145">
        <v>0</v>
      </c>
      <c r="BM125" s="145">
        <v>0</v>
      </c>
      <c r="BN125" s="145">
        <v>0</v>
      </c>
      <c r="BO125" s="145">
        <v>0</v>
      </c>
      <c r="BP125" s="145">
        <v>0</v>
      </c>
      <c r="BQ125" s="145">
        <v>0</v>
      </c>
      <c r="BR125" s="145">
        <v>0</v>
      </c>
      <c r="BS125" s="145">
        <v>0</v>
      </c>
      <c r="BT125" s="145">
        <v>0</v>
      </c>
      <c r="BU125" s="145">
        <v>0</v>
      </c>
      <c r="BV125" s="145">
        <v>0</v>
      </c>
      <c r="BW125" s="145">
        <v>0</v>
      </c>
      <c r="BX125" s="145">
        <v>0</v>
      </c>
      <c r="BY125" s="145">
        <v>0</v>
      </c>
      <c r="BZ125" s="145">
        <v>0</v>
      </c>
      <c r="CA125" s="145">
        <v>0</v>
      </c>
      <c r="CB125" s="145">
        <v>0</v>
      </c>
      <c r="CC125" s="145">
        <v>0</v>
      </c>
      <c r="CD125" s="145">
        <v>0</v>
      </c>
      <c r="CE125" s="145">
        <v>0</v>
      </c>
      <c r="CF125" s="145">
        <v>0</v>
      </c>
      <c r="CG125" s="145">
        <v>0</v>
      </c>
      <c r="CH125" s="145">
        <v>0</v>
      </c>
      <c r="CI125" s="145">
        <v>0</v>
      </c>
      <c r="CJ125" s="145">
        <v>0</v>
      </c>
      <c r="CK125" s="145">
        <v>0</v>
      </c>
      <c r="CL125" s="145">
        <v>0</v>
      </c>
      <c r="CM125" s="145">
        <v>0</v>
      </c>
      <c r="CN125" s="145">
        <v>0</v>
      </c>
    </row>
    <row r="126" spans="1:92" ht="12" hidden="1" x14ac:dyDescent="0.25">
      <c r="A126" s="165"/>
      <c r="B126" s="158"/>
      <c r="C126" s="158"/>
      <c r="D126" s="158"/>
      <c r="E126" s="158"/>
      <c r="F126" s="145">
        <v>0</v>
      </c>
      <c r="G126" s="145">
        <v>0</v>
      </c>
      <c r="H126" s="145">
        <v>0</v>
      </c>
      <c r="I126" s="145">
        <v>0</v>
      </c>
      <c r="J126" s="145">
        <v>0</v>
      </c>
      <c r="K126" s="145">
        <v>0</v>
      </c>
      <c r="L126" s="145">
        <v>0</v>
      </c>
      <c r="M126" s="145">
        <v>0</v>
      </c>
      <c r="N126" s="145">
        <v>0</v>
      </c>
      <c r="O126" s="145">
        <v>0</v>
      </c>
      <c r="P126" s="145">
        <v>0</v>
      </c>
      <c r="Q126" s="146">
        <v>0</v>
      </c>
      <c r="R126" s="146">
        <v>0</v>
      </c>
      <c r="S126" s="146">
        <v>0</v>
      </c>
      <c r="T126" s="145">
        <v>0</v>
      </c>
      <c r="U126" s="145">
        <v>0</v>
      </c>
      <c r="V126" s="145">
        <v>0</v>
      </c>
      <c r="W126" s="145">
        <v>0</v>
      </c>
      <c r="X126" s="145">
        <v>0</v>
      </c>
      <c r="Y126" s="145">
        <v>0</v>
      </c>
      <c r="Z126" s="145">
        <v>0</v>
      </c>
      <c r="AA126" s="145">
        <v>0</v>
      </c>
      <c r="AB126" s="145">
        <v>0</v>
      </c>
      <c r="AC126" s="145">
        <v>0</v>
      </c>
      <c r="AD126" s="145">
        <v>0</v>
      </c>
      <c r="AE126" s="145">
        <v>0</v>
      </c>
      <c r="AF126" s="145">
        <v>0</v>
      </c>
      <c r="AG126" s="145">
        <v>0</v>
      </c>
      <c r="AH126" s="145">
        <v>0</v>
      </c>
      <c r="AI126" s="145">
        <v>0</v>
      </c>
      <c r="AJ126" s="145">
        <v>0</v>
      </c>
      <c r="AK126" s="145">
        <v>0</v>
      </c>
      <c r="AL126" s="145">
        <v>0</v>
      </c>
      <c r="AM126" s="145">
        <v>0</v>
      </c>
      <c r="AN126" s="145">
        <v>0</v>
      </c>
      <c r="AO126" s="145">
        <v>0</v>
      </c>
      <c r="AP126" s="145">
        <v>0</v>
      </c>
      <c r="AQ126" s="145">
        <v>0</v>
      </c>
      <c r="AR126" s="145">
        <v>0</v>
      </c>
      <c r="AS126" s="145">
        <v>0</v>
      </c>
      <c r="AT126" s="145">
        <v>0</v>
      </c>
      <c r="AU126" s="145">
        <v>0</v>
      </c>
      <c r="AV126" s="145">
        <v>0</v>
      </c>
      <c r="AW126" s="145">
        <v>0</v>
      </c>
      <c r="AX126" s="145">
        <v>0</v>
      </c>
      <c r="AY126" s="145">
        <v>0</v>
      </c>
      <c r="AZ126" s="145">
        <v>0</v>
      </c>
      <c r="BA126" s="145">
        <v>0</v>
      </c>
      <c r="BB126" s="145">
        <v>0</v>
      </c>
      <c r="BC126" s="145">
        <v>0</v>
      </c>
      <c r="BD126" s="145">
        <v>0</v>
      </c>
      <c r="BE126" s="145">
        <v>0</v>
      </c>
      <c r="BF126" s="145">
        <v>0</v>
      </c>
      <c r="BG126" s="145">
        <v>0</v>
      </c>
      <c r="BH126" s="145">
        <v>0</v>
      </c>
      <c r="BI126" s="145">
        <v>0</v>
      </c>
      <c r="BJ126" s="145">
        <v>0</v>
      </c>
      <c r="BK126" s="145">
        <v>0</v>
      </c>
      <c r="BL126" s="145">
        <v>0</v>
      </c>
      <c r="BM126" s="145">
        <v>0</v>
      </c>
      <c r="BN126" s="145">
        <v>0</v>
      </c>
      <c r="BO126" s="145">
        <v>0</v>
      </c>
      <c r="BP126" s="145">
        <v>0</v>
      </c>
      <c r="BQ126" s="145">
        <v>0</v>
      </c>
      <c r="BR126" s="145">
        <v>0</v>
      </c>
      <c r="BS126" s="145">
        <v>0</v>
      </c>
      <c r="BT126" s="145">
        <v>0</v>
      </c>
      <c r="BU126" s="145">
        <v>0</v>
      </c>
      <c r="BV126" s="145">
        <v>0</v>
      </c>
      <c r="BW126" s="145">
        <v>0</v>
      </c>
      <c r="BX126" s="145">
        <v>0</v>
      </c>
      <c r="BY126" s="145">
        <v>0</v>
      </c>
      <c r="BZ126" s="145">
        <v>0</v>
      </c>
      <c r="CA126" s="145">
        <v>0</v>
      </c>
      <c r="CB126" s="145">
        <v>0</v>
      </c>
      <c r="CC126" s="145">
        <v>0</v>
      </c>
      <c r="CD126" s="145">
        <v>0</v>
      </c>
      <c r="CE126" s="145">
        <v>0</v>
      </c>
      <c r="CF126" s="145">
        <v>0</v>
      </c>
      <c r="CG126" s="145">
        <v>0</v>
      </c>
      <c r="CH126" s="145">
        <v>0</v>
      </c>
      <c r="CI126" s="145">
        <v>0</v>
      </c>
      <c r="CJ126" s="145">
        <v>0</v>
      </c>
      <c r="CK126" s="145">
        <v>0</v>
      </c>
      <c r="CL126" s="145">
        <v>0</v>
      </c>
      <c r="CM126" s="145">
        <v>0</v>
      </c>
      <c r="CN126" s="145">
        <v>0</v>
      </c>
    </row>
    <row r="127" spans="1:92" ht="12" hidden="1" x14ac:dyDescent="0.25">
      <c r="A127" s="165"/>
      <c r="B127" s="158"/>
      <c r="C127" s="158"/>
      <c r="D127" s="158"/>
      <c r="E127" s="158"/>
      <c r="Q127" s="146"/>
      <c r="R127" s="146"/>
      <c r="S127" s="146"/>
    </row>
    <row r="128" spans="1:92" s="172" customFormat="1" ht="29.25" customHeight="1" x14ac:dyDescent="0.2">
      <c r="A128" s="162" t="s">
        <v>117</v>
      </c>
      <c r="B128" s="144"/>
      <c r="C128" s="144"/>
      <c r="D128" s="160"/>
      <c r="E128" s="145" t="s">
        <v>75</v>
      </c>
      <c r="F128" s="54">
        <v>-28094.809949348961</v>
      </c>
      <c r="G128" s="54">
        <v>-26562.48458841514</v>
      </c>
      <c r="H128" s="54">
        <v>-25126.697380345689</v>
      </c>
      <c r="I128" s="54">
        <v>-25174.698055228881</v>
      </c>
      <c r="J128" s="54">
        <v>-25894.820526828495</v>
      </c>
      <c r="K128" s="54">
        <v>-25553.800901105544</v>
      </c>
      <c r="L128" s="54">
        <v>-23110.284298984359</v>
      </c>
      <c r="M128" s="54">
        <v>-21820.465807899087</v>
      </c>
      <c r="N128" s="54">
        <v>-21963.344518749676</v>
      </c>
      <c r="O128" s="54">
        <v>-21113.363228744776</v>
      </c>
      <c r="P128" s="54">
        <v>-20692.575689039997</v>
      </c>
      <c r="Q128" s="54">
        <v>-19953.411794021886</v>
      </c>
      <c r="R128" s="54">
        <v>-20304.800173845451</v>
      </c>
      <c r="S128" s="54">
        <v>-21950.859992964077</v>
      </c>
      <c r="T128" s="174">
        <v>-22019.287602730001</v>
      </c>
      <c r="U128" s="174">
        <v>-22412.86</v>
      </c>
      <c r="V128" s="174">
        <v>-24446.809264627547</v>
      </c>
      <c r="W128" s="174">
        <v>-24877.290742345645</v>
      </c>
      <c r="X128" s="174">
        <v>-24371.707100550972</v>
      </c>
      <c r="Y128" s="174">
        <v>-24980.770909511706</v>
      </c>
      <c r="Z128" s="174">
        <v>-25642.981261244277</v>
      </c>
      <c r="AA128" s="174">
        <v>-24668.524204953716</v>
      </c>
      <c r="AB128" s="174">
        <v>-26475.488310130619</v>
      </c>
      <c r="AC128" s="174">
        <v>-26718.365918757474</v>
      </c>
      <c r="AD128" s="174">
        <v>-25884.31500899807</v>
      </c>
      <c r="AE128" s="174">
        <v>-24960.991838525882</v>
      </c>
      <c r="AF128" s="174">
        <v>-24864.321391208901</v>
      </c>
      <c r="AG128" s="174">
        <v>-23595.832440428054</v>
      </c>
      <c r="AH128" s="174">
        <v>-23562.078051152403</v>
      </c>
      <c r="AI128" s="174">
        <v>-20712.047390777228</v>
      </c>
      <c r="AJ128" s="174">
        <v>-21008.599605031322</v>
      </c>
      <c r="AK128" s="174">
        <v>-20347.348526795777</v>
      </c>
      <c r="AL128" s="174">
        <v>-20788.015207816999</v>
      </c>
      <c r="AM128" s="174">
        <v>-17877.580398207308</v>
      </c>
      <c r="AN128" s="174">
        <v>-19522.167578649674</v>
      </c>
      <c r="AO128" s="174">
        <v>-19204.298810183707</v>
      </c>
      <c r="AP128" s="174">
        <v>-18865.105185302276</v>
      </c>
      <c r="AQ128" s="174">
        <v>-18494.761737971283</v>
      </c>
      <c r="AR128" s="174">
        <v>-21658.029871983217</v>
      </c>
      <c r="AS128" s="174">
        <v>-22696.222428267469</v>
      </c>
      <c r="AT128" s="174">
        <v>-23689.917826175588</v>
      </c>
      <c r="AU128" s="174">
        <v>-23939.751397997796</v>
      </c>
      <c r="AV128" s="174">
        <v>-23605.9974698027</v>
      </c>
      <c r="AW128" s="174">
        <v>-22986.613859851073</v>
      </c>
      <c r="AX128" s="174">
        <v>-25589.849004415966</v>
      </c>
      <c r="AY128" s="174">
        <v>-24099.561365987629</v>
      </c>
      <c r="AZ128" s="174">
        <v>-24031.577458050342</v>
      </c>
      <c r="BA128" s="174">
        <v>-22239.116477973028</v>
      </c>
      <c r="BB128" s="174">
        <v>-24630.140384652543</v>
      </c>
      <c r="BC128" s="174">
        <v>-28790.989249978385</v>
      </c>
      <c r="BD128" s="174">
        <v>-29755.126640022456</v>
      </c>
      <c r="BE128" s="174">
        <v>-32147.49154750098</v>
      </c>
      <c r="BF128" s="174">
        <v>-33933.524291383124</v>
      </c>
      <c r="BG128" s="174">
        <v>-34550.144715533919</v>
      </c>
      <c r="BH128" s="174">
        <v>-32798.049393766836</v>
      </c>
      <c r="BI128" s="174">
        <v>-33378.17066536421</v>
      </c>
      <c r="BJ128" s="174">
        <v>-36442.72489074753</v>
      </c>
      <c r="BK128" s="174">
        <v>-31999.818615964312</v>
      </c>
      <c r="BL128" s="174">
        <v>-31124.133833397842</v>
      </c>
      <c r="BM128" s="174">
        <v>-34165.287633592205</v>
      </c>
      <c r="BN128" s="174">
        <v>-30788.767087958349</v>
      </c>
      <c r="BO128" s="174">
        <v>-28031.0023700358</v>
      </c>
      <c r="BP128" s="174">
        <v>-27186.769482700212</v>
      </c>
      <c r="BQ128" s="174">
        <v>-26632.414419755649</v>
      </c>
      <c r="BR128" s="174">
        <v>-27857.753168388561</v>
      </c>
      <c r="BS128" s="174">
        <v>-27772.429461522614</v>
      </c>
      <c r="BT128" s="174">
        <v>-30234.592221797902</v>
      </c>
      <c r="BU128" s="174">
        <v>-33355.024757361796</v>
      </c>
      <c r="BV128" s="174">
        <v>-35474.873298416293</v>
      </c>
      <c r="BW128" s="174">
        <v>-31062.278296350196</v>
      </c>
      <c r="BX128" s="174">
        <v>-28172.990627707619</v>
      </c>
      <c r="BY128" s="174">
        <v>-30964.065605841875</v>
      </c>
      <c r="BZ128" s="174">
        <v>-29797.537507426536</v>
      </c>
      <c r="CA128" s="174">
        <v>-29412.688224346399</v>
      </c>
      <c r="CB128" s="174">
        <v>-26482.481997859511</v>
      </c>
      <c r="CC128" s="174">
        <v>-24768.100378223244</v>
      </c>
      <c r="CD128" s="174">
        <v>-21512.738383942047</v>
      </c>
      <c r="CE128" s="174">
        <v>-20678.887734123156</v>
      </c>
      <c r="CF128" s="174">
        <v>-20216.234773259941</v>
      </c>
      <c r="CG128" s="174">
        <v>-21356.758788369229</v>
      </c>
      <c r="CH128" s="174">
        <v>-22600.951611396114</v>
      </c>
      <c r="CI128" s="174">
        <v>-21841.222864632226</v>
      </c>
      <c r="CJ128" s="174">
        <v>-23478.860383633117</v>
      </c>
      <c r="CK128" s="174">
        <v>-24574.868263934863</v>
      </c>
      <c r="CL128" s="174">
        <v>-22117.167665541459</v>
      </c>
      <c r="CM128" s="174">
        <v>-20740.974116098623</v>
      </c>
      <c r="CN128" s="174">
        <v>-22548.536133345729</v>
      </c>
    </row>
    <row r="129" spans="1:5" ht="12" x14ac:dyDescent="0.25">
      <c r="A129" s="165"/>
      <c r="B129" s="158"/>
      <c r="C129" s="158"/>
      <c r="D129" s="158"/>
      <c r="E129" s="158"/>
    </row>
    <row r="130" spans="1:5" ht="12" x14ac:dyDescent="0.25">
      <c r="A130" s="165"/>
      <c r="B130" s="158"/>
      <c r="C130" s="158"/>
      <c r="D130" s="158"/>
      <c r="E130" s="158"/>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5940-C128-4507-8FF1-25AEA4B22461}">
  <dimension ref="A1:AB218"/>
  <sheetViews>
    <sheetView showGridLines="0" zoomScale="85" zoomScaleNormal="85" zoomScaleSheetLayoutView="146" workbookViewId="0">
      <pane ySplit="4" topLeftCell="A5" activePane="bottomLeft" state="frozen"/>
      <selection activeCell="G15" sqref="G15"/>
      <selection pane="bottomLeft" activeCell="N35" sqref="N35"/>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184503.97436084456</v>
      </c>
      <c r="M8" s="71"/>
      <c r="N8" s="71">
        <v>22541.470884691764</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102000.48872717172</v>
      </c>
      <c r="M10" s="74"/>
      <c r="N10" s="74">
        <v>7007.2783075717616</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96664.021247129785</v>
      </c>
      <c r="M12" s="74"/>
      <c r="N12" s="74">
        <v>6360.0923246300008</v>
      </c>
      <c r="O12" s="6"/>
      <c r="P12"/>
      <c r="Q12" s="74"/>
      <c r="R12" s="74"/>
      <c r="S12" s="74"/>
    </row>
    <row r="13" spans="1:28" ht="7.5" customHeight="1" x14ac:dyDescent="0.3">
      <c r="O13" s="6"/>
      <c r="P13"/>
      <c r="Q13" s="14"/>
      <c r="R13" s="14"/>
    </row>
    <row r="14" spans="1:28" ht="15" customHeight="1" x14ac:dyDescent="0.3">
      <c r="D14" s="6" t="s">
        <v>10</v>
      </c>
      <c r="L14" s="14">
        <v>91708.953252529784</v>
      </c>
      <c r="M14" s="14"/>
      <c r="N14" s="14">
        <v>4942.3002761900007</v>
      </c>
      <c r="O14" s="6"/>
      <c r="P14"/>
      <c r="Q14" s="74"/>
      <c r="R14" s="74"/>
      <c r="S14" s="14"/>
    </row>
    <row r="15" spans="1:28" ht="15" customHeight="1" x14ac:dyDescent="0.3">
      <c r="D15" s="18" t="s">
        <v>11</v>
      </c>
      <c r="E15" s="19" t="s">
        <v>12</v>
      </c>
      <c r="L15" s="14">
        <v>87880.88166867978</v>
      </c>
      <c r="N15" s="14">
        <v>4645.0448285900011</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3828.07158385</v>
      </c>
      <c r="N19" s="14">
        <v>297.25544760000002</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3828.07158385</v>
      </c>
      <c r="M21" s="75"/>
      <c r="N21" s="75">
        <v>297.25544760000002</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4955.0679945999973</v>
      </c>
      <c r="M23" s="14"/>
      <c r="N23" s="14">
        <v>1417.7920484400001</v>
      </c>
      <c r="P23" s="14"/>
      <c r="Q23" s="14"/>
      <c r="R23" s="14"/>
      <c r="S23" s="14"/>
      <c r="U23" s="6"/>
      <c r="V23" s="6"/>
      <c r="W23" s="6"/>
      <c r="X23" s="6"/>
      <c r="Y23" s="6"/>
      <c r="Z23" s="6"/>
      <c r="AA23" s="6"/>
      <c r="AB23" s="6"/>
    </row>
    <row r="24" spans="1:28" ht="15" customHeight="1" x14ac:dyDescent="0.25">
      <c r="A24" s="6"/>
      <c r="B24" s="6"/>
      <c r="D24" s="18" t="s">
        <v>11</v>
      </c>
      <c r="E24" s="19" t="s">
        <v>12</v>
      </c>
      <c r="L24" s="7">
        <v>4955.0679945999973</v>
      </c>
      <c r="N24" s="7">
        <v>1417.7920484400001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5336.467480041928</v>
      </c>
      <c r="M32" s="14"/>
      <c r="N32" s="14">
        <v>647.18598294176093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4815.4816430650044</v>
      </c>
      <c r="N34" s="360">
        <v>646.94033019743915</v>
      </c>
      <c r="U34" s="6"/>
      <c r="V34" s="6"/>
      <c r="W34" s="6"/>
      <c r="X34" s="6"/>
      <c r="Y34" s="6"/>
      <c r="Z34" s="6"/>
      <c r="AA34" s="6"/>
      <c r="AB34" s="6"/>
    </row>
    <row r="35" spans="1:28" ht="13.2" x14ac:dyDescent="0.25">
      <c r="A35" s="6"/>
      <c r="D35" s="18" t="s">
        <v>13</v>
      </c>
      <c r="E35" s="6" t="s">
        <v>22</v>
      </c>
      <c r="L35" s="360">
        <v>10.465123004125127</v>
      </c>
      <c r="M35" s="361"/>
      <c r="N35" s="360">
        <v>0</v>
      </c>
      <c r="U35" s="6"/>
      <c r="V35" s="6"/>
      <c r="W35" s="6"/>
      <c r="X35" s="6"/>
      <c r="Y35" s="6"/>
      <c r="Z35" s="6"/>
      <c r="AA35" s="6"/>
      <c r="AB35" s="6"/>
    </row>
    <row r="36" spans="1:28" ht="15.75" customHeight="1" x14ac:dyDescent="0.25">
      <c r="A36" s="6"/>
      <c r="F36" s="20" t="s">
        <v>15</v>
      </c>
      <c r="L36" s="362">
        <v>1.5928904006047285E-2</v>
      </c>
      <c r="M36" s="361"/>
      <c r="N36" s="362">
        <v>0</v>
      </c>
      <c r="P36" s="76"/>
      <c r="Q36" s="76"/>
      <c r="R36" s="76"/>
      <c r="S36" s="76"/>
      <c r="U36" s="6"/>
      <c r="V36" s="6"/>
      <c r="W36" s="6"/>
      <c r="X36" s="6"/>
      <c r="Y36" s="6"/>
      <c r="Z36" s="6"/>
      <c r="AA36" s="6"/>
      <c r="AB36" s="6"/>
    </row>
    <row r="37" spans="1:28" ht="13.2" x14ac:dyDescent="0.25">
      <c r="A37" s="6"/>
      <c r="F37" s="20" t="s">
        <v>16</v>
      </c>
      <c r="L37" s="362">
        <v>10.44919410011908</v>
      </c>
      <c r="M37" s="361"/>
      <c r="N37" s="362">
        <v>0</v>
      </c>
      <c r="P37" s="76"/>
      <c r="Q37" s="76"/>
      <c r="R37" s="76"/>
      <c r="S37" s="76"/>
      <c r="U37" s="6"/>
      <c r="V37" s="6"/>
      <c r="W37" s="6"/>
      <c r="X37" s="6"/>
      <c r="Y37" s="6"/>
      <c r="Z37" s="6"/>
      <c r="AA37" s="6"/>
      <c r="AB37" s="6"/>
    </row>
    <row r="38" spans="1:28" ht="13.2" x14ac:dyDescent="0.25">
      <c r="A38" s="6"/>
      <c r="D38" s="18" t="s">
        <v>17</v>
      </c>
      <c r="E38" s="6" t="s">
        <v>23</v>
      </c>
      <c r="L38" s="360">
        <v>510.52071397279843</v>
      </c>
      <c r="N38" s="360">
        <v>0.24565274432177206</v>
      </c>
      <c r="U38" s="6"/>
      <c r="V38" s="6"/>
      <c r="W38" s="6"/>
      <c r="X38" s="6"/>
      <c r="Y38" s="6"/>
      <c r="Z38" s="6"/>
      <c r="AA38" s="6"/>
      <c r="AB38" s="6"/>
    </row>
    <row r="39" spans="1:28" ht="13.2" x14ac:dyDescent="0.25">
      <c r="A39" s="6"/>
      <c r="F39" s="20" t="s">
        <v>15</v>
      </c>
      <c r="L39" s="362">
        <v>153.53324163326755</v>
      </c>
      <c r="M39" s="363"/>
      <c r="N39" s="362">
        <v>9.4772938557998731E-12</v>
      </c>
      <c r="P39" s="76"/>
      <c r="Q39" s="76"/>
      <c r="R39" s="76"/>
      <c r="S39" s="76"/>
      <c r="U39" s="6"/>
      <c r="V39" s="6"/>
      <c r="W39" s="6"/>
      <c r="X39" s="6"/>
      <c r="Y39" s="6"/>
      <c r="Z39" s="6"/>
      <c r="AA39" s="6"/>
      <c r="AB39" s="6"/>
    </row>
    <row r="40" spans="1:28" ht="13.2" x14ac:dyDescent="0.25">
      <c r="A40" s="6"/>
      <c r="F40" s="20" t="s">
        <v>16</v>
      </c>
      <c r="L40" s="362">
        <v>356.98747233953088</v>
      </c>
      <c r="M40" s="363"/>
      <c r="N40" s="362">
        <v>0.24565274431229478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7262.1461053849825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40898.84738999472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19107.510504929116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15234.981633364017</v>
      </c>
      <c r="M51" s="74"/>
      <c r="N51" s="74">
        <v>15534.192577120002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11055.143287450017</v>
      </c>
      <c r="N56" s="7">
        <v>15534.192577120002</v>
      </c>
    </row>
    <row r="57" spans="1:28" s="24" customFormat="1" ht="15.75" customHeight="1" x14ac:dyDescent="0.25">
      <c r="G57" s="11" t="s">
        <v>30</v>
      </c>
      <c r="L57" s="75">
        <v>6859.3104327699994</v>
      </c>
      <c r="M57" s="75"/>
      <c r="N57" s="75">
        <v>4330.8762749999987</v>
      </c>
      <c r="O57"/>
      <c r="P57" s="75"/>
      <c r="Q57" s="75"/>
      <c r="R57" s="75"/>
      <c r="S57" s="75"/>
      <c r="T57"/>
      <c r="U57"/>
      <c r="V57"/>
      <c r="W57"/>
      <c r="X57"/>
      <c r="Y57"/>
      <c r="Z57"/>
      <c r="AA57"/>
      <c r="AB57"/>
    </row>
    <row r="58" spans="1:28" ht="13.2" x14ac:dyDescent="0.25">
      <c r="A58" s="6"/>
      <c r="F58" s="6" t="s">
        <v>118</v>
      </c>
      <c r="L58" s="7">
        <v>4179.8383459140005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-19119.898158399294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-4510.3598156999997</v>
      </c>
      <c r="U74" s="6"/>
      <c r="V74" s="6"/>
      <c r="W74" s="6"/>
      <c r="X74" s="6"/>
      <c r="Y74" s="6"/>
      <c r="Z74" s="6"/>
      <c r="AA74" s="6"/>
      <c r="AB74" s="6"/>
    </row>
    <row r="75" spans="1:28" x14ac:dyDescent="0.3">
      <c r="I75" s="10"/>
      <c r="J75" s="28" t="s">
        <v>37</v>
      </c>
      <c r="K75" s="28"/>
      <c r="L75" s="365">
        <v>0</v>
      </c>
      <c r="N75" s="7">
        <v>-5357.7324605592939</v>
      </c>
      <c r="U75" s="6"/>
      <c r="V75" s="6"/>
      <c r="W75" s="6"/>
      <c r="X75" s="6"/>
      <c r="Y75" s="6"/>
      <c r="Z75" s="6"/>
      <c r="AA75" s="6"/>
      <c r="AB75" s="6"/>
    </row>
    <row r="76" spans="1:28" x14ac:dyDescent="0.3">
      <c r="I76" s="10"/>
      <c r="J76" s="27" t="s">
        <v>38</v>
      </c>
      <c r="K76" s="27"/>
      <c r="L76" s="365">
        <v>0</v>
      </c>
      <c r="N76" s="7">
        <v>-9251.8058821400009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-10159.087878339458</v>
      </c>
      <c r="M79" s="74"/>
      <c r="N79" s="74">
        <v>308.51585901673752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-20604.770742606361</v>
      </c>
      <c r="M81" s="74"/>
      <c r="N81" s="74">
        <v>-13670.34284692829</v>
      </c>
      <c r="P81" s="74"/>
      <c r="Q81" s="74"/>
      <c r="R81" s="74"/>
      <c r="S81" s="74"/>
    </row>
    <row r="82" spans="1:19" ht="9" customHeight="1" x14ac:dyDescent="0.25">
      <c r="A82" s="6"/>
      <c r="I82" s="10"/>
    </row>
    <row r="83" spans="1:19" ht="13.2" x14ac:dyDescent="0.25">
      <c r="A83" s="6"/>
      <c r="B83" s="6"/>
      <c r="I83" s="6" t="s">
        <v>29</v>
      </c>
      <c r="J83" s="27" t="s">
        <v>36</v>
      </c>
      <c r="K83" s="27"/>
      <c r="L83" s="7">
        <v>-1459.9851709563366</v>
      </c>
      <c r="M83" s="219"/>
      <c r="N83" s="7">
        <v>-3123.0335145511926</v>
      </c>
    </row>
    <row r="84" spans="1:19" ht="13.2" x14ac:dyDescent="0.25">
      <c r="A84" s="6"/>
      <c r="B84" s="6"/>
      <c r="I84" s="10"/>
      <c r="J84" s="28" t="s">
        <v>37</v>
      </c>
      <c r="K84" s="28"/>
      <c r="L84" s="7">
        <v>-6040.0619621656024</v>
      </c>
      <c r="M84" s="219"/>
      <c r="N84" s="7">
        <v>-4660.2277986908857</v>
      </c>
    </row>
    <row r="85" spans="1:19" ht="13.2" x14ac:dyDescent="0.25">
      <c r="A85" s="6"/>
      <c r="B85" s="6"/>
      <c r="I85" s="10"/>
      <c r="J85" s="27" t="s">
        <v>38</v>
      </c>
      <c r="K85" s="27"/>
      <c r="L85" s="7">
        <v>-13104.723609484423</v>
      </c>
      <c r="M85" s="219"/>
      <c r="N85" s="7">
        <v>-5887.0815336862115</v>
      </c>
    </row>
    <row r="86" spans="1:19" ht="13.5" customHeight="1" x14ac:dyDescent="0.25">
      <c r="A86" s="6"/>
      <c r="B86" s="6"/>
      <c r="I86" s="10"/>
      <c r="J86" s="27"/>
      <c r="K86" s="27"/>
    </row>
    <row r="87" spans="1:19" ht="13.2" x14ac:dyDescent="0.25">
      <c r="A87" s="6"/>
      <c r="B87" s="6"/>
      <c r="C87" s="6" t="s">
        <v>20</v>
      </c>
      <c r="D87" s="6" t="s">
        <v>43</v>
      </c>
      <c r="I87" s="12" t="s">
        <v>44</v>
      </c>
      <c r="J87" s="10"/>
      <c r="K87" s="10"/>
      <c r="L87" s="74">
        <v>10445.682864266902</v>
      </c>
      <c r="M87" s="74"/>
      <c r="N87" s="74">
        <v>13978.858705945027</v>
      </c>
      <c r="P87" s="74"/>
      <c r="Q87" s="74"/>
      <c r="R87" s="74"/>
      <c r="S87" s="74"/>
    </row>
    <row r="88" spans="1:19" ht="9" customHeight="1" x14ac:dyDescent="0.25">
      <c r="A88" s="6"/>
      <c r="B88" s="6"/>
      <c r="I88" s="10"/>
    </row>
    <row r="89" spans="1:19" ht="13.2" x14ac:dyDescent="0.25">
      <c r="A89" s="6"/>
      <c r="B89" s="6"/>
      <c r="I89" s="6" t="s">
        <v>29</v>
      </c>
      <c r="J89" s="27" t="s">
        <v>36</v>
      </c>
      <c r="K89" s="27"/>
      <c r="L89" s="7">
        <v>1466.1135676439239</v>
      </c>
      <c r="N89" s="7">
        <v>3121.3913455113734</v>
      </c>
    </row>
    <row r="90" spans="1:19" ht="13.2" x14ac:dyDescent="0.25">
      <c r="A90" s="6"/>
      <c r="B90" s="6"/>
      <c r="I90" s="10"/>
      <c r="J90" s="28" t="s">
        <v>37</v>
      </c>
      <c r="K90" s="28"/>
      <c r="L90" s="7">
        <v>3292.7926227888593</v>
      </c>
      <c r="N90" s="7">
        <v>4695.0596898199992</v>
      </c>
    </row>
    <row r="91" spans="1:19" ht="13.2" x14ac:dyDescent="0.25">
      <c r="A91" s="6"/>
      <c r="B91" s="6"/>
      <c r="I91" s="10"/>
      <c r="J91" s="27" t="s">
        <v>38</v>
      </c>
      <c r="K91" s="27"/>
      <c r="L91" s="7">
        <v>5686.7766738341197</v>
      </c>
      <c r="N91" s="7">
        <v>6162.4076706136548</v>
      </c>
    </row>
    <row r="92" spans="1:19" ht="12" customHeight="1" x14ac:dyDescent="0.25">
      <c r="A92" s="6"/>
      <c r="B92" s="6"/>
      <c r="I92" s="10"/>
      <c r="J92" s="10"/>
      <c r="K92" s="10"/>
    </row>
    <row r="93" spans="1:19" ht="13.2" x14ac:dyDescent="0.25">
      <c r="A93" s="6"/>
      <c r="B93" s="25">
        <v>3</v>
      </c>
      <c r="C93" s="17" t="s">
        <v>118</v>
      </c>
      <c r="L93" s="74">
        <v>-13384.105836828645</v>
      </c>
      <c r="M93" s="74"/>
      <c r="N93" s="74">
        <v>-609.14383228852591</v>
      </c>
      <c r="P93" s="74"/>
      <c r="Q93" s="74"/>
      <c r="R93" s="74"/>
      <c r="S93" s="74"/>
    </row>
    <row r="94" spans="1:19" ht="35.25" customHeight="1" x14ac:dyDescent="0.25">
      <c r="A94" s="6"/>
      <c r="B94" s="6"/>
      <c r="C94" s="6" t="s">
        <v>119</v>
      </c>
      <c r="I94" s="12" t="s">
        <v>44</v>
      </c>
      <c r="J94" s="10"/>
      <c r="K94" s="10"/>
      <c r="L94" s="14">
        <v>-13384.105836828645</v>
      </c>
      <c r="M94" s="14"/>
      <c r="N94" s="14">
        <v>-609.14383228852591</v>
      </c>
      <c r="P94" s="14"/>
      <c r="Q94" s="14"/>
      <c r="R94" s="14"/>
      <c r="S94" s="14"/>
    </row>
    <row r="95" spans="1:19" ht="18.75" customHeight="1" x14ac:dyDescent="0.25">
      <c r="A95" s="6"/>
      <c r="B95" s="6"/>
      <c r="I95" s="6" t="s">
        <v>29</v>
      </c>
      <c r="J95" s="27" t="s">
        <v>36</v>
      </c>
      <c r="L95" s="7">
        <v>-5163.6318099285954</v>
      </c>
      <c r="N95" s="7">
        <v>0</v>
      </c>
    </row>
    <row r="96" spans="1:19" ht="13.2" x14ac:dyDescent="0.25">
      <c r="A96" s="6"/>
      <c r="B96" s="6"/>
      <c r="J96" s="28" t="s">
        <v>37</v>
      </c>
      <c r="L96" s="7">
        <v>-7733.998824714803</v>
      </c>
      <c r="N96" s="7">
        <v>-609.14383228852591</v>
      </c>
    </row>
    <row r="97" spans="1:28" x14ac:dyDescent="0.3">
      <c r="B97" s="6"/>
      <c r="J97" s="27" t="s">
        <v>38</v>
      </c>
      <c r="L97" s="7">
        <v>-486.47520218524602</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-23543.193715168105</v>
      </c>
      <c r="M113" s="14"/>
      <c r="N113" s="14">
        <v>-19420.526131671082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-55.906998999999999</v>
      </c>
      <c r="M146" s="35"/>
      <c r="N146" s="35">
        <v>-26.940349000000001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12443.207636954321</v>
      </c>
      <c r="M148" s="366"/>
      <c r="N148" s="36">
        <v>600.50471965000008</v>
      </c>
      <c r="P148" s="36"/>
      <c r="Q148" s="36"/>
      <c r="R148" s="36"/>
      <c r="S148" s="36"/>
      <c r="U148" s="6"/>
      <c r="V148" s="6"/>
      <c r="W148" s="6"/>
      <c r="X148" s="6"/>
      <c r="Y148" s="6"/>
      <c r="Z148" s="6"/>
      <c r="AA148" s="6"/>
      <c r="AB148" s="6"/>
    </row>
    <row r="149" spans="1:28" x14ac:dyDescent="0.3">
      <c r="D149" s="6" t="s">
        <v>61</v>
      </c>
      <c r="I149" s="24"/>
      <c r="J149" s="24"/>
      <c r="K149" s="59"/>
      <c r="L149" s="36">
        <v>11985.362755293936</v>
      </c>
      <c r="M149" s="366"/>
      <c r="N149" s="36">
        <v>15771.588319764167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-48849.743316644883</v>
      </c>
      <c r="M151" s="35"/>
      <c r="N151" s="35">
        <v>276.15136299427928</v>
      </c>
      <c r="P151" s="35"/>
      <c r="Q151" s="35"/>
      <c r="R151" s="35"/>
      <c r="S151" s="35"/>
      <c r="U151" s="6"/>
      <c r="V151" s="6"/>
      <c r="W151" s="6"/>
      <c r="X151" s="6"/>
      <c r="Y151" s="6"/>
      <c r="Z151" s="6"/>
      <c r="AA151" s="6"/>
      <c r="AB151" s="6"/>
    </row>
    <row r="152" spans="1:28" x14ac:dyDescent="0.3">
      <c r="I152" s="6" t="s">
        <v>63</v>
      </c>
      <c r="J152" s="24"/>
      <c r="K152" s="24"/>
      <c r="L152" s="23">
        <v>51.542164805143955</v>
      </c>
      <c r="M152" s="23"/>
      <c r="N152" s="23">
        <v>-148.38989274572077</v>
      </c>
      <c r="P152" s="23"/>
      <c r="Q152" s="23"/>
      <c r="R152" s="23"/>
      <c r="S152" s="23"/>
      <c r="U152" s="6"/>
      <c r="V152" s="6"/>
      <c r="W152" s="6"/>
      <c r="X152" s="6"/>
      <c r="Y152" s="6"/>
      <c r="Z152" s="6"/>
      <c r="AA152" s="6"/>
      <c r="AB152" s="6"/>
    </row>
    <row r="153" spans="1:28" x14ac:dyDescent="0.3">
      <c r="I153" s="6" t="s">
        <v>64</v>
      </c>
      <c r="J153" s="24"/>
      <c r="K153" s="24"/>
      <c r="L153" s="23">
        <v>-49079.442629250021</v>
      </c>
      <c r="M153" s="23"/>
      <c r="N153" s="23">
        <v>424.05934669000004</v>
      </c>
      <c r="P153" s="23"/>
      <c r="Q153" s="23"/>
      <c r="R153" s="23"/>
      <c r="S153" s="23"/>
      <c r="U153" s="6"/>
      <c r="V153" s="6"/>
      <c r="W153" s="6"/>
      <c r="X153" s="6"/>
      <c r="Y153" s="6"/>
      <c r="Z153" s="6"/>
      <c r="AA153" s="6"/>
      <c r="AB153" s="6"/>
    </row>
    <row r="154" spans="1:28" x14ac:dyDescent="0.3">
      <c r="I154" s="6" t="s">
        <v>65</v>
      </c>
      <c r="J154" s="24"/>
      <c r="K154" s="24"/>
      <c r="L154" s="23">
        <v>178.15714780000013</v>
      </c>
      <c r="M154" s="23"/>
      <c r="N154" s="23">
        <v>0.48190904999999995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F15D-7A24-4866-A6DA-55910C5ABD80}">
  <dimension ref="A1:AB218"/>
  <sheetViews>
    <sheetView showGridLines="0" zoomScale="85" zoomScaleNormal="85" zoomScaleSheetLayoutView="146" workbookViewId="0">
      <pane ySplit="4" topLeftCell="A5" activePane="bottomLeft" state="frozen"/>
      <selection activeCell="G15" sqref="G15"/>
      <selection pane="bottomLeft" activeCell="O1" sqref="O1"/>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45047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183320.23035825076</v>
      </c>
      <c r="M8" s="71"/>
      <c r="N8" s="71">
        <v>20723.098444493033</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100763.27224141879</v>
      </c>
      <c r="M10" s="74"/>
      <c r="N10" s="74">
        <v>6883.9631585930265</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95902.856564010392</v>
      </c>
      <c r="M12" s="74"/>
      <c r="N12" s="74">
        <v>6270.4319671799994</v>
      </c>
      <c r="O12" s="6"/>
      <c r="P12"/>
      <c r="Q12" s="74"/>
      <c r="R12" s="74"/>
      <c r="S12" s="74"/>
    </row>
    <row r="13" spans="1:28" ht="7.5" customHeight="1" x14ac:dyDescent="0.3">
      <c r="O13" s="6"/>
      <c r="P13"/>
      <c r="Q13" s="14"/>
      <c r="R13" s="14"/>
    </row>
    <row r="14" spans="1:28" ht="15" customHeight="1" x14ac:dyDescent="0.3">
      <c r="D14" s="6" t="s">
        <v>10</v>
      </c>
      <c r="L14" s="14">
        <v>90470.892450930391</v>
      </c>
      <c r="M14" s="14"/>
      <c r="N14" s="14">
        <v>5292.7582130999999</v>
      </c>
      <c r="O14" s="6"/>
      <c r="P14"/>
      <c r="Q14" s="74"/>
      <c r="R14" s="74"/>
      <c r="S14" s="14"/>
    </row>
    <row r="15" spans="1:28" ht="15" customHeight="1" x14ac:dyDescent="0.3">
      <c r="D15" s="18" t="s">
        <v>11</v>
      </c>
      <c r="E15" s="19" t="s">
        <v>12</v>
      </c>
      <c r="L15" s="14">
        <v>86924.98334907039</v>
      </c>
      <c r="N15" s="14">
        <v>5000.1722621999998</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3545.9091018600002</v>
      </c>
      <c r="N19" s="14">
        <v>292.5859509</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3545.9091018600002</v>
      </c>
      <c r="M21" s="75"/>
      <c r="N21" s="75">
        <v>292.5859509</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5431.9641130799973</v>
      </c>
      <c r="M23" s="14"/>
      <c r="N23" s="14">
        <v>977.67375407999987</v>
      </c>
      <c r="P23" s="14"/>
      <c r="Q23" s="14"/>
      <c r="R23" s="14"/>
      <c r="S23" s="14"/>
      <c r="U23" s="6"/>
      <c r="V23" s="6"/>
      <c r="W23" s="6"/>
      <c r="X23" s="6"/>
      <c r="Y23" s="6"/>
      <c r="Z23" s="6"/>
      <c r="AA23" s="6"/>
      <c r="AB23" s="6"/>
    </row>
    <row r="24" spans="1:28" ht="15" customHeight="1" x14ac:dyDescent="0.25">
      <c r="A24" s="6"/>
      <c r="B24" s="6"/>
      <c r="D24" s="18" t="s">
        <v>11</v>
      </c>
      <c r="E24" s="19" t="s">
        <v>12</v>
      </c>
      <c r="L24" s="7">
        <v>5325.4188118799975</v>
      </c>
      <c r="N24" s="7">
        <v>977.67375407999987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106.5453012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106.5453012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4860.4156774083949</v>
      </c>
      <c r="M32" s="14"/>
      <c r="N32" s="14">
        <v>613.53119141302727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4341.6157807357631</v>
      </c>
      <c r="N34" s="360">
        <v>611.74225593017479</v>
      </c>
      <c r="U34" s="6"/>
      <c r="V34" s="6"/>
      <c r="W34" s="6"/>
      <c r="X34" s="6"/>
      <c r="Y34" s="6"/>
      <c r="Z34" s="6"/>
      <c r="AA34" s="6"/>
      <c r="AB34" s="6"/>
    </row>
    <row r="35" spans="1:28" ht="13.2" x14ac:dyDescent="0.25">
      <c r="A35" s="6"/>
      <c r="D35" s="18" t="s">
        <v>13</v>
      </c>
      <c r="E35" s="6" t="s">
        <v>22</v>
      </c>
      <c r="L35" s="360">
        <v>0.76537807534352387</v>
      </c>
      <c r="M35" s="361"/>
      <c r="N35" s="360">
        <v>0</v>
      </c>
      <c r="U35" s="6"/>
      <c r="V35" s="6"/>
      <c r="W35" s="6"/>
      <c r="X35" s="6"/>
      <c r="Y35" s="6"/>
      <c r="Z35" s="6"/>
      <c r="AA35" s="6"/>
      <c r="AB35" s="6"/>
    </row>
    <row r="36" spans="1:28" ht="15.75" customHeight="1" x14ac:dyDescent="0.25">
      <c r="A36" s="6"/>
      <c r="F36" s="20" t="s">
        <v>15</v>
      </c>
      <c r="L36" s="362">
        <v>1.6264635224450687E-2</v>
      </c>
      <c r="M36" s="361"/>
      <c r="N36" s="362">
        <v>0</v>
      </c>
      <c r="P36" s="76"/>
      <c r="Q36" s="76"/>
      <c r="R36" s="76"/>
      <c r="S36" s="76"/>
      <c r="U36" s="6"/>
      <c r="V36" s="6"/>
      <c r="W36" s="6"/>
      <c r="X36" s="6"/>
      <c r="Y36" s="6"/>
      <c r="Z36" s="6"/>
      <c r="AA36" s="6"/>
      <c r="AB36" s="6"/>
    </row>
    <row r="37" spans="1:28" ht="13.2" x14ac:dyDescent="0.25">
      <c r="A37" s="6"/>
      <c r="F37" s="20" t="s">
        <v>16</v>
      </c>
      <c r="L37" s="362">
        <v>0.74911344011907322</v>
      </c>
      <c r="M37" s="361"/>
      <c r="N37" s="362">
        <v>0</v>
      </c>
      <c r="P37" s="76"/>
      <c r="Q37" s="76"/>
      <c r="R37" s="76"/>
      <c r="S37" s="76"/>
      <c r="U37" s="6"/>
      <c r="V37" s="6"/>
      <c r="W37" s="6"/>
      <c r="X37" s="6"/>
      <c r="Y37" s="6"/>
      <c r="Z37" s="6"/>
      <c r="AA37" s="6"/>
      <c r="AB37" s="6"/>
    </row>
    <row r="38" spans="1:28" ht="13.2" x14ac:dyDescent="0.25">
      <c r="A38" s="6"/>
      <c r="D38" s="18" t="s">
        <v>17</v>
      </c>
      <c r="E38" s="6" t="s">
        <v>23</v>
      </c>
      <c r="L38" s="360">
        <v>518.0345185972883</v>
      </c>
      <c r="N38" s="360">
        <v>1.7889354828524568</v>
      </c>
      <c r="U38" s="6"/>
      <c r="V38" s="6"/>
      <c r="W38" s="6"/>
      <c r="X38" s="6"/>
      <c r="Y38" s="6"/>
      <c r="Z38" s="6"/>
      <c r="AA38" s="6"/>
      <c r="AB38" s="6"/>
    </row>
    <row r="39" spans="1:28" ht="13.2" x14ac:dyDescent="0.25">
      <c r="A39" s="6"/>
      <c r="F39" s="20" t="s">
        <v>15</v>
      </c>
      <c r="L39" s="362">
        <v>211.90052603320777</v>
      </c>
      <c r="M39" s="363"/>
      <c r="N39" s="362">
        <v>9.2592855897372478E-12</v>
      </c>
      <c r="P39" s="76"/>
      <c r="Q39" s="76"/>
      <c r="R39" s="76"/>
      <c r="S39" s="76"/>
      <c r="U39" s="6"/>
      <c r="V39" s="6"/>
      <c r="W39" s="6"/>
      <c r="X39" s="6"/>
      <c r="Y39" s="6"/>
      <c r="Z39" s="6"/>
      <c r="AA39" s="6"/>
      <c r="AB39" s="6"/>
    </row>
    <row r="40" spans="1:28" ht="13.2" x14ac:dyDescent="0.25">
      <c r="A40" s="6"/>
      <c r="F40" s="20" t="s">
        <v>16</v>
      </c>
      <c r="L40" s="362">
        <v>306.13399256408047</v>
      </c>
      <c r="M40" s="363"/>
      <c r="N40" s="362">
        <v>1.7889354828431976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7247.8955762135447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40419.224066896291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19651.703545352164</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15238.134928369975</v>
      </c>
      <c r="M51" s="74"/>
      <c r="N51" s="74">
        <v>13839.135285900005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10998.996287709975</v>
      </c>
      <c r="N56" s="7">
        <v>13839.135285900005</v>
      </c>
    </row>
    <row r="57" spans="1:28" s="24" customFormat="1" ht="15.75" customHeight="1" x14ac:dyDescent="0.25">
      <c r="G57" s="11" t="s">
        <v>30</v>
      </c>
      <c r="L57" s="75">
        <v>7481.8877157599991</v>
      </c>
      <c r="M57" s="75"/>
      <c r="N57" s="75">
        <v>3782.40460708</v>
      </c>
      <c r="O57"/>
      <c r="P57" s="75"/>
      <c r="Q57" s="75"/>
      <c r="R57" s="75"/>
      <c r="S57" s="75"/>
      <c r="T57"/>
      <c r="U57"/>
      <c r="V57"/>
      <c r="W57"/>
      <c r="X57"/>
      <c r="Y57"/>
      <c r="Z57"/>
      <c r="AA57"/>
      <c r="AB57"/>
    </row>
    <row r="58" spans="1:28" ht="13.2" x14ac:dyDescent="0.25">
      <c r="A58" s="6"/>
      <c r="F58" s="6" t="s">
        <v>118</v>
      </c>
      <c r="L58" s="7">
        <v>4239.1386406600004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-17718.396262307313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-2985.5902601625753</v>
      </c>
      <c r="U74" s="6"/>
      <c r="V74" s="6"/>
      <c r="W74" s="6"/>
      <c r="X74" s="6"/>
      <c r="Y74" s="6"/>
      <c r="Z74" s="6"/>
      <c r="AA74" s="6"/>
      <c r="AB74" s="6"/>
    </row>
    <row r="75" spans="1:28" x14ac:dyDescent="0.3">
      <c r="I75" s="10"/>
      <c r="J75" s="28" t="s">
        <v>37</v>
      </c>
      <c r="K75" s="28"/>
      <c r="L75" s="365">
        <v>0</v>
      </c>
      <c r="N75" s="7">
        <v>-5618.7274463947379</v>
      </c>
      <c r="U75" s="6"/>
      <c r="V75" s="6"/>
      <c r="W75" s="6"/>
      <c r="X75" s="6"/>
      <c r="Y75" s="6"/>
      <c r="Z75" s="6"/>
      <c r="AA75" s="6"/>
      <c r="AB75" s="6"/>
    </row>
    <row r="76" spans="1:28" x14ac:dyDescent="0.3">
      <c r="I76" s="10"/>
      <c r="J76" s="27" t="s">
        <v>38</v>
      </c>
      <c r="K76" s="27"/>
      <c r="L76" s="365">
        <v>0</v>
      </c>
      <c r="N76" s="7">
        <v>-9114.0785557500003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-8487.5611711493184</v>
      </c>
      <c r="M79" s="74"/>
      <c r="N79" s="74">
        <v>442.8137904035375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-18208.095571017511</v>
      </c>
      <c r="M81" s="74"/>
      <c r="N81" s="74">
        <v>-11899.66266066963</v>
      </c>
      <c r="P81" s="74"/>
      <c r="Q81" s="74"/>
      <c r="R81" s="74"/>
      <c r="S81" s="74"/>
    </row>
    <row r="82" spans="1:19" ht="9" customHeight="1" x14ac:dyDescent="0.25">
      <c r="A82" s="6"/>
      <c r="I82" s="10"/>
    </row>
    <row r="83" spans="1:19" ht="13.2" x14ac:dyDescent="0.25">
      <c r="A83" s="6"/>
      <c r="B83" s="6"/>
      <c r="I83" s="6" t="s">
        <v>29</v>
      </c>
      <c r="J83" s="27" t="s">
        <v>36</v>
      </c>
      <c r="K83" s="27"/>
      <c r="L83" s="7">
        <v>-2633.4768103252945</v>
      </c>
      <c r="M83" s="219"/>
      <c r="N83" s="7">
        <v>-2397.5055896302947</v>
      </c>
    </row>
    <row r="84" spans="1:19" ht="13.2" x14ac:dyDescent="0.25">
      <c r="A84" s="6"/>
      <c r="B84" s="6"/>
      <c r="I84" s="10"/>
      <c r="J84" s="28" t="s">
        <v>37</v>
      </c>
      <c r="K84" s="28"/>
      <c r="L84" s="7">
        <v>-4412.7205108737407</v>
      </c>
      <c r="M84" s="219"/>
      <c r="N84" s="7">
        <v>-4111.6802267133125</v>
      </c>
    </row>
    <row r="85" spans="1:19" ht="13.2" x14ac:dyDescent="0.25">
      <c r="A85" s="6"/>
      <c r="B85" s="6"/>
      <c r="I85" s="10"/>
      <c r="J85" s="27" t="s">
        <v>38</v>
      </c>
      <c r="K85" s="27"/>
      <c r="L85" s="7">
        <v>-11161.898249818474</v>
      </c>
      <c r="M85" s="219"/>
      <c r="N85" s="7">
        <v>-5390.4768443260227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9720.5343998681928</v>
      </c>
      <c r="M87" s="74"/>
      <c r="N87" s="74">
        <v>12342.476451073167</v>
      </c>
      <c r="P87" s="74"/>
      <c r="Q87" s="74"/>
      <c r="R87" s="74"/>
      <c r="S87" s="74"/>
    </row>
    <row r="88" spans="1:19" ht="9" customHeight="1" x14ac:dyDescent="0.25">
      <c r="A88" s="6"/>
      <c r="B88" s="6"/>
      <c r="I88" s="10"/>
    </row>
    <row r="89" spans="1:19" ht="13.2" x14ac:dyDescent="0.25">
      <c r="A89" s="6"/>
      <c r="B89" s="6"/>
      <c r="I89" s="6" t="s">
        <v>29</v>
      </c>
      <c r="J89" s="27" t="s">
        <v>36</v>
      </c>
      <c r="K89" s="27"/>
      <c r="L89" s="7">
        <v>2645.5435440900228</v>
      </c>
      <c r="N89" s="7">
        <v>2462.3595737812871</v>
      </c>
    </row>
    <row r="90" spans="1:19" ht="13.2" x14ac:dyDescent="0.25">
      <c r="A90" s="6"/>
      <c r="B90" s="6"/>
      <c r="I90" s="10"/>
      <c r="J90" s="28" t="s">
        <v>37</v>
      </c>
      <c r="K90" s="28"/>
      <c r="L90" s="7">
        <v>1870.185981006709</v>
      </c>
      <c r="N90" s="7">
        <v>4128.4672903499995</v>
      </c>
    </row>
    <row r="91" spans="1:19" ht="13.2" x14ac:dyDescent="0.25">
      <c r="A91" s="6"/>
      <c r="B91" s="6"/>
      <c r="I91" s="10"/>
      <c r="J91" s="27" t="s">
        <v>38</v>
      </c>
      <c r="K91" s="27"/>
      <c r="L91" s="7">
        <v>5204.8048747714602</v>
      </c>
      <c r="N91" s="7">
        <v>5751.6495869418814</v>
      </c>
    </row>
    <row r="92" spans="1:19" ht="12" customHeight="1" x14ac:dyDescent="0.25">
      <c r="A92" s="6"/>
      <c r="B92" s="6"/>
      <c r="I92" s="10"/>
      <c r="J92" s="10"/>
      <c r="K92" s="10"/>
    </row>
    <row r="93" spans="1:19" ht="13.2" x14ac:dyDescent="0.25">
      <c r="A93" s="6"/>
      <c r="B93" s="25">
        <v>3</v>
      </c>
      <c r="C93" s="17" t="s">
        <v>118</v>
      </c>
      <c r="L93" s="74">
        <v>-12390.07132664229</v>
      </c>
      <c r="M93" s="74"/>
      <c r="N93" s="74">
        <v>-277.02187709000003</v>
      </c>
      <c r="P93" s="74"/>
      <c r="Q93" s="74"/>
      <c r="R93" s="74"/>
      <c r="S93" s="74"/>
    </row>
    <row r="94" spans="1:19" ht="35.25" customHeight="1" x14ac:dyDescent="0.25">
      <c r="A94" s="6"/>
      <c r="B94" s="6"/>
      <c r="C94" s="6" t="s">
        <v>119</v>
      </c>
      <c r="I94" s="12" t="s">
        <v>44</v>
      </c>
      <c r="J94" s="10"/>
      <c r="K94" s="10"/>
      <c r="L94" s="14">
        <v>-12390.07132664229</v>
      </c>
      <c r="M94" s="14"/>
      <c r="N94" s="14">
        <v>-277.02187709000003</v>
      </c>
      <c r="P94" s="14"/>
      <c r="Q94" s="14"/>
      <c r="R94" s="14"/>
      <c r="S94" s="14"/>
    </row>
    <row r="95" spans="1:19" ht="18.75" customHeight="1" x14ac:dyDescent="0.25">
      <c r="A95" s="6"/>
      <c r="B95" s="6"/>
      <c r="I95" s="6" t="s">
        <v>29</v>
      </c>
      <c r="J95" s="27" t="s">
        <v>36</v>
      </c>
      <c r="L95" s="7">
        <v>-8283.7519064756052</v>
      </c>
      <c r="N95" s="7">
        <v>-277.02187709000003</v>
      </c>
    </row>
    <row r="96" spans="1:19" ht="13.2" x14ac:dyDescent="0.25">
      <c r="A96" s="6"/>
      <c r="B96" s="6"/>
      <c r="J96" s="28" t="s">
        <v>37</v>
      </c>
      <c r="L96" s="7">
        <v>-4106.3194201666847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-20877.632497791608</v>
      </c>
      <c r="M113" s="14"/>
      <c r="N113" s="14">
        <v>-17552.604348993777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-45.871575999999997</v>
      </c>
      <c r="M146" s="35"/>
      <c r="N146" s="35">
        <v>-1.2186889999999999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12112.052738584</v>
      </c>
      <c r="M148" s="366"/>
      <c r="N148" s="36">
        <v>273.93683010000001</v>
      </c>
      <c r="P148" s="36"/>
      <c r="Q148" s="36"/>
      <c r="R148" s="36"/>
      <c r="S148" s="36"/>
      <c r="U148" s="6"/>
      <c r="V148" s="6"/>
      <c r="W148" s="6"/>
      <c r="X148" s="6"/>
      <c r="Y148" s="6"/>
      <c r="Z148" s="6"/>
      <c r="AA148" s="6"/>
      <c r="AB148" s="6"/>
    </row>
    <row r="149" spans="1:28" x14ac:dyDescent="0.3">
      <c r="D149" s="6" t="s">
        <v>61</v>
      </c>
      <c r="I149" s="24"/>
      <c r="J149" s="24"/>
      <c r="K149" s="59"/>
      <c r="L149" s="36">
        <v>12109.037453924318</v>
      </c>
      <c r="M149" s="366"/>
      <c r="N149" s="36">
        <v>14100.315558128714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-48130.51210860307</v>
      </c>
      <c r="M151" s="35"/>
      <c r="N151" s="35">
        <v>359.74294680137376</v>
      </c>
      <c r="P151" s="35"/>
      <c r="Q151" s="35"/>
      <c r="R151" s="35"/>
      <c r="S151" s="35"/>
      <c r="U151" s="6"/>
      <c r="V151" s="6"/>
      <c r="W151" s="6"/>
      <c r="X151" s="6"/>
      <c r="Y151" s="6"/>
      <c r="Z151" s="6"/>
      <c r="AA151" s="6"/>
      <c r="AB151" s="6"/>
    </row>
    <row r="152" spans="1:28" x14ac:dyDescent="0.3">
      <c r="I152" s="6" t="s">
        <v>63</v>
      </c>
      <c r="J152" s="24"/>
      <c r="K152" s="24"/>
      <c r="L152" s="23">
        <v>45.99810332690199</v>
      </c>
      <c r="M152" s="23"/>
      <c r="N152" s="23">
        <v>6.5112453713737724</v>
      </c>
      <c r="P152" s="23"/>
      <c r="Q152" s="23"/>
      <c r="R152" s="23"/>
      <c r="S152" s="23"/>
      <c r="U152" s="6"/>
      <c r="V152" s="6"/>
      <c r="W152" s="6"/>
      <c r="X152" s="6"/>
      <c r="Y152" s="6"/>
      <c r="Z152" s="6"/>
      <c r="AA152" s="6"/>
      <c r="AB152" s="6"/>
    </row>
    <row r="153" spans="1:28" x14ac:dyDescent="0.3">
      <c r="I153" s="6" t="s">
        <v>64</v>
      </c>
      <c r="J153" s="24"/>
      <c r="K153" s="24"/>
      <c r="L153" s="23">
        <v>-48418.767432769971</v>
      </c>
      <c r="M153" s="23"/>
      <c r="N153" s="23">
        <v>352.84596250999999</v>
      </c>
      <c r="P153" s="23"/>
      <c r="Q153" s="23"/>
      <c r="R153" s="23"/>
      <c r="S153" s="23"/>
      <c r="U153" s="6"/>
      <c r="V153" s="6"/>
      <c r="W153" s="6"/>
      <c r="X153" s="6"/>
      <c r="Y153" s="6"/>
      <c r="Z153" s="6"/>
      <c r="AA153" s="6"/>
      <c r="AB153" s="6"/>
    </row>
    <row r="154" spans="1:28" x14ac:dyDescent="0.3">
      <c r="I154" s="6" t="s">
        <v>65</v>
      </c>
      <c r="J154" s="24"/>
      <c r="K154" s="24"/>
      <c r="L154" s="23">
        <v>242.25722083999969</v>
      </c>
      <c r="M154" s="23"/>
      <c r="N154" s="23">
        <v>0.38573892000000054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111</vt:i4>
      </vt:variant>
    </vt:vector>
  </HeadingPairs>
  <TitlesOfParts>
    <vt:vector size="174" baseType="lpstr">
      <vt:lpstr>Logs</vt:lpstr>
      <vt:lpstr>Proposed Changes</vt:lpstr>
      <vt:lpstr>Summary</vt:lpstr>
      <vt:lpstr>Time Series</vt:lpstr>
      <vt:lpstr>Time Series (old)</vt:lpstr>
      <vt:lpstr>TIME SERIES DETAIL (old)</vt:lpstr>
      <vt:lpstr>TIME SERIES DETAIL</vt:lpstr>
      <vt:lpstr>June 23</vt:lpstr>
      <vt:lpstr>May 23</vt:lpstr>
      <vt:lpstr>Apr 23</vt:lpstr>
      <vt:lpstr>Q123 Ccy Annex</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Sep 16 (old)</vt:lpstr>
      <vt:lpstr>'Sep 16 (old)'!BoE_FCD</vt:lpstr>
      <vt:lpstr>'Sep 16 (old)'!BoE_FCD_Central_Banks</vt:lpstr>
      <vt:lpstr>'Sep 16 (old)'!BoE_FCD_HQ_In</vt:lpstr>
      <vt:lpstr>'Sep 16 (old)'!BoE_FCD_HQ_Out</vt:lpstr>
      <vt:lpstr>'Sep 16 (old)'!BoE_FCR</vt:lpstr>
      <vt:lpstr>'Sep 16 (old)'!BoE_Gold_Dollar</vt:lpstr>
      <vt:lpstr>'Sep 16 (old)'!BoE_IMF</vt:lpstr>
      <vt:lpstr>'Sep 16 (old)'!BoE_ORA</vt:lpstr>
      <vt:lpstr>'Apr 20'!BoE_ORA_Foreign</vt:lpstr>
      <vt:lpstr>'Apr 21'!BoE_ORA_Foreign</vt:lpstr>
      <vt:lpstr>'Apr 22'!BoE_ORA_Foreign</vt:lpstr>
      <vt:lpstr>'Apr 23'!BoE_ORA_Foreign</vt:lpstr>
      <vt:lpstr>'Aug 20'!BoE_ORA_Foreign</vt:lpstr>
      <vt:lpstr>'Aug 21'!BoE_ORA_Foreign</vt:lpstr>
      <vt:lpstr>'Aug 22'!BoE_ORA_Foreign</vt:lpstr>
      <vt:lpstr>'Dec 20'!BoE_ORA_Foreign</vt:lpstr>
      <vt:lpstr>'Dec 21'!BoE_ORA_Foreign</vt:lpstr>
      <vt:lpstr>'Dec 22'!BoE_ORA_Foreign</vt:lpstr>
      <vt:lpstr>'Feb 20'!BoE_ORA_Foreign</vt:lpstr>
      <vt:lpstr>'Feb 21'!BoE_ORA_Foreign</vt:lpstr>
      <vt:lpstr>'Feb 22'!BoE_ORA_Foreign</vt:lpstr>
      <vt:lpstr>'Feb 23'!BoE_ORA_Foreign</vt:lpstr>
      <vt:lpstr>'Jan 20'!BoE_ORA_Foreign</vt:lpstr>
      <vt:lpstr>'Jan 21'!BoE_ORA_Foreign</vt:lpstr>
      <vt:lpstr>'Jan 22'!BoE_ORA_Foreign</vt:lpstr>
      <vt:lpstr>'Jan 23'!BoE_ORA_Foreign</vt:lpstr>
      <vt:lpstr>'Jul 22'!BoE_ORA_Foreign</vt:lpstr>
      <vt:lpstr>'July 20'!BoE_ORA_Foreign</vt:lpstr>
      <vt:lpstr>'July 21'!BoE_ORA_Foreign</vt:lpstr>
      <vt:lpstr>'Jun 21'!BoE_ORA_Foreign</vt:lpstr>
      <vt:lpstr>'Jun 22'!BoE_ORA_Foreign</vt:lpstr>
      <vt:lpstr>'June 20'!BoE_ORA_Foreign</vt:lpstr>
      <vt:lpstr>'June 23'!BoE_ORA_Foreign</vt:lpstr>
      <vt:lpstr>'Mar 20'!BoE_ORA_Foreign</vt:lpstr>
      <vt:lpstr>'Mar 21'!BoE_ORA_Foreign</vt:lpstr>
      <vt:lpstr>'Mar 22'!BoE_ORA_Foreign</vt:lpstr>
      <vt:lpstr>'Mar 23'!BoE_ORA_Foreign</vt:lpstr>
      <vt:lpstr>'May 20'!BoE_ORA_Foreign</vt:lpstr>
      <vt:lpstr>'May 21'!BoE_ORA_Foreign</vt:lpstr>
      <vt:lpstr>'May 22'!BoE_ORA_Foreign</vt:lpstr>
      <vt:lpstr>'May 23'!BoE_ORA_Foreign</vt:lpstr>
      <vt:lpstr>'Nov 20'!BoE_ORA_Foreign</vt:lpstr>
      <vt:lpstr>'Nov 21'!BoE_ORA_Foreign</vt:lpstr>
      <vt:lpstr>'Nov 22'!BoE_ORA_Foreign</vt:lpstr>
      <vt:lpstr>'Oct 20'!BoE_ORA_Foreign</vt:lpstr>
      <vt:lpstr>'Oct 21'!BoE_ORA_Foreign</vt:lpstr>
      <vt:lpstr>'Oct 22'!BoE_ORA_Foreign</vt:lpstr>
      <vt:lpstr>'Sep 16 (old)'!BoE_ORA_Foreign</vt:lpstr>
      <vt:lpstr>'Sep 21'!BoE_ORA_Foreign</vt:lpstr>
      <vt:lpstr>'Sep 22'!BoE_ORA_Foreign</vt:lpstr>
      <vt:lpstr>'Sept 20'!BoE_ORA_Foreign</vt:lpstr>
      <vt:lpstr>'Sep 16 (old)'!BoE_SDR</vt:lpstr>
      <vt:lpstr>'Sep 16 (old)'!BoE_Sec</vt:lpstr>
      <vt:lpstr>'Apr 20'!Print_Area</vt:lpstr>
      <vt:lpstr>'Apr 21'!Print_Area</vt:lpstr>
      <vt:lpstr>'Aug 20'!Print_Area</vt:lpstr>
      <vt:lpstr>'Aug 21'!Print_Area</vt:lpstr>
      <vt:lpstr>'Dec 20'!Print_Area</vt:lpstr>
      <vt:lpstr>'Feb 20'!Print_Area</vt:lpstr>
      <vt:lpstr>'Feb 21'!Print_Area</vt:lpstr>
      <vt:lpstr>'Feb 23'!Print_Area</vt:lpstr>
      <vt:lpstr>'Jan 20'!Print_Area</vt:lpstr>
      <vt:lpstr>'Jan 21'!Print_Area</vt:lpstr>
      <vt:lpstr>'July 20'!Print_Area</vt:lpstr>
      <vt:lpstr>'July 21'!Print_Area</vt:lpstr>
      <vt:lpstr>'Jun 21'!Print_Area</vt:lpstr>
      <vt:lpstr>'June 20'!Print_Area</vt:lpstr>
      <vt:lpstr>'Mar 20'!Print_Area</vt:lpstr>
      <vt:lpstr>'Mar 21'!Print_Area</vt:lpstr>
      <vt:lpstr>'Mar 23'!Print_Area</vt:lpstr>
      <vt:lpstr>'May 20'!Print_Area</vt:lpstr>
      <vt:lpstr>'May 21'!Print_Area</vt:lpstr>
      <vt:lpstr>'Nov 20'!Print_Area</vt:lpstr>
      <vt:lpstr>'Oct 20'!Print_Area</vt:lpstr>
      <vt:lpstr>'Oct 21'!Print_Area</vt:lpstr>
      <vt:lpstr>'Q120 Ccy Annex'!Print_Area</vt:lpstr>
      <vt:lpstr>'Q121 Ccy Annex'!Print_Area</vt:lpstr>
      <vt:lpstr>'Q122 Ccy Annex'!Print_Area</vt:lpstr>
      <vt:lpstr>'Q123 Ccy Annex'!Print_Area</vt:lpstr>
      <vt:lpstr>'Q220 Ccy Annex'!Print_Area</vt:lpstr>
      <vt:lpstr>'Q221 Ccy Annex'!Print_Area</vt:lpstr>
      <vt:lpstr>'Q222 Ccy Annex'!Print_Area</vt:lpstr>
      <vt:lpstr>'Q320 Ccy Annex'!Print_Area</vt:lpstr>
      <vt:lpstr>'Q321 Ccy Annex'!Print_Area</vt:lpstr>
      <vt:lpstr>'Q322 Ccy Annex'!Print_Area</vt:lpstr>
      <vt:lpstr>'Q420 Ccy Annex'!Print_Area</vt:lpstr>
      <vt:lpstr>'Q421 Ccy Annex'!Print_Area</vt:lpstr>
      <vt:lpstr>'Q422 Ccy Annex'!Print_Area</vt:lpstr>
      <vt:lpstr>'Sep 16 (old)'!Print_Area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'Sep 16 (old)'!UK_Gov_FCD</vt:lpstr>
      <vt:lpstr>'Sep 16 (old)'!UK_Gov_FCD_Central_Banks</vt:lpstr>
      <vt:lpstr>'Sep 16 (old)'!UK_Gov_FCD_HQ_In</vt:lpstr>
      <vt:lpstr>'Sep 16 (old)'!UK_Gov_FCD_HQ_Out</vt:lpstr>
      <vt:lpstr>'Sep 16 (old)'!UK_Gov_FCR</vt:lpstr>
      <vt:lpstr>'Sep 16 (old)'!UK_Gov_Gold_Dollar</vt:lpstr>
      <vt:lpstr>'Sep 16 (old)'!UK_Gov_IMF</vt:lpstr>
      <vt:lpstr>'Sep 16 (old)'!UK_Gov_ORA</vt:lpstr>
      <vt:lpstr>'Sep 16 (old)'!UK_Gov_ORA_Foreign</vt:lpstr>
      <vt:lpstr>'Sep 16 (old)'!UK_Gov_SDR</vt:lpstr>
      <vt:lpstr>'Sep 16 (old)'!UK_Gov_Sec</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2023-05-09T15:41:03Z</cp:lastPrinted>
  <dcterms:created xsi:type="dcterms:W3CDTF">2000-02-24T16:45:14Z</dcterms:created>
  <dcterms:modified xsi:type="dcterms:W3CDTF">2023-07-04T13:04:53Z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-701651988</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