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0" yWindow="-45" windowWidth="18510" windowHeight="8595" tabRatio="847"/>
  </bookViews>
  <sheets>
    <sheet name="Quantitative questions" sheetId="26" r:id="rId1"/>
    <sheet name="Qualitative questions" sheetId="25" r:id="rId2"/>
  </sheets>
  <definedNames>
    <definedName name="_xlnm.Print_Area" localSheetId="1">'Qualitative questions'!$A$1:$P$76</definedName>
    <definedName name="_xlnm.Print_Area" localSheetId="0">'Quantitative questions'!$A$1:$O$89</definedName>
  </definedNames>
  <calcPr calcId="125725"/>
</workbook>
</file>

<file path=xl/calcChain.xml><?xml version="1.0" encoding="utf-8"?>
<calcChain xmlns="http://schemas.openxmlformats.org/spreadsheetml/2006/main">
  <c r="I20" i="26"/>
  <c r="H21"/>
  <c r="G21"/>
  <c r="E20"/>
  <c r="F33"/>
  <c r="E35"/>
  <c r="F34"/>
  <c r="E34"/>
  <c r="G34"/>
  <c r="D34"/>
  <c r="E70"/>
  <c r="D68"/>
  <c r="E68"/>
  <c r="F68"/>
  <c r="G68"/>
  <c r="H68"/>
  <c r="I68"/>
  <c r="J68"/>
  <c r="D69"/>
  <c r="E69"/>
  <c r="F69"/>
  <c r="G69"/>
  <c r="H69"/>
  <c r="I69"/>
  <c r="J69"/>
  <c r="D70"/>
  <c r="F70"/>
  <c r="G70"/>
  <c r="H70"/>
  <c r="I70"/>
  <c r="J70"/>
  <c r="E80"/>
  <c r="E67"/>
  <c r="F80"/>
  <c r="F67"/>
  <c r="G80"/>
  <c r="G67"/>
  <c r="H80"/>
  <c r="H67"/>
  <c r="I80"/>
  <c r="I67"/>
  <c r="J80"/>
  <c r="J67"/>
  <c r="D80"/>
  <c r="D67"/>
  <c r="E79"/>
  <c r="F79"/>
  <c r="F50"/>
  <c r="G79"/>
  <c r="H79"/>
  <c r="H50"/>
  <c r="I79"/>
  <c r="I50"/>
  <c r="J79"/>
  <c r="J50"/>
  <c r="D79"/>
  <c r="D50"/>
  <c r="AE36" i="25"/>
  <c r="AE13"/>
  <c r="W51"/>
  <c r="W36"/>
  <c r="W39"/>
  <c r="W42"/>
  <c r="W45"/>
  <c r="W48"/>
  <c r="W16"/>
  <c r="W19"/>
  <c r="W22"/>
  <c r="W25"/>
  <c r="W28"/>
  <c r="W13"/>
  <c r="H34" i="26"/>
  <c r="I34"/>
  <c r="J34"/>
  <c r="F20"/>
  <c r="J20"/>
  <c r="H33"/>
  <c r="I33"/>
  <c r="J33"/>
  <c r="F19"/>
  <c r="J19"/>
  <c r="D19"/>
  <c r="D53"/>
  <c r="D52"/>
  <c r="D51"/>
  <c r="D87"/>
  <c r="D88"/>
  <c r="D89"/>
  <c r="D90"/>
  <c r="D77"/>
  <c r="J21"/>
  <c r="J35"/>
  <c r="I35"/>
  <c r="H35"/>
  <c r="D35"/>
  <c r="J53"/>
  <c r="I53"/>
  <c r="H53"/>
  <c r="G53"/>
  <c r="F53"/>
  <c r="E53"/>
  <c r="J52"/>
  <c r="I52"/>
  <c r="H52"/>
  <c r="G52"/>
  <c r="F52"/>
  <c r="E52"/>
  <c r="J51"/>
  <c r="I51"/>
  <c r="H51"/>
  <c r="G51"/>
  <c r="F51"/>
  <c r="E51"/>
  <c r="G50"/>
  <c r="E50"/>
  <c r="J87"/>
  <c r="J88"/>
  <c r="J76"/>
  <c r="J49"/>
  <c r="I87"/>
  <c r="I88"/>
  <c r="I76"/>
  <c r="I49"/>
  <c r="H87"/>
  <c r="H88"/>
  <c r="H76"/>
  <c r="H49"/>
  <c r="G87"/>
  <c r="G88"/>
  <c r="G76"/>
  <c r="G49"/>
  <c r="F87"/>
  <c r="F88"/>
  <c r="F76"/>
  <c r="F49"/>
  <c r="E87"/>
  <c r="E88"/>
  <c r="E76"/>
  <c r="E49"/>
  <c r="J89"/>
  <c r="J77"/>
  <c r="J66"/>
  <c r="J90"/>
  <c r="I89"/>
  <c r="I90"/>
  <c r="I77"/>
  <c r="I66"/>
  <c r="H89"/>
  <c r="H90"/>
  <c r="H77"/>
  <c r="H66"/>
  <c r="G89"/>
  <c r="G77"/>
  <c r="G66"/>
  <c r="G90"/>
  <c r="F89"/>
  <c r="F90"/>
  <c r="F77"/>
  <c r="F66"/>
  <c r="E89"/>
  <c r="E77"/>
  <c r="E66"/>
  <c r="E90"/>
  <c r="D76"/>
  <c r="D49"/>
  <c r="I19"/>
  <c r="G19"/>
  <c r="E33"/>
  <c r="H19"/>
  <c r="E19"/>
  <c r="G35"/>
  <c r="E21"/>
  <c r="I21"/>
  <c r="D21"/>
  <c r="F21"/>
  <c r="D20"/>
  <c r="G20"/>
  <c r="Q17"/>
  <c r="G33"/>
  <c r="F35"/>
  <c r="D33"/>
  <c r="H20"/>
  <c r="Q7" i="25"/>
  <c r="Q13" i="26"/>
  <c r="Q12"/>
  <c r="Q14"/>
  <c r="Q16"/>
  <c r="Q15"/>
  <c r="P7"/>
  <c r="Q18" l="1"/>
</calcChain>
</file>

<file path=xl/sharedStrings.xml><?xml version="1.0" encoding="utf-8"?>
<sst xmlns="http://schemas.openxmlformats.org/spreadsheetml/2006/main" count="258" uniqueCount="152">
  <si>
    <t>Final maturity of assets/liabilities</t>
  </si>
  <si>
    <t>Type of activity</t>
  </si>
  <si>
    <t>1a</t>
  </si>
  <si>
    <t>1b</t>
  </si>
  <si>
    <t>1c</t>
  </si>
  <si>
    <t>1d</t>
  </si>
  <si>
    <t>1e</t>
  </si>
  <si>
    <t>1f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</si>
  <si>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</si>
  <si>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</si>
  <si>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</si>
  <si>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</si>
  <si>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</si>
  <si>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</si>
  <si>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</si>
  <si>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</si>
  <si>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</si>
  <si>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</si>
  <si>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3f</t>
  </si>
  <si>
    <t>3g</t>
  </si>
  <si>
    <t>3h</t>
  </si>
  <si>
    <t>4a</t>
  </si>
  <si>
    <t>4b</t>
  </si>
  <si>
    <t>4c</t>
  </si>
  <si>
    <t>4d</t>
  </si>
  <si>
    <t>4e</t>
  </si>
  <si>
    <t>4f</t>
  </si>
  <si>
    <t>4g</t>
  </si>
  <si>
    <t>4h</t>
  </si>
  <si>
    <t>The same</t>
  </si>
  <si>
    <t>Are bid-ask spreads…</t>
  </si>
  <si>
    <t>Is the number of dealers quoting…</t>
  </si>
  <si>
    <t>Is the average size of trades…</t>
  </si>
  <si>
    <t>Is the timeliness of settlement…</t>
  </si>
  <si>
    <t>Stayed the same</t>
  </si>
  <si>
    <t>Has the number of counterparties you trade with…</t>
  </si>
  <si>
    <t>Is the depth of the market…</t>
  </si>
  <si>
    <t>2f</t>
  </si>
  <si>
    <t>Repo type</t>
  </si>
  <si>
    <t>Collateral type</t>
  </si>
  <si>
    <t>5a</t>
  </si>
  <si>
    <t>5b</t>
  </si>
  <si>
    <t>5c</t>
  </si>
  <si>
    <t>5d</t>
  </si>
  <si>
    <t>5e</t>
  </si>
  <si>
    <t>5f</t>
  </si>
  <si>
    <t>6a</t>
  </si>
  <si>
    <t>6b</t>
  </si>
  <si>
    <t>6c</t>
  </si>
  <si>
    <t>6d</t>
  </si>
  <si>
    <t>6e</t>
  </si>
  <si>
    <t>6f</t>
  </si>
  <si>
    <t>End of page</t>
  </si>
  <si>
    <t>Survey continues below</t>
  </si>
  <si>
    <t>Market Function - Unsecured Market</t>
  </si>
  <si>
    <t>Market Function - Secured Market</t>
  </si>
  <si>
    <t>E1</t>
  </si>
  <si>
    <t>E2</t>
  </si>
  <si>
    <t>E3</t>
  </si>
  <si>
    <t>E4</t>
  </si>
  <si>
    <t>E5</t>
  </si>
  <si>
    <t>No. of blanks</t>
  </si>
  <si>
    <t>Total</t>
  </si>
  <si>
    <t>If you are not active in this market, please check this box:</t>
  </si>
  <si>
    <t>Daily average number of trades</t>
  </si>
  <si>
    <t>Daily average number of trades (deposits only)</t>
  </si>
  <si>
    <t>Daily average number of trades (loans only)</t>
  </si>
  <si>
    <t>7a</t>
  </si>
  <si>
    <t>8a</t>
  </si>
  <si>
    <t>Unsecured market - coverage</t>
  </si>
  <si>
    <t>Secured market - coverage</t>
  </si>
  <si>
    <t>of which interbank (excluding CCP repo)</t>
  </si>
  <si>
    <t xml:space="preserve"> Much tighter</t>
  </si>
  <si>
    <t>Much wider</t>
  </si>
  <si>
    <t>Much higher</t>
  </si>
  <si>
    <t>Much lower</t>
  </si>
  <si>
    <t>Much larger</t>
  </si>
  <si>
    <t>Much smaller</t>
  </si>
  <si>
    <t>Much better</t>
  </si>
  <si>
    <t>Much worse</t>
  </si>
  <si>
    <t>Much increased</t>
  </si>
  <si>
    <t>Much decreased</t>
  </si>
  <si>
    <t>Somewhat tighter</t>
  </si>
  <si>
    <t>5g</t>
  </si>
  <si>
    <t>6g</t>
  </si>
  <si>
    <t>Somewhat higher</t>
  </si>
  <si>
    <t>Somewhat larger</t>
  </si>
  <si>
    <t>Somewhat better</t>
  </si>
  <si>
    <t>Somewhat increased</t>
  </si>
  <si>
    <t>Somewhat wider</t>
  </si>
  <si>
    <t>Somewhat lower</t>
  </si>
  <si>
    <t>Somewhat smaller</t>
  </si>
  <si>
    <t>Somewhat worse</t>
  </si>
  <si>
    <t>Somewhat decreased</t>
  </si>
  <si>
    <t>Compared with six months ago, and based on the experience of your own institution only:</t>
  </si>
  <si>
    <t>At the end of the reference period, how well was the unsecured market functioning overall?  (Answer on  a scale of 1-5, where 5=very well)</t>
  </si>
  <si>
    <t>Type(s) and approximate size of unsecured sterling money market business not captured in your quantative return</t>
  </si>
  <si>
    <r>
      <t xml:space="preserve">Approximate percentage of your institution's global secured sterling money market transactions </t>
    </r>
    <r>
      <rPr>
        <i/>
        <sz val="10"/>
        <rFont val="Arial"/>
        <family val="2"/>
      </rPr>
      <t>not</t>
    </r>
    <r>
      <rPr>
        <sz val="10"/>
        <rFont val="Arial"/>
        <family val="2"/>
      </rPr>
      <t xml:space="preserve"> conducted via your main London (or UK) desk(s)</t>
    </r>
  </si>
  <si>
    <r>
      <t xml:space="preserve">Approximate percentage of your institution's global unsecured sterling money market transactions </t>
    </r>
    <r>
      <rPr>
        <i/>
        <sz val="10"/>
        <rFont val="Arial"/>
        <family val="2"/>
      </rPr>
      <t xml:space="preserve">not </t>
    </r>
    <r>
      <rPr>
        <sz val="10"/>
        <rFont val="Arial"/>
        <family val="2"/>
      </rPr>
      <t>conducted via your main London (or UK) desk(s)</t>
    </r>
  </si>
  <si>
    <t>Type(s) and approximate size of secured sterling money market business not captured in your quantative return</t>
  </si>
  <si>
    <t>tick count</t>
  </si>
  <si>
    <t>5gt</t>
  </si>
  <si>
    <t>5at</t>
  </si>
  <si>
    <t>5bt</t>
  </si>
  <si>
    <t>5ct</t>
  </si>
  <si>
    <t>5dt</t>
  </si>
  <si>
    <t>5et</t>
  </si>
  <si>
    <t>5ft</t>
  </si>
  <si>
    <t>6at</t>
  </si>
  <si>
    <t>6bt</t>
  </si>
  <si>
    <t>6ct</t>
  </si>
  <si>
    <t>6dt</t>
  </si>
  <si>
    <t>6et</t>
  </si>
  <si>
    <t>6ft</t>
  </si>
  <si>
    <t>7at</t>
  </si>
  <si>
    <t>8at</t>
  </si>
  <si>
    <t>6gt</t>
  </si>
  <si>
    <t>At the end of the reference period, how well was the secured market functioning overall?              (Answer on  a scale of 1-5, where 5=very well)</t>
  </si>
  <si>
    <t>Specific factors influencing results</t>
  </si>
  <si>
    <t>Comments on overall market functioning:</t>
  </si>
  <si>
    <t>Overnight</t>
  </si>
  <si>
    <t>Tomorrow to  2 weeks</t>
  </si>
  <si>
    <t>2 weeks to
 1 month</t>
  </si>
  <si>
    <t>1 month to
 3 months</t>
  </si>
  <si>
    <t>3 months to
6 months</t>
  </si>
  <si>
    <t>6 months to
9 months</t>
  </si>
  <si>
    <t>9 months to
 1 year</t>
  </si>
  <si>
    <t>Total (£mn)</t>
  </si>
  <si>
    <t>Total (£ mn)</t>
  </si>
  <si>
    <t>Average daily turnover, £ mn</t>
  </si>
  <si>
    <t>Interbank deposits</t>
  </si>
  <si>
    <t>Commercial Paper issuance</t>
  </si>
  <si>
    <t>Certificates of Deposits issuance</t>
  </si>
  <si>
    <t>Bilateral repo</t>
  </si>
  <si>
    <t>Tri-party repo</t>
  </si>
  <si>
    <t>Other narrow collateral</t>
  </si>
  <si>
    <t>Other collateral</t>
  </si>
  <si>
    <t>CCP repo</t>
  </si>
  <si>
    <t>UBG-eligible collateral</t>
  </si>
  <si>
    <t>Other financial deposits</t>
  </si>
  <si>
    <t>Non-financials deposits</t>
  </si>
  <si>
    <t>Other banks/building societies commercial paper</t>
  </si>
  <si>
    <t>Other banks/building societies certificates of deposits</t>
  </si>
  <si>
    <t>9a</t>
  </si>
  <si>
    <t>Approximate percentage of turnover where there is uncertainty over the nature of the counterparty</t>
  </si>
  <si>
    <t>9at</t>
  </si>
  <si>
    <t>Please provide comment on any areas where there has been difficulty completing the survey, in particular, regards the categorisation of counterparties.</t>
  </si>
  <si>
    <t>MMLG Sterling Money Market Survey</t>
  </si>
  <si>
    <t>Unsecured money market borrowing</t>
  </si>
  <si>
    <t>Unsecured money market lending</t>
  </si>
  <si>
    <t>Secured borrowing</t>
  </si>
  <si>
    <t>Secured lending</t>
  </si>
</sst>
</file>

<file path=xl/styles.xml><?xml version="1.0" encoding="utf-8"?>
<styleSheet xmlns="http://schemas.openxmlformats.org/spreadsheetml/2006/main">
  <numFmts count="3">
    <numFmt numFmtId="164" formatCode="mmmm\ yyyy"/>
    <numFmt numFmtId="165" formatCode="0.0000"/>
    <numFmt numFmtId="166" formatCode="0.0000_ ;[Red]\-0.0000\ "/>
  </numFmts>
  <fonts count="18">
    <font>
      <sz val="10"/>
      <name val="Arial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4"/>
      <color indexed="4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name val="Wingdings"/>
      <charset val="2"/>
    </font>
    <font>
      <b/>
      <u/>
      <sz val="12"/>
      <name val="Arial"/>
      <family val="2"/>
    </font>
    <font>
      <b/>
      <sz val="12"/>
      <color indexed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u/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2" borderId="0" xfId="0" applyFill="1" applyProtection="1">
      <protection hidden="1"/>
    </xf>
    <xf numFmtId="0" fontId="0" fillId="2" borderId="1" xfId="0" applyFill="1" applyBorder="1" applyProtection="1">
      <protection hidden="1"/>
    </xf>
    <xf numFmtId="0" fontId="0" fillId="2" borderId="2" xfId="0" applyFill="1" applyBorder="1" applyProtection="1">
      <protection hidden="1"/>
    </xf>
    <xf numFmtId="164" fontId="0" fillId="2" borderId="0" xfId="0" applyNumberFormat="1" applyFill="1" applyAlignment="1" applyProtection="1"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Protection="1">
      <protection locked="0" hidden="1"/>
    </xf>
    <xf numFmtId="2" fontId="0" fillId="2" borderId="0" xfId="0" applyNumberFormat="1" applyFill="1" applyProtection="1">
      <protection hidden="1"/>
    </xf>
    <xf numFmtId="0" fontId="0" fillId="2" borderId="0" xfId="0" applyNumberFormat="1" applyFill="1" applyAlignment="1" applyProtection="1">
      <protection hidden="1"/>
    </xf>
    <xf numFmtId="0" fontId="0" fillId="2" borderId="0" xfId="0" applyFill="1" applyBorder="1" applyAlignment="1" applyProtection="1">
      <alignment horizontal="left" vertical="top"/>
      <protection hidden="1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</xf>
    <xf numFmtId="0" fontId="0" fillId="2" borderId="0" xfId="0" applyFill="1" applyProtection="1"/>
    <xf numFmtId="0" fontId="0" fillId="2" borderId="14" xfId="0" applyFill="1" applyBorder="1" applyProtection="1"/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0" xfId="0" applyFill="1" applyBorder="1" applyProtection="1"/>
    <xf numFmtId="49" fontId="5" fillId="2" borderId="0" xfId="0" applyNumberFormat="1" applyFont="1" applyFill="1" applyBorder="1" applyAlignment="1" applyProtection="1"/>
    <xf numFmtId="49" fontId="3" fillId="2" borderId="0" xfId="0" applyNumberFormat="1" applyFont="1" applyFill="1" applyAlignment="1" applyProtection="1"/>
    <xf numFmtId="164" fontId="5" fillId="2" borderId="0" xfId="0" applyNumberFormat="1" applyFont="1" applyFill="1" applyBorder="1" applyAlignment="1" applyProtection="1"/>
    <xf numFmtId="164" fontId="0" fillId="2" borderId="0" xfId="0" applyNumberFormat="1" applyFill="1" applyAlignment="1" applyProtection="1"/>
    <xf numFmtId="0" fontId="0" fillId="2" borderId="15" xfId="0" applyFill="1" applyBorder="1" applyProtection="1"/>
    <xf numFmtId="0" fontId="0" fillId="2" borderId="3" xfId="0" applyFill="1" applyBorder="1" applyProtection="1"/>
    <xf numFmtId="0" fontId="0" fillId="2" borderId="4" xfId="0" applyFill="1" applyBorder="1" applyProtection="1"/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 applyProtection="1"/>
    <xf numFmtId="0" fontId="0" fillId="2" borderId="0" xfId="0" applyFill="1" applyAlignment="1" applyProtection="1">
      <alignment horizontal="center" vertical="center"/>
      <protection hidden="1"/>
    </xf>
    <xf numFmtId="164" fontId="0" fillId="2" borderId="0" xfId="0" applyNumberFormat="1" applyFill="1" applyAlignment="1" applyProtection="1">
      <alignment horizontal="center" vertical="center"/>
    </xf>
    <xf numFmtId="0" fontId="11" fillId="0" borderId="0" xfId="0" applyFont="1" applyFill="1" applyBorder="1" applyAlignment="1" applyProtection="1"/>
    <xf numFmtId="0" fontId="10" fillId="2" borderId="0" xfId="0" applyFont="1" applyFill="1" applyAlignment="1" applyProtection="1">
      <alignment horizontal="center"/>
    </xf>
    <xf numFmtId="0" fontId="12" fillId="2" borderId="0" xfId="0" applyFont="1" applyFill="1" applyProtection="1"/>
    <xf numFmtId="164" fontId="10" fillId="2" borderId="0" xfId="0" applyNumberFormat="1" applyFont="1" applyFill="1" applyAlignment="1" applyProtection="1"/>
    <xf numFmtId="0" fontId="0" fillId="2" borderId="0" xfId="0" applyFill="1" applyBorder="1" applyAlignment="1" applyProtection="1">
      <alignment vertical="center"/>
    </xf>
    <xf numFmtId="0" fontId="9" fillId="2" borderId="0" xfId="0" applyFont="1" applyFill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15" fillId="3" borderId="11" xfId="0" applyFont="1" applyFill="1" applyBorder="1" applyAlignment="1" applyProtection="1">
      <alignment horizontal="center" wrapText="1"/>
    </xf>
    <xf numFmtId="0" fontId="15" fillId="3" borderId="16" xfId="0" applyFont="1" applyFill="1" applyBorder="1" applyAlignment="1" applyProtection="1">
      <alignment horizontal="center" wrapText="1"/>
    </xf>
    <xf numFmtId="0" fontId="11" fillId="4" borderId="17" xfId="0" applyFont="1" applyFill="1" applyBorder="1" applyAlignment="1" applyProtection="1">
      <alignment wrapText="1"/>
    </xf>
    <xf numFmtId="0" fontId="9" fillId="3" borderId="18" xfId="0" applyFont="1" applyFill="1" applyBorder="1" applyAlignment="1" applyProtection="1">
      <alignment horizontal="left" vertical="center" wrapText="1"/>
    </xf>
    <xf numFmtId="0" fontId="9" fillId="3" borderId="13" xfId="0" applyFont="1" applyFill="1" applyBorder="1" applyAlignment="1" applyProtection="1">
      <alignment horizontal="left" vertical="center" wrapText="1"/>
    </xf>
    <xf numFmtId="0" fontId="9" fillId="3" borderId="19" xfId="0" applyFont="1" applyFill="1" applyBorder="1" applyAlignment="1" applyProtection="1">
      <alignment horizontal="left" vertical="center" wrapText="1"/>
    </xf>
    <xf numFmtId="0" fontId="9" fillId="3" borderId="16" xfId="0" applyFont="1" applyFill="1" applyBorder="1" applyAlignment="1" applyProtection="1">
      <alignment horizontal="left" vertical="center" wrapText="1"/>
    </xf>
    <xf numFmtId="0" fontId="0" fillId="2" borderId="0" xfId="0" applyNumberFormat="1" applyFill="1" applyProtection="1">
      <protection hidden="1"/>
    </xf>
    <xf numFmtId="0" fontId="7" fillId="2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7" fillId="2" borderId="0" xfId="0" applyFont="1" applyFill="1" applyBorder="1" applyProtection="1"/>
    <xf numFmtId="0" fontId="7" fillId="2" borderId="0" xfId="0" applyFont="1" applyFill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/>
    </xf>
    <xf numFmtId="0" fontId="7" fillId="2" borderId="0" xfId="0" applyFont="1" applyFill="1" applyProtection="1">
      <protection hidden="1"/>
    </xf>
    <xf numFmtId="0" fontId="7" fillId="4" borderId="13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0" fillId="9" borderId="0" xfId="0" applyFill="1" applyBorder="1" applyProtection="1">
      <protection hidden="1"/>
    </xf>
    <xf numFmtId="0" fontId="0" fillId="9" borderId="0" xfId="0" applyFill="1" applyBorder="1" applyAlignment="1" applyProtection="1">
      <alignment wrapText="1"/>
      <protection hidden="1"/>
    </xf>
    <xf numFmtId="0" fontId="7" fillId="9" borderId="0" xfId="0" applyFont="1" applyFill="1" applyBorder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0" fillId="2" borderId="1" xfId="0" applyFill="1" applyBorder="1" applyAlignment="1" applyProtection="1">
      <alignment wrapText="1"/>
      <protection hidden="1"/>
    </xf>
    <xf numFmtId="0" fontId="0" fillId="2" borderId="3" xfId="0" applyFill="1" applyBorder="1" applyAlignment="1" applyProtection="1">
      <alignment wrapText="1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wrapText="1"/>
      <protection hidden="1"/>
    </xf>
    <xf numFmtId="0" fontId="13" fillId="2" borderId="0" xfId="0" applyFont="1" applyFill="1" applyAlignment="1" applyProtection="1">
      <alignment vertical="center" wrapText="1"/>
      <protection hidden="1"/>
    </xf>
    <xf numFmtId="0" fontId="4" fillId="0" borderId="0" xfId="0" applyFont="1" applyFill="1" applyBorder="1" applyAlignment="1" applyProtection="1">
      <alignment wrapText="1"/>
      <protection hidden="1"/>
    </xf>
    <xf numFmtId="0" fontId="3" fillId="2" borderId="0" xfId="0" applyFont="1" applyFill="1" applyAlignment="1" applyProtection="1">
      <alignment wrapText="1"/>
      <protection hidden="1"/>
    </xf>
    <xf numFmtId="0" fontId="7" fillId="9" borderId="0" xfId="0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 wrapText="1"/>
      <protection hidden="1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vertical="center" wrapText="1"/>
      <protection hidden="1"/>
    </xf>
    <xf numFmtId="0" fontId="0" fillId="3" borderId="13" xfId="0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0" fillId="2" borderId="14" xfId="0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0" fillId="2" borderId="15" xfId="0" applyFill="1" applyBorder="1" applyAlignment="1" applyProtection="1">
      <alignment horizontal="center" vertical="center" wrapText="1"/>
      <protection hidden="1"/>
    </xf>
    <xf numFmtId="0" fontId="0" fillId="2" borderId="3" xfId="0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49" fontId="5" fillId="2" borderId="0" xfId="0" applyNumberFormat="1" applyFont="1" applyFill="1" applyBorder="1" applyAlignment="1" applyProtection="1">
      <alignment horizontal="center"/>
      <protection hidden="1"/>
    </xf>
    <xf numFmtId="164" fontId="5" fillId="2" borderId="0" xfId="0" applyNumberFormat="1" applyFont="1" applyFill="1" applyBorder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0" fillId="9" borderId="0" xfId="0" applyFill="1" applyProtection="1">
      <protection hidden="1"/>
    </xf>
    <xf numFmtId="0" fontId="13" fillId="9" borderId="0" xfId="0" applyFont="1" applyFill="1" applyAlignment="1" applyProtection="1">
      <alignment vertical="center"/>
      <protection hidden="1"/>
    </xf>
    <xf numFmtId="0" fontId="0" fillId="9" borderId="0" xfId="0" applyFill="1" applyAlignment="1" applyProtection="1">
      <alignment vertical="center"/>
      <protection hidden="1"/>
    </xf>
    <xf numFmtId="0" fontId="7" fillId="9" borderId="0" xfId="0" applyFont="1" applyFill="1" applyBorder="1" applyAlignment="1" applyProtection="1">
      <alignment horizontal="center" vertical="center"/>
      <protection hidden="1"/>
    </xf>
    <xf numFmtId="0" fontId="7" fillId="9" borderId="0" xfId="0" applyFont="1" applyFill="1" applyBorder="1" applyAlignment="1" applyProtection="1">
      <alignment vertical="center"/>
      <protection hidden="1"/>
    </xf>
    <xf numFmtId="0" fontId="0" fillId="9" borderId="0" xfId="0" applyFill="1" applyBorder="1" applyAlignment="1" applyProtection="1">
      <alignment horizontal="center"/>
      <protection hidden="1"/>
    </xf>
    <xf numFmtId="0" fontId="7" fillId="10" borderId="13" xfId="0" applyFont="1" applyFill="1" applyBorder="1" applyAlignment="1" applyProtection="1">
      <alignment horizontal="center" vertical="center" wrapText="1"/>
      <protection hidden="1"/>
    </xf>
    <xf numFmtId="0" fontId="0" fillId="10" borderId="13" xfId="0" applyFill="1" applyBorder="1" applyAlignment="1" applyProtection="1">
      <alignment horizontal="center" vertical="center" wrapText="1"/>
      <protection hidden="1"/>
    </xf>
    <xf numFmtId="0" fontId="7" fillId="11" borderId="13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0" fillId="11" borderId="13" xfId="0" applyFill="1" applyBorder="1" applyAlignment="1" applyProtection="1">
      <alignment horizontal="center" vertical="center" wrapText="1"/>
      <protection hidden="1"/>
    </xf>
    <xf numFmtId="0" fontId="2" fillId="10" borderId="13" xfId="0" applyFont="1" applyFill="1" applyBorder="1" applyAlignment="1" applyProtection="1">
      <alignment horizontal="center" vertical="center" wrapText="1"/>
    </xf>
    <xf numFmtId="0" fontId="2" fillId="11" borderId="13" xfId="0" applyFont="1" applyFill="1" applyBorder="1" applyAlignment="1" applyProtection="1">
      <alignment horizontal="center" vertical="center" wrapText="1"/>
    </xf>
    <xf numFmtId="165" fontId="0" fillId="4" borderId="7" xfId="0" applyNumberFormat="1" applyFill="1" applyBorder="1" applyAlignment="1" applyProtection="1">
      <alignment horizontal="center" vertical="center"/>
    </xf>
    <xf numFmtId="165" fontId="0" fillId="4" borderId="13" xfId="0" applyNumberFormat="1" applyFill="1" applyBorder="1" applyAlignment="1" applyProtection="1">
      <alignment horizontal="center" vertical="center"/>
    </xf>
    <xf numFmtId="165" fontId="3" fillId="6" borderId="13" xfId="0" applyNumberFormat="1" applyFont="1" applyFill="1" applyBorder="1" applyAlignment="1" applyProtection="1">
      <alignment horizontal="center" vertical="center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5" fontId="7" fillId="4" borderId="13" xfId="0" applyNumberFormat="1" applyFont="1" applyFill="1" applyBorder="1" applyAlignment="1" applyProtection="1">
      <alignment horizontal="center" vertical="center"/>
    </xf>
    <xf numFmtId="165" fontId="7" fillId="5" borderId="13" xfId="0" applyNumberFormat="1" applyFont="1" applyFill="1" applyBorder="1" applyAlignment="1" applyProtection="1">
      <alignment horizontal="center" vertical="center"/>
      <protection locked="0"/>
    </xf>
    <xf numFmtId="165" fontId="0" fillId="7" borderId="13" xfId="0" applyNumberFormat="1" applyFill="1" applyBorder="1" applyAlignment="1" applyProtection="1">
      <alignment horizontal="center" vertical="center"/>
    </xf>
    <xf numFmtId="166" fontId="3" fillId="6" borderId="13" xfId="0" applyNumberFormat="1" applyFont="1" applyFill="1" applyBorder="1" applyAlignment="1" applyProtection="1">
      <alignment horizontal="center" vertical="center"/>
    </xf>
    <xf numFmtId="49" fontId="7" fillId="9" borderId="0" xfId="0" applyNumberFormat="1" applyFont="1" applyFill="1" applyBorder="1" applyAlignment="1" applyProtection="1">
      <alignment vertical="top" wrapText="1"/>
    </xf>
    <xf numFmtId="0" fontId="0" fillId="9" borderId="0" xfId="0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0" fillId="9" borderId="0" xfId="0" applyFill="1" applyBorder="1" applyAlignment="1" applyProtection="1">
      <alignment vertical="top" wrapText="1"/>
    </xf>
    <xf numFmtId="0" fontId="13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vertical="center"/>
    </xf>
    <xf numFmtId="0" fontId="15" fillId="3" borderId="20" xfId="0" applyFont="1" applyFill="1" applyBorder="1" applyAlignment="1" applyProtection="1">
      <alignment horizontal="center" wrapText="1"/>
    </xf>
    <xf numFmtId="0" fontId="15" fillId="3" borderId="13" xfId="0" applyFont="1" applyFill="1" applyBorder="1" applyAlignment="1" applyProtection="1">
      <alignment horizontal="center" wrapText="1"/>
    </xf>
    <xf numFmtId="0" fontId="17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horizontal="center"/>
    </xf>
    <xf numFmtId="0" fontId="9" fillId="3" borderId="13" xfId="0" applyFont="1" applyFill="1" applyBorder="1" applyAlignment="1" applyProtection="1">
      <alignment horizontal="left" vertical="center"/>
    </xf>
    <xf numFmtId="0" fontId="9" fillId="3" borderId="20" xfId="0" applyFont="1" applyFill="1" applyBorder="1" applyAlignment="1" applyProtection="1">
      <alignment horizontal="left" vertical="center"/>
    </xf>
    <xf numFmtId="0" fontId="14" fillId="3" borderId="20" xfId="0" applyFont="1" applyFill="1" applyBorder="1" applyAlignment="1" applyProtection="1">
      <alignment vertical="center"/>
    </xf>
    <xf numFmtId="0" fontId="14" fillId="3" borderId="17" xfId="0" applyFont="1" applyFill="1" applyBorder="1" applyAlignment="1" applyProtection="1">
      <alignment vertical="center"/>
    </xf>
    <xf numFmtId="0" fontId="11" fillId="4" borderId="13" xfId="0" applyFont="1" applyFill="1" applyBorder="1" applyAlignment="1" applyProtection="1">
      <alignment vertical="center" wrapText="1"/>
    </xf>
    <xf numFmtId="0" fontId="9" fillId="8" borderId="20" xfId="0" applyFont="1" applyFill="1" applyBorder="1" applyAlignment="1" applyProtection="1">
      <alignment horizontal="left" vertical="center" wrapText="1"/>
    </xf>
    <xf numFmtId="0" fontId="9" fillId="8" borderId="17" xfId="0" applyFont="1" applyFill="1" applyBorder="1" applyAlignment="1" applyProtection="1">
      <alignment horizontal="left" vertical="center" wrapText="1"/>
    </xf>
    <xf numFmtId="0" fontId="11" fillId="5" borderId="13" xfId="0" applyFont="1" applyFill="1" applyBorder="1" applyAlignment="1" applyProtection="1">
      <alignment vertical="center" wrapText="1"/>
    </xf>
    <xf numFmtId="0" fontId="11" fillId="5" borderId="13" xfId="0" applyFont="1" applyFill="1" applyBorder="1" applyAlignment="1" applyProtection="1">
      <alignment horizontal="left" vertical="center" wrapText="1"/>
    </xf>
    <xf numFmtId="0" fontId="9" fillId="3" borderId="13" xfId="0" applyFont="1" applyFill="1" applyBorder="1" applyAlignment="1" applyProtection="1">
      <alignment horizontal="left" vertical="center" wrapText="1"/>
    </xf>
    <xf numFmtId="0" fontId="9" fillId="3" borderId="20" xfId="0" applyFon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20" xfId="0" applyFont="1" applyFill="1" applyBorder="1" applyAlignment="1" applyProtection="1">
      <alignment horizontal="center" vertical="center"/>
    </xf>
    <xf numFmtId="0" fontId="9" fillId="3" borderId="21" xfId="0" applyFont="1" applyFill="1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/>
    </xf>
    <xf numFmtId="49" fontId="5" fillId="2" borderId="0" xfId="0" applyNumberFormat="1" applyFont="1" applyFill="1" applyBorder="1" applyAlignment="1" applyProtection="1">
      <alignment horizontal="center"/>
    </xf>
    <xf numFmtId="49" fontId="5" fillId="2" borderId="23" xfId="0" applyNumberFormat="1" applyFont="1" applyFill="1" applyBorder="1" applyAlignment="1" applyProtection="1">
      <alignment horizontal="center"/>
    </xf>
    <xf numFmtId="164" fontId="5" fillId="2" borderId="22" xfId="0" applyNumberFormat="1" applyFont="1" applyFill="1" applyBorder="1" applyAlignment="1" applyProtection="1">
      <alignment horizontal="center"/>
    </xf>
    <xf numFmtId="164" fontId="5" fillId="2" borderId="0" xfId="0" applyNumberFormat="1" applyFont="1" applyFill="1" applyBorder="1" applyAlignment="1" applyProtection="1">
      <alignment horizontal="center"/>
    </xf>
    <xf numFmtId="164" fontId="5" fillId="2" borderId="23" xfId="0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16" fillId="0" borderId="7" xfId="0" applyFont="1" applyFill="1" applyBorder="1" applyAlignment="1" applyProtection="1">
      <alignment horizontal="left" vertical="center" wrapText="1"/>
      <protection locked="0" hidden="1"/>
    </xf>
    <xf numFmtId="0" fontId="16" fillId="0" borderId="8" xfId="0" applyFont="1" applyFill="1" applyBorder="1" applyAlignment="1" applyProtection="1">
      <alignment horizontal="left" vertical="center" wrapText="1"/>
      <protection locked="0" hidden="1"/>
    </xf>
    <xf numFmtId="0" fontId="16" fillId="0" borderId="5" xfId="0" applyFont="1" applyFill="1" applyBorder="1" applyAlignment="1" applyProtection="1">
      <alignment horizontal="left" vertical="center" wrapText="1"/>
      <protection locked="0" hidden="1"/>
    </xf>
    <xf numFmtId="0" fontId="16" fillId="0" borderId="9" xfId="0" applyFont="1" applyFill="1" applyBorder="1" applyAlignment="1" applyProtection="1">
      <alignment horizontal="left" vertical="center" wrapText="1"/>
      <protection locked="0" hidden="1"/>
    </xf>
    <xf numFmtId="0" fontId="16" fillId="0" borderId="0" xfId="0" applyFont="1" applyFill="1" applyBorder="1" applyAlignment="1" applyProtection="1">
      <alignment horizontal="left" vertical="center" wrapText="1"/>
      <protection locked="0" hidden="1"/>
    </xf>
    <xf numFmtId="0" fontId="16" fillId="0" borderId="10" xfId="0" applyFont="1" applyFill="1" applyBorder="1" applyAlignment="1" applyProtection="1">
      <alignment horizontal="left" vertical="center" wrapText="1"/>
      <protection locked="0" hidden="1"/>
    </xf>
    <xf numFmtId="0" fontId="16" fillId="0" borderId="11" xfId="0" applyFont="1" applyFill="1" applyBorder="1" applyAlignment="1" applyProtection="1">
      <alignment horizontal="left" vertical="center" wrapText="1"/>
      <protection locked="0" hidden="1"/>
    </xf>
    <xf numFmtId="0" fontId="16" fillId="0" borderId="12" xfId="0" applyFont="1" applyFill="1" applyBorder="1" applyAlignment="1" applyProtection="1">
      <alignment horizontal="left" vertical="center" wrapText="1"/>
      <protection locked="0" hidden="1"/>
    </xf>
    <xf numFmtId="0" fontId="16" fillId="0" borderId="6" xfId="0" applyFont="1" applyFill="1" applyBorder="1" applyAlignment="1" applyProtection="1">
      <alignment horizontal="left" vertical="center" wrapText="1"/>
      <protection locked="0" hidden="1"/>
    </xf>
    <xf numFmtId="0" fontId="0" fillId="3" borderId="20" xfId="0" applyFill="1" applyBorder="1" applyAlignment="1" applyProtection="1">
      <alignment horizontal="left" vertical="center" wrapText="1"/>
      <protection hidden="1"/>
    </xf>
    <xf numFmtId="0" fontId="0" fillId="3" borderId="21" xfId="0" applyFill="1" applyBorder="1" applyAlignment="1" applyProtection="1">
      <alignment horizontal="left" vertical="center" wrapText="1"/>
      <protection hidden="1"/>
    </xf>
    <xf numFmtId="0" fontId="0" fillId="3" borderId="17" xfId="0" applyFill="1" applyBorder="1" applyAlignment="1" applyProtection="1">
      <alignment horizontal="left" vertical="center" wrapText="1"/>
      <protection hidden="1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11" xfId="0" applyFont="1" applyBorder="1" applyAlignment="1" applyProtection="1">
      <alignment horizontal="left" vertical="center" wrapText="1"/>
      <protection locked="0"/>
    </xf>
    <xf numFmtId="0" fontId="16" fillId="0" borderId="12" xfId="0" applyFont="1" applyBorder="1" applyAlignment="1" applyProtection="1">
      <alignment horizontal="left" vertical="center" wrapText="1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7" fillId="3" borderId="20" xfId="0" applyFont="1" applyFill="1" applyBorder="1" applyAlignment="1" applyProtection="1">
      <alignment horizontal="left" vertical="center" wrapText="1"/>
      <protection hidden="1"/>
    </xf>
    <xf numFmtId="0" fontId="7" fillId="3" borderId="21" xfId="0" applyFont="1" applyFill="1" applyBorder="1" applyAlignment="1" applyProtection="1">
      <alignment horizontal="left" vertical="center" wrapText="1"/>
      <protection hidden="1"/>
    </xf>
    <xf numFmtId="0" fontId="7" fillId="3" borderId="17" xfId="0" applyFont="1" applyFill="1" applyBorder="1" applyAlignment="1" applyProtection="1">
      <alignment horizontal="left" vertical="center" wrapText="1"/>
      <protection hidden="1"/>
    </xf>
    <xf numFmtId="0" fontId="7" fillId="10" borderId="18" xfId="0" applyFont="1" applyFill="1" applyBorder="1" applyAlignment="1" applyProtection="1">
      <alignment horizontal="center" vertical="center" wrapText="1"/>
      <protection hidden="1"/>
    </xf>
    <xf numFmtId="0" fontId="0" fillId="2" borderId="16" xfId="0" applyFill="1" applyBorder="1" applyAlignment="1" applyProtection="1">
      <alignment horizontal="center" vertical="center" wrapText="1"/>
      <protection hidden="1"/>
    </xf>
    <xf numFmtId="0" fontId="7" fillId="11" borderId="18" xfId="0" applyFont="1" applyFill="1" applyBorder="1" applyAlignment="1" applyProtection="1">
      <alignment horizontal="center" vertical="center" wrapText="1"/>
      <protection hidden="1"/>
    </xf>
    <xf numFmtId="0" fontId="0" fillId="0" borderId="16" xfId="0" applyBorder="1" applyAlignment="1">
      <alignment wrapText="1"/>
    </xf>
    <xf numFmtId="0" fontId="0" fillId="2" borderId="10" xfId="0" applyFill="1" applyBorder="1" applyAlignment="1" applyProtection="1">
      <alignment horizontal="center" vertical="center"/>
      <protection hidden="1"/>
    </xf>
    <xf numFmtId="0" fontId="16" fillId="9" borderId="20" xfId="0" applyNumberFormat="1" applyFont="1" applyFill="1" applyBorder="1" applyAlignment="1" applyProtection="1">
      <alignment horizontal="left" vertical="center" wrapText="1"/>
      <protection locked="0"/>
    </xf>
    <xf numFmtId="0" fontId="16" fillId="9" borderId="21" xfId="0" applyNumberFormat="1" applyFont="1" applyFill="1" applyBorder="1" applyAlignment="1" applyProtection="1">
      <alignment horizontal="left" vertical="center" wrapText="1"/>
      <protection locked="0"/>
    </xf>
    <xf numFmtId="0" fontId="16" fillId="9" borderId="17" xfId="0" applyNumberFormat="1" applyFont="1" applyFill="1" applyBorder="1" applyAlignment="1" applyProtection="1">
      <alignment horizontal="left" vertical="center" wrapText="1"/>
      <protection locked="0"/>
    </xf>
    <xf numFmtId="0" fontId="7" fillId="3" borderId="18" xfId="0" applyFont="1" applyFill="1" applyBorder="1" applyAlignment="1" applyProtection="1">
      <alignment horizontal="left" vertical="center" wrapText="1"/>
      <protection hidden="1"/>
    </xf>
    <xf numFmtId="0" fontId="7" fillId="3" borderId="16" xfId="0" applyFont="1" applyFill="1" applyBorder="1" applyAlignment="1" applyProtection="1">
      <alignment horizontal="left" vertical="center" wrapText="1"/>
      <protection hidden="1"/>
    </xf>
    <xf numFmtId="0" fontId="16" fillId="2" borderId="7" xfId="0" applyNumberFormat="1" applyFont="1" applyFill="1" applyBorder="1" applyAlignment="1" applyProtection="1">
      <alignment horizontal="left" vertical="center" wrapText="1"/>
      <protection locked="0"/>
    </xf>
    <xf numFmtId="0" fontId="16" fillId="2" borderId="8" xfId="0" applyNumberFormat="1" applyFont="1" applyFill="1" applyBorder="1" applyAlignment="1" applyProtection="1">
      <alignment horizontal="left" vertical="center" wrapText="1"/>
      <protection locked="0"/>
    </xf>
    <xf numFmtId="0" fontId="16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6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16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16" fillId="2" borderId="6" xfId="0" applyNumberFormat="1" applyFont="1" applyFill="1" applyBorder="1" applyAlignment="1" applyProtection="1">
      <alignment horizontal="left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hidden="1"/>
    </xf>
    <xf numFmtId="49" fontId="5" fillId="2" borderId="22" xfId="0" applyNumberFormat="1" applyFont="1" applyFill="1" applyBorder="1" applyAlignment="1" applyProtection="1">
      <alignment horizontal="center"/>
      <protection hidden="1"/>
    </xf>
    <xf numFmtId="49" fontId="5" fillId="2" borderId="0" xfId="0" applyNumberFormat="1" applyFont="1" applyFill="1" applyBorder="1" applyAlignment="1" applyProtection="1">
      <alignment horizontal="center"/>
      <protection hidden="1"/>
    </xf>
    <xf numFmtId="49" fontId="5" fillId="2" borderId="23" xfId="0" applyNumberFormat="1" applyFont="1" applyFill="1" applyBorder="1" applyAlignment="1" applyProtection="1">
      <alignment horizontal="center"/>
      <protection hidden="1"/>
    </xf>
    <xf numFmtId="164" fontId="5" fillId="2" borderId="22" xfId="0" applyNumberFormat="1" applyFont="1" applyFill="1" applyBorder="1" applyAlignment="1" applyProtection="1">
      <alignment horizontal="center"/>
      <protection hidden="1"/>
    </xf>
    <xf numFmtId="164" fontId="5" fillId="2" borderId="0" xfId="0" applyNumberFormat="1" applyFont="1" applyFill="1" applyBorder="1" applyAlignment="1" applyProtection="1">
      <alignment horizontal="center"/>
      <protection hidden="1"/>
    </xf>
    <xf numFmtId="164" fontId="5" fillId="2" borderId="23" xfId="0" applyNumberFormat="1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left" vertical="center"/>
      <protection hidden="1"/>
    </xf>
  </cellXfs>
  <cellStyles count="1">
    <cellStyle name="Normal" xfId="0" builtinId="0"/>
  </cellStyles>
  <dxfs count="69">
    <dxf>
      <font>
        <color theme="0" tint="-0.24994659260841701"/>
      </font>
      <fill>
        <patternFill>
          <bgColor theme="0" tint="-0.24994659260841701"/>
        </patternFill>
      </fill>
    </dxf>
    <dxf>
      <font>
        <condense val="0"/>
        <extend val="0"/>
        <color indexed="10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44"/>
  </sheetPr>
  <dimension ref="A1:AF91"/>
  <sheetViews>
    <sheetView tabSelected="1" view="pageBreakPreview" zoomScale="60" zoomScaleNormal="75" workbookViewId="0">
      <selection activeCell="C6" sqref="C6"/>
    </sheetView>
  </sheetViews>
  <sheetFormatPr defaultRowHeight="12.75"/>
  <cols>
    <col min="1" max="1" width="4" style="14" customWidth="1"/>
    <col min="2" max="2" width="17.42578125" style="14" customWidth="1"/>
    <col min="3" max="3" width="42.28515625" style="15" customWidth="1"/>
    <col min="4" max="4" width="17.7109375" style="15" customWidth="1"/>
    <col min="5" max="5" width="14.7109375" style="15" customWidth="1"/>
    <col min="6" max="6" width="17.85546875" style="15" customWidth="1"/>
    <col min="7" max="8" width="17.7109375" style="15" customWidth="1"/>
    <col min="9" max="10" width="17.85546875" style="15" customWidth="1"/>
    <col min="11" max="11" width="19.5703125" style="15" customWidth="1"/>
    <col min="12" max="12" width="5.140625" style="15" customWidth="1"/>
    <col min="13" max="13" width="5.42578125" style="15" customWidth="1"/>
    <col min="14" max="14" width="6.42578125" style="15" bestFit="1" customWidth="1"/>
    <col min="15" max="15" width="5.42578125" style="15" customWidth="1"/>
    <col min="16" max="16" width="5.42578125" style="15" hidden="1" customWidth="1"/>
    <col min="17" max="17" width="0" style="1" hidden="1" customWidth="1"/>
    <col min="18" max="21" width="9.140625" style="1"/>
    <col min="22" max="22" width="14.42578125" style="1" customWidth="1"/>
    <col min="23" max="32" width="9.140625" style="1"/>
    <col min="33" max="16384" width="9.140625" style="15"/>
  </cols>
  <sheetData>
    <row r="1" spans="1:23" ht="13.5" thickBot="1"/>
    <row r="2" spans="1:23">
      <c r="D2" s="16"/>
      <c r="E2" s="17"/>
      <c r="F2" s="17"/>
      <c r="G2" s="17"/>
      <c r="H2" s="17"/>
      <c r="I2" s="18"/>
      <c r="J2" s="19"/>
    </row>
    <row r="3" spans="1:23" ht="18">
      <c r="D3" s="134" t="s">
        <v>147</v>
      </c>
      <c r="E3" s="135"/>
      <c r="F3" s="135"/>
      <c r="G3" s="135"/>
      <c r="H3" s="135"/>
      <c r="I3" s="136"/>
      <c r="J3" s="20"/>
      <c r="K3" s="21"/>
      <c r="L3" s="21"/>
      <c r="M3" s="21"/>
      <c r="N3" s="21"/>
      <c r="O3" s="21"/>
      <c r="P3" s="21"/>
    </row>
    <row r="4" spans="1:23" ht="18">
      <c r="D4" s="137">
        <v>41214</v>
      </c>
      <c r="E4" s="138"/>
      <c r="F4" s="138"/>
      <c r="G4" s="138"/>
      <c r="H4" s="138"/>
      <c r="I4" s="139"/>
      <c r="J4" s="22"/>
      <c r="K4" s="23"/>
      <c r="L4" s="23"/>
      <c r="M4" s="23"/>
      <c r="N4" s="23"/>
      <c r="O4" s="23"/>
      <c r="P4" s="23"/>
    </row>
    <row r="5" spans="1:23" ht="13.5" thickBot="1">
      <c r="D5" s="24"/>
      <c r="E5" s="25"/>
      <c r="F5" s="25"/>
      <c r="G5" s="25"/>
      <c r="H5" s="25"/>
      <c r="I5" s="26"/>
      <c r="J5" s="19"/>
    </row>
    <row r="6" spans="1:23" ht="15">
      <c r="C6" s="32"/>
    </row>
    <row r="7" spans="1:23" ht="23.25" customHeight="1">
      <c r="C7" s="117"/>
      <c r="D7" s="117"/>
      <c r="E7" s="117"/>
      <c r="F7" s="117"/>
      <c r="G7" s="117"/>
      <c r="H7" s="117"/>
      <c r="I7" s="117"/>
      <c r="J7" s="117"/>
      <c r="K7" s="117"/>
      <c r="M7" s="34"/>
      <c r="P7" s="15">
        <f>$C$7</f>
        <v>0</v>
      </c>
    </row>
    <row r="9" spans="1:23" ht="40.5" customHeight="1">
      <c r="D9" s="131" t="s">
        <v>129</v>
      </c>
      <c r="E9" s="132"/>
      <c r="F9" s="132"/>
      <c r="G9" s="132"/>
      <c r="H9" s="132"/>
      <c r="I9" s="132"/>
      <c r="J9" s="133"/>
      <c r="R9" s="10"/>
    </row>
    <row r="10" spans="1:23" ht="27.75" customHeight="1">
      <c r="B10" s="131" t="s">
        <v>1</v>
      </c>
      <c r="C10" s="133"/>
      <c r="D10" s="130" t="s">
        <v>0</v>
      </c>
      <c r="E10" s="130"/>
      <c r="F10" s="130"/>
      <c r="G10" s="130"/>
      <c r="H10" s="130"/>
      <c r="I10" s="130"/>
      <c r="J10" s="130"/>
      <c r="W10" s="46"/>
    </row>
    <row r="11" spans="1:23" ht="27.75" customHeight="1">
      <c r="B11" s="120" t="s">
        <v>148</v>
      </c>
      <c r="C11" s="121"/>
      <c r="D11" s="39" t="s">
        <v>120</v>
      </c>
      <c r="E11" s="40" t="s">
        <v>121</v>
      </c>
      <c r="F11" s="40" t="s">
        <v>122</v>
      </c>
      <c r="G11" s="40" t="s">
        <v>123</v>
      </c>
      <c r="H11" s="40" t="s">
        <v>124</v>
      </c>
      <c r="I11" s="40" t="s">
        <v>125</v>
      </c>
      <c r="J11" s="40" t="s">
        <v>126</v>
      </c>
      <c r="K11" s="41" t="s">
        <v>128</v>
      </c>
    </row>
    <row r="12" spans="1:23" ht="27.75" customHeight="1">
      <c r="A12" s="28">
        <v>1</v>
      </c>
      <c r="B12" s="122" t="s">
        <v>128</v>
      </c>
      <c r="C12" s="122"/>
      <c r="D12" s="100"/>
      <c r="E12" s="101"/>
      <c r="F12" s="101"/>
      <c r="G12" s="101"/>
      <c r="H12" s="101"/>
      <c r="I12" s="101"/>
      <c r="J12" s="101"/>
      <c r="K12" s="102"/>
      <c r="P12" s="52" t="s">
        <v>56</v>
      </c>
      <c r="Q12" s="52">
        <f>COUNTIF($B$9:$K$70,P12)</f>
        <v>0</v>
      </c>
      <c r="R12" s="52"/>
    </row>
    <row r="13" spans="1:23" ht="27.75" customHeight="1">
      <c r="A13" s="28" t="s">
        <v>2</v>
      </c>
      <c r="B13" s="118" t="s">
        <v>130</v>
      </c>
      <c r="C13" s="119"/>
      <c r="D13" s="103"/>
      <c r="E13" s="103"/>
      <c r="F13" s="103"/>
      <c r="G13" s="103"/>
      <c r="H13" s="103"/>
      <c r="I13" s="103"/>
      <c r="J13" s="103"/>
      <c r="K13" s="104"/>
      <c r="P13" s="52" t="s">
        <v>57</v>
      </c>
      <c r="Q13" s="52">
        <f>COUNTIF($B$9:$K$70,P13)</f>
        <v>0</v>
      </c>
      <c r="R13" s="52"/>
    </row>
    <row r="14" spans="1:23" ht="27.75" customHeight="1">
      <c r="A14" s="28" t="s">
        <v>3</v>
      </c>
      <c r="B14" s="118" t="s">
        <v>139</v>
      </c>
      <c r="C14" s="119"/>
      <c r="D14" s="103"/>
      <c r="E14" s="103"/>
      <c r="F14" s="103"/>
      <c r="G14" s="103"/>
      <c r="H14" s="103"/>
      <c r="I14" s="103"/>
      <c r="J14" s="103"/>
      <c r="K14" s="104"/>
      <c r="P14" s="52" t="s">
        <v>58</v>
      </c>
      <c r="Q14" s="52">
        <f>COUNTIF($B$9:$K$70,P14)</f>
        <v>0</v>
      </c>
      <c r="R14" s="52"/>
    </row>
    <row r="15" spans="1:23" ht="27.75" customHeight="1">
      <c r="A15" s="28" t="s">
        <v>4</v>
      </c>
      <c r="B15" s="118" t="s">
        <v>140</v>
      </c>
      <c r="C15" s="119"/>
      <c r="D15" s="103"/>
      <c r="E15" s="103"/>
      <c r="F15" s="103"/>
      <c r="G15" s="103"/>
      <c r="H15" s="103"/>
      <c r="I15" s="103"/>
      <c r="J15" s="103"/>
      <c r="K15" s="104"/>
      <c r="P15" s="52" t="s">
        <v>59</v>
      </c>
      <c r="Q15" s="52">
        <f>COUNTIF($B$9:$K$70,P15)</f>
        <v>0</v>
      </c>
      <c r="R15" s="52"/>
    </row>
    <row r="16" spans="1:23" ht="27.75" customHeight="1">
      <c r="A16" s="28" t="s">
        <v>5</v>
      </c>
      <c r="B16" s="127" t="s">
        <v>131</v>
      </c>
      <c r="C16" s="128"/>
      <c r="D16" s="103"/>
      <c r="E16" s="103"/>
      <c r="F16" s="103"/>
      <c r="G16" s="103"/>
      <c r="H16" s="103"/>
      <c r="I16" s="103"/>
      <c r="J16" s="103"/>
      <c r="K16" s="104"/>
      <c r="P16" s="52" t="s">
        <v>60</v>
      </c>
      <c r="Q16" s="52">
        <f>COUNTIF($B$9:$K$70,P16)</f>
        <v>0</v>
      </c>
      <c r="R16" s="52"/>
    </row>
    <row r="17" spans="1:32" ht="27.75" customHeight="1">
      <c r="A17" s="28" t="s">
        <v>6</v>
      </c>
      <c r="B17" s="127" t="s">
        <v>132</v>
      </c>
      <c r="C17" s="128"/>
      <c r="D17" s="103"/>
      <c r="E17" s="103"/>
      <c r="F17" s="103"/>
      <c r="G17" s="103"/>
      <c r="H17" s="103"/>
      <c r="I17" s="103"/>
      <c r="J17" s="103"/>
      <c r="K17" s="104"/>
      <c r="P17" s="1" t="s">
        <v>61</v>
      </c>
      <c r="Q17" s="1">
        <f>SUM(COUNTBLANK(D13:J17),COUNTBLANK(D27:J31),COUNTBLANK(D41:J47),COUNTBLANK(D58:J64))</f>
        <v>168</v>
      </c>
    </row>
    <row r="18" spans="1:32" ht="27.75" customHeight="1">
      <c r="A18" s="28" t="s">
        <v>7</v>
      </c>
      <c r="B18" s="126" t="s">
        <v>65</v>
      </c>
      <c r="C18" s="126"/>
      <c r="D18" s="105"/>
      <c r="E18" s="105"/>
      <c r="F18" s="105"/>
      <c r="G18" s="105"/>
      <c r="H18" s="105"/>
      <c r="I18" s="105"/>
      <c r="J18" s="105"/>
      <c r="K18" s="106"/>
      <c r="P18" s="1" t="s">
        <v>62</v>
      </c>
      <c r="Q18" s="1">
        <f>SUM(Q12:Q17)</f>
        <v>168</v>
      </c>
    </row>
    <row r="19" spans="1:32" s="19" customFormat="1" ht="13.5" customHeight="1">
      <c r="A19" s="23"/>
      <c r="B19" s="23"/>
      <c r="C19" s="23"/>
      <c r="D19" s="47" t="str">
        <f>IF(AND(SUM(D13:D15)&gt;0,OR(ISBLANK(D18),D18=0)),"E3","")</f>
        <v/>
      </c>
      <c r="E19" s="47" t="str">
        <f t="shared" ref="E19:J19" si="0">IF(AND(SUM(E13:E15)&gt;0,OR(ISBLANK(E18),E18=0)),"E3","")</f>
        <v/>
      </c>
      <c r="F19" s="47" t="str">
        <f t="shared" si="0"/>
        <v/>
      </c>
      <c r="G19" s="47" t="str">
        <f t="shared" si="0"/>
        <v/>
      </c>
      <c r="H19" s="47" t="str">
        <f t="shared" si="0"/>
        <v/>
      </c>
      <c r="I19" s="47" t="str">
        <f t="shared" si="0"/>
        <v/>
      </c>
      <c r="J19" s="47" t="str">
        <f t="shared" si="0"/>
        <v/>
      </c>
      <c r="K19" s="31"/>
      <c r="L19" s="23"/>
      <c r="M19" s="23"/>
      <c r="N19" s="23"/>
      <c r="O19" s="23"/>
      <c r="P19" s="23"/>
      <c r="Q19" s="4"/>
      <c r="R19" s="4"/>
      <c r="S19" s="4"/>
      <c r="T19" s="4"/>
      <c r="U19" s="4"/>
      <c r="V19" s="4"/>
      <c r="W19" s="4"/>
      <c r="X19" s="4"/>
      <c r="Y19" s="4"/>
      <c r="Z19" s="11"/>
      <c r="AA19" s="4"/>
      <c r="AB19" s="7"/>
      <c r="AC19" s="7"/>
      <c r="AD19" s="7"/>
      <c r="AE19" s="7"/>
      <c r="AF19" s="7"/>
    </row>
    <row r="20" spans="1:32" s="19" customFormat="1" ht="13.5" customHeight="1">
      <c r="A20" s="23"/>
      <c r="B20" s="23"/>
      <c r="C20" s="23"/>
      <c r="D20" s="47" t="str">
        <f>IF(SUM(D13:D15)=0,IF(D18=0,"","E4"),"")</f>
        <v/>
      </c>
      <c r="E20" s="47" t="str">
        <f t="shared" ref="E20:J20" si="1">IF(SUM(E13:E15)=0,IF(E18=0,"","E4"),"")</f>
        <v/>
      </c>
      <c r="F20" s="47" t="str">
        <f t="shared" si="1"/>
        <v/>
      </c>
      <c r="G20" s="47" t="str">
        <f t="shared" si="1"/>
        <v/>
      </c>
      <c r="H20" s="47" t="str">
        <f t="shared" si="1"/>
        <v/>
      </c>
      <c r="I20" s="47" t="str">
        <f t="shared" si="1"/>
        <v/>
      </c>
      <c r="J20" s="47" t="str">
        <f t="shared" si="1"/>
        <v/>
      </c>
      <c r="K20" s="31"/>
      <c r="L20" s="23"/>
      <c r="M20" s="23"/>
      <c r="N20" s="23"/>
      <c r="O20" s="23"/>
      <c r="P20" s="23"/>
      <c r="Q20" s="4"/>
      <c r="R20" s="4"/>
      <c r="S20" s="4"/>
      <c r="T20" s="4"/>
      <c r="U20" s="4"/>
      <c r="V20" s="4"/>
      <c r="W20" s="4"/>
      <c r="X20" s="4"/>
      <c r="Y20" s="4"/>
      <c r="Z20" s="11"/>
      <c r="AA20" s="4"/>
      <c r="AB20" s="7"/>
      <c r="AC20" s="7"/>
      <c r="AD20" s="7"/>
      <c r="AE20" s="7"/>
      <c r="AF20" s="7"/>
    </row>
    <row r="21" spans="1:32" s="19" customFormat="1" ht="13.5" customHeight="1">
      <c r="A21" s="23"/>
      <c r="B21" s="23"/>
      <c r="C21" s="23"/>
      <c r="D21" s="55" t="str">
        <f>IF(COUNTIF(D13:D18,"&lt;0")=0,IF(COUNTIF(D13:D18,"*")=0,"","E5"),"E5")</f>
        <v/>
      </c>
      <c r="E21" s="55" t="str">
        <f t="shared" ref="E21:J21" si="2">IF(COUNTIF(E13:E18,"&lt;0")=0,IF(COUNTIF(E13:E18,"*")=0,"","E5"),"E5")</f>
        <v/>
      </c>
      <c r="F21" s="55" t="str">
        <f t="shared" si="2"/>
        <v/>
      </c>
      <c r="G21" s="55" t="str">
        <f t="shared" si="2"/>
        <v/>
      </c>
      <c r="H21" s="55" t="str">
        <f t="shared" si="2"/>
        <v/>
      </c>
      <c r="I21" s="55" t="str">
        <f t="shared" si="2"/>
        <v/>
      </c>
      <c r="J21" s="54" t="str">
        <f t="shared" si="2"/>
        <v/>
      </c>
      <c r="K21" s="31"/>
      <c r="L21" s="23"/>
      <c r="M21" s="23"/>
      <c r="N21" s="23"/>
      <c r="O21" s="23"/>
      <c r="P21" s="23"/>
      <c r="Q21" s="4"/>
      <c r="R21" s="4"/>
      <c r="S21" s="4"/>
      <c r="T21" s="4"/>
      <c r="U21" s="4"/>
      <c r="V21" s="4"/>
      <c r="W21" s="4"/>
      <c r="X21" s="4"/>
      <c r="Y21" s="4"/>
      <c r="Z21" s="11"/>
      <c r="AA21" s="4"/>
      <c r="AB21" s="7"/>
      <c r="AC21" s="7"/>
      <c r="AD21" s="7"/>
      <c r="AE21" s="7"/>
      <c r="AF21" s="7"/>
    </row>
    <row r="22" spans="1:32" s="19" customFormat="1" ht="13.5" customHeight="1">
      <c r="A22" s="23"/>
      <c r="B22" s="23"/>
      <c r="C22" s="23"/>
      <c r="D22" s="49"/>
      <c r="E22" s="49"/>
      <c r="F22" s="49"/>
      <c r="G22" s="49"/>
      <c r="H22" s="49"/>
      <c r="I22" s="49"/>
      <c r="J22" s="49"/>
      <c r="K22" s="31"/>
      <c r="L22" s="23"/>
      <c r="M22" s="23"/>
      <c r="N22" s="23"/>
      <c r="O22" s="23"/>
      <c r="P22" s="23"/>
      <c r="Q22" s="4"/>
      <c r="R22" s="4"/>
      <c r="S22" s="4"/>
      <c r="T22" s="4"/>
      <c r="U22" s="4"/>
      <c r="V22" s="4"/>
      <c r="W22" s="4"/>
      <c r="X22" s="4"/>
      <c r="Y22" s="4"/>
      <c r="Z22" s="11"/>
      <c r="AA22" s="4"/>
      <c r="AB22" s="7"/>
      <c r="AC22" s="7"/>
      <c r="AD22" s="7"/>
      <c r="AE22" s="7"/>
      <c r="AF22" s="7"/>
    </row>
    <row r="23" spans="1:32" s="19" customFormat="1" ht="13.5" customHeight="1">
      <c r="A23" s="23"/>
      <c r="C23" s="23"/>
      <c r="D23" s="49"/>
      <c r="E23" s="49"/>
      <c r="F23" s="49"/>
      <c r="G23" s="49"/>
      <c r="H23" s="49"/>
      <c r="I23" s="49"/>
      <c r="J23" s="49"/>
      <c r="K23" s="35" t="s">
        <v>53</v>
      </c>
      <c r="L23" s="23"/>
      <c r="M23" s="23"/>
      <c r="N23" s="23"/>
      <c r="O23" s="23"/>
      <c r="P23" s="23"/>
      <c r="Q23" s="4"/>
      <c r="R23" s="4"/>
      <c r="S23" s="4"/>
      <c r="T23" s="4"/>
      <c r="U23" s="4"/>
      <c r="V23" s="4"/>
      <c r="W23" s="4"/>
      <c r="X23" s="4"/>
      <c r="Y23" s="4"/>
      <c r="Z23" s="11"/>
      <c r="AA23" s="4"/>
      <c r="AB23" s="7"/>
      <c r="AC23" s="7"/>
      <c r="AD23" s="7"/>
      <c r="AE23" s="7"/>
      <c r="AF23" s="7"/>
    </row>
    <row r="24" spans="1:32" s="19" customFormat="1" ht="13.5" customHeight="1">
      <c r="A24" s="23"/>
      <c r="B24" s="23"/>
      <c r="C24" s="23"/>
      <c r="D24" s="50"/>
      <c r="E24" s="50"/>
      <c r="F24" s="50"/>
      <c r="G24" s="50"/>
      <c r="H24" s="50"/>
      <c r="I24" s="50"/>
      <c r="J24" s="50"/>
      <c r="K24" s="31"/>
      <c r="L24" s="23"/>
      <c r="M24" s="23"/>
      <c r="N24" s="23"/>
      <c r="O24" s="23"/>
      <c r="P24" s="23"/>
      <c r="Q24" s="4"/>
      <c r="R24" s="4"/>
      <c r="S24" s="4"/>
      <c r="T24" s="4"/>
      <c r="U24" s="4"/>
      <c r="V24" s="4"/>
      <c r="W24" s="4"/>
      <c r="X24" s="4"/>
      <c r="Y24" s="4"/>
      <c r="Z24" s="11"/>
      <c r="AA24" s="4"/>
      <c r="AB24" s="7"/>
      <c r="AC24" s="7"/>
      <c r="AD24" s="7"/>
      <c r="AE24" s="7"/>
      <c r="AF24" s="7"/>
    </row>
    <row r="25" spans="1:32" ht="27.75" customHeight="1">
      <c r="B25" s="120" t="s">
        <v>149</v>
      </c>
      <c r="C25" s="121"/>
      <c r="D25" s="114" t="s">
        <v>120</v>
      </c>
      <c r="E25" s="115" t="s">
        <v>121</v>
      </c>
      <c r="F25" s="115" t="s">
        <v>122</v>
      </c>
      <c r="G25" s="115" t="s">
        <v>123</v>
      </c>
      <c r="H25" s="115" t="s">
        <v>124</v>
      </c>
      <c r="I25" s="115" t="s">
        <v>125</v>
      </c>
      <c r="J25" s="115" t="s">
        <v>126</v>
      </c>
      <c r="K25" s="41" t="s">
        <v>128</v>
      </c>
    </row>
    <row r="26" spans="1:32" ht="27.75" customHeight="1">
      <c r="A26" s="14">
        <v>2</v>
      </c>
      <c r="B26" s="122" t="s">
        <v>128</v>
      </c>
      <c r="C26" s="122"/>
      <c r="D26" s="100"/>
      <c r="E26" s="101"/>
      <c r="F26" s="101"/>
      <c r="G26" s="101"/>
      <c r="H26" s="101"/>
      <c r="I26" s="101"/>
      <c r="J26" s="101"/>
      <c r="K26" s="102"/>
    </row>
    <row r="27" spans="1:32" ht="27.75" customHeight="1">
      <c r="A27" s="14" t="s">
        <v>8</v>
      </c>
      <c r="B27" s="118" t="s">
        <v>130</v>
      </c>
      <c r="C27" s="119"/>
      <c r="D27" s="103"/>
      <c r="E27" s="103"/>
      <c r="F27" s="103"/>
      <c r="G27" s="103"/>
      <c r="H27" s="103"/>
      <c r="I27" s="103"/>
      <c r="J27" s="103"/>
      <c r="K27" s="104"/>
    </row>
    <row r="28" spans="1:32" ht="27.75" customHeight="1">
      <c r="A28" s="14" t="s">
        <v>9</v>
      </c>
      <c r="B28" s="118" t="s">
        <v>139</v>
      </c>
      <c r="C28" s="119"/>
      <c r="D28" s="103"/>
      <c r="E28" s="103"/>
      <c r="F28" s="103"/>
      <c r="G28" s="103"/>
      <c r="H28" s="103"/>
      <c r="I28" s="103"/>
      <c r="J28" s="103"/>
      <c r="K28" s="104"/>
    </row>
    <row r="29" spans="1:32" ht="27.75" customHeight="1">
      <c r="A29" s="14" t="s">
        <v>10</v>
      </c>
      <c r="B29" s="118" t="s">
        <v>140</v>
      </c>
      <c r="C29" s="119"/>
      <c r="D29" s="103"/>
      <c r="E29" s="103"/>
      <c r="F29" s="103"/>
      <c r="G29" s="103"/>
      <c r="H29" s="103"/>
      <c r="I29" s="103"/>
      <c r="J29" s="103"/>
      <c r="K29" s="104"/>
    </row>
    <row r="30" spans="1:32" ht="27.75" customHeight="1">
      <c r="A30" s="14" t="s">
        <v>11</v>
      </c>
      <c r="B30" s="127" t="s">
        <v>141</v>
      </c>
      <c r="C30" s="127"/>
      <c r="D30" s="103"/>
      <c r="E30" s="103"/>
      <c r="F30" s="103"/>
      <c r="G30" s="103"/>
      <c r="H30" s="103"/>
      <c r="I30" s="103"/>
      <c r="J30" s="103"/>
      <c r="K30" s="104"/>
    </row>
    <row r="31" spans="1:32" ht="27.75" customHeight="1">
      <c r="A31" s="14" t="s">
        <v>12</v>
      </c>
      <c r="B31" s="127" t="s">
        <v>142</v>
      </c>
      <c r="C31" s="127"/>
      <c r="D31" s="103"/>
      <c r="E31" s="103"/>
      <c r="F31" s="103"/>
      <c r="G31" s="103"/>
      <c r="H31" s="103"/>
      <c r="I31" s="103"/>
      <c r="J31" s="103"/>
      <c r="K31" s="104"/>
    </row>
    <row r="32" spans="1:32" ht="27.75" customHeight="1">
      <c r="A32" s="14" t="s">
        <v>37</v>
      </c>
      <c r="B32" s="125" t="s">
        <v>66</v>
      </c>
      <c r="C32" s="125"/>
      <c r="D32" s="105"/>
      <c r="E32" s="105"/>
      <c r="F32" s="105"/>
      <c r="G32" s="105"/>
      <c r="H32" s="105"/>
      <c r="I32" s="105"/>
      <c r="J32" s="105"/>
      <c r="K32" s="106"/>
    </row>
    <row r="33" spans="1:32" s="19" customFormat="1" ht="13.5" customHeight="1">
      <c r="A33" s="23"/>
      <c r="B33" s="23"/>
      <c r="C33" s="23"/>
      <c r="D33" s="47" t="str">
        <f>IF(AND(SUM(D27:D29)&gt;0,OR(ISBLANK(D32),D32=0)),"E3","")</f>
        <v/>
      </c>
      <c r="E33" s="47" t="str">
        <f t="shared" ref="E33:J33" si="3">IF(AND(SUM(E27:E29)&gt;0,OR(ISBLANK(E32),E32=0)),"E3","")</f>
        <v/>
      </c>
      <c r="F33" s="47" t="str">
        <f t="shared" si="3"/>
        <v/>
      </c>
      <c r="G33" s="47" t="str">
        <f t="shared" si="3"/>
        <v/>
      </c>
      <c r="H33" s="47" t="str">
        <f t="shared" si="3"/>
        <v/>
      </c>
      <c r="I33" s="47" t="str">
        <f t="shared" si="3"/>
        <v/>
      </c>
      <c r="J33" s="47" t="str">
        <f t="shared" si="3"/>
        <v/>
      </c>
      <c r="K33" s="31"/>
      <c r="L33" s="23"/>
      <c r="M33" s="23"/>
      <c r="N33" s="23"/>
      <c r="O33" s="23"/>
      <c r="P33" s="23"/>
      <c r="Q33" s="4"/>
      <c r="R33" s="4"/>
      <c r="S33" s="4"/>
      <c r="T33" s="4"/>
      <c r="U33" s="4"/>
      <c r="V33" s="4"/>
      <c r="W33" s="4"/>
      <c r="X33" s="4"/>
      <c r="Y33" s="4"/>
      <c r="Z33" s="11"/>
      <c r="AA33" s="4"/>
      <c r="AB33" s="7"/>
      <c r="AC33" s="7"/>
      <c r="AD33" s="7"/>
      <c r="AE33" s="7"/>
      <c r="AF33" s="7"/>
    </row>
    <row r="34" spans="1:32" s="19" customFormat="1" ht="13.5" customHeight="1">
      <c r="A34" s="23"/>
      <c r="B34" s="23"/>
      <c r="C34" s="23"/>
      <c r="D34" s="47" t="str">
        <f>IF(SUM(D27:D29)=0,IF(D32=0,"","E4"),"")</f>
        <v/>
      </c>
      <c r="E34" s="47" t="str">
        <f t="shared" ref="E34:J34" si="4">IF(SUM(E27:E29)=0,IF(E32=0,"","E4"),"")</f>
        <v/>
      </c>
      <c r="F34" s="47" t="str">
        <f t="shared" si="4"/>
        <v/>
      </c>
      <c r="G34" s="47" t="str">
        <f t="shared" si="4"/>
        <v/>
      </c>
      <c r="H34" s="47" t="str">
        <f t="shared" si="4"/>
        <v/>
      </c>
      <c r="I34" s="47" t="str">
        <f t="shared" si="4"/>
        <v/>
      </c>
      <c r="J34" s="47" t="str">
        <f t="shared" si="4"/>
        <v/>
      </c>
      <c r="K34" s="31"/>
      <c r="L34" s="23"/>
      <c r="M34" s="23"/>
      <c r="N34" s="23"/>
      <c r="O34" s="23"/>
      <c r="P34" s="23"/>
      <c r="Q34" s="4"/>
      <c r="R34" s="4"/>
      <c r="S34" s="4"/>
      <c r="T34" s="4"/>
      <c r="U34" s="4"/>
      <c r="V34" s="4"/>
      <c r="W34" s="4"/>
      <c r="X34" s="4"/>
      <c r="Y34" s="4"/>
      <c r="Z34" s="11"/>
      <c r="AA34" s="4"/>
      <c r="AB34" s="7"/>
      <c r="AC34" s="7"/>
      <c r="AD34" s="7"/>
      <c r="AE34" s="7"/>
      <c r="AF34" s="7"/>
    </row>
    <row r="35" spans="1:32" s="19" customFormat="1" ht="13.5" customHeight="1">
      <c r="A35" s="23"/>
      <c r="B35" s="23"/>
      <c r="C35" s="23"/>
      <c r="D35" s="56" t="str">
        <f>IF(COUNTIF(D27:D32,"&lt;0")=0,IF(COUNTIF(D27:D32,"*")=0,"","E5"),"E5")</f>
        <v/>
      </c>
      <c r="E35" s="56" t="str">
        <f t="shared" ref="E35:J35" si="5">IF(COUNTIF(E27:E32,"&lt;0")=0,IF(COUNTIF(E27:E32,"*")=0,"","E5"),"E5")</f>
        <v/>
      </c>
      <c r="F35" s="56" t="str">
        <f t="shared" si="5"/>
        <v/>
      </c>
      <c r="G35" s="56" t="str">
        <f t="shared" si="5"/>
        <v/>
      </c>
      <c r="H35" s="56" t="str">
        <f t="shared" si="5"/>
        <v/>
      </c>
      <c r="I35" s="56" t="str">
        <f t="shared" si="5"/>
        <v/>
      </c>
      <c r="J35" s="48" t="str">
        <f t="shared" si="5"/>
        <v/>
      </c>
      <c r="K35" s="31"/>
      <c r="L35" s="23"/>
      <c r="M35" s="23"/>
      <c r="N35" s="23"/>
      <c r="O35" s="23"/>
      <c r="P35" s="23"/>
      <c r="Q35" s="4"/>
      <c r="R35" s="4"/>
      <c r="S35" s="4"/>
      <c r="T35" s="4"/>
      <c r="U35" s="4"/>
      <c r="V35" s="4"/>
      <c r="W35" s="4"/>
      <c r="X35" s="4"/>
      <c r="Y35" s="4"/>
      <c r="Z35" s="11"/>
      <c r="AA35" s="4"/>
      <c r="AB35" s="7"/>
      <c r="AC35" s="7"/>
      <c r="AD35" s="7"/>
      <c r="AE35" s="7"/>
      <c r="AF35" s="7"/>
    </row>
    <row r="36" spans="1:32" s="19" customFormat="1" ht="13.5" customHeight="1">
      <c r="A36" s="23"/>
      <c r="B36" s="23"/>
      <c r="C36" s="23"/>
      <c r="D36" s="49"/>
      <c r="E36" s="49"/>
      <c r="F36" s="49"/>
      <c r="G36" s="49"/>
      <c r="H36" s="49"/>
      <c r="I36" s="49"/>
      <c r="J36" s="49"/>
      <c r="K36" s="31"/>
      <c r="L36" s="23"/>
      <c r="M36" s="23"/>
      <c r="N36" s="23"/>
      <c r="O36" s="23"/>
      <c r="P36" s="23"/>
      <c r="Q36" s="4"/>
      <c r="R36" s="4"/>
      <c r="S36" s="4"/>
      <c r="T36" s="4"/>
      <c r="U36" s="4"/>
      <c r="V36" s="4"/>
      <c r="W36" s="4"/>
      <c r="X36" s="4"/>
      <c r="Y36" s="4"/>
      <c r="Z36" s="11"/>
      <c r="AA36" s="4"/>
      <c r="AB36" s="7"/>
      <c r="AC36" s="7"/>
      <c r="AD36" s="7"/>
      <c r="AE36" s="7"/>
      <c r="AF36" s="7"/>
    </row>
    <row r="37" spans="1:32" s="19" customFormat="1" ht="13.5" customHeight="1">
      <c r="A37" s="23"/>
      <c r="C37" s="23"/>
      <c r="D37" s="49"/>
      <c r="E37" s="49"/>
      <c r="F37" s="49"/>
      <c r="G37" s="49"/>
      <c r="H37" s="49"/>
      <c r="I37" s="49"/>
      <c r="J37" s="49"/>
      <c r="K37" s="35" t="s">
        <v>53</v>
      </c>
      <c r="L37" s="23"/>
      <c r="M37" s="23"/>
      <c r="N37" s="23"/>
      <c r="O37" s="23"/>
      <c r="P37" s="23"/>
      <c r="Q37" s="4"/>
      <c r="R37" s="4"/>
      <c r="S37" s="4"/>
      <c r="T37" s="4"/>
      <c r="U37" s="4"/>
      <c r="V37" s="4"/>
      <c r="W37" s="4"/>
      <c r="X37" s="4"/>
      <c r="Y37" s="4"/>
      <c r="Z37" s="11"/>
      <c r="AA37" s="4"/>
      <c r="AB37" s="7"/>
      <c r="AC37" s="7"/>
      <c r="AD37" s="7"/>
      <c r="AE37" s="7"/>
      <c r="AF37" s="7"/>
    </row>
    <row r="38" spans="1:32" s="19" customFormat="1" ht="13.5" customHeight="1">
      <c r="A38" s="23"/>
      <c r="B38" s="23"/>
      <c r="C38" s="23"/>
      <c r="D38" s="50"/>
      <c r="E38" s="50"/>
      <c r="F38" s="50"/>
      <c r="G38" s="50"/>
      <c r="H38" s="50"/>
      <c r="I38" s="50"/>
      <c r="J38" s="50"/>
      <c r="K38" s="31"/>
      <c r="L38" s="23"/>
      <c r="M38" s="23"/>
      <c r="N38" s="23"/>
      <c r="O38" s="23"/>
      <c r="P38" s="23"/>
      <c r="Q38" s="4"/>
      <c r="R38" s="4"/>
      <c r="S38" s="4"/>
      <c r="T38" s="4"/>
      <c r="U38" s="4"/>
      <c r="V38" s="4"/>
      <c r="W38" s="4"/>
      <c r="X38" s="4"/>
      <c r="Y38" s="4"/>
      <c r="Z38" s="11"/>
      <c r="AA38" s="4"/>
      <c r="AB38" s="7"/>
      <c r="AC38" s="7"/>
      <c r="AD38" s="7"/>
      <c r="AE38" s="7"/>
      <c r="AF38" s="7"/>
    </row>
    <row r="39" spans="1:32" ht="27.75" customHeight="1">
      <c r="B39" s="120" t="s">
        <v>150</v>
      </c>
      <c r="C39" s="121"/>
      <c r="D39" s="114" t="s">
        <v>120</v>
      </c>
      <c r="E39" s="115" t="s">
        <v>121</v>
      </c>
      <c r="F39" s="115" t="s">
        <v>122</v>
      </c>
      <c r="G39" s="115" t="s">
        <v>123</v>
      </c>
      <c r="H39" s="115" t="s">
        <v>124</v>
      </c>
      <c r="I39" s="115" t="s">
        <v>125</v>
      </c>
      <c r="J39" s="115" t="s">
        <v>126</v>
      </c>
      <c r="K39" s="41" t="s">
        <v>128</v>
      </c>
    </row>
    <row r="40" spans="1:32" ht="27.75" customHeight="1">
      <c r="A40" s="14">
        <v>3</v>
      </c>
      <c r="B40" s="122" t="s">
        <v>128</v>
      </c>
      <c r="C40" s="122"/>
      <c r="D40" s="101"/>
      <c r="E40" s="101"/>
      <c r="F40" s="101"/>
      <c r="G40" s="101"/>
      <c r="H40" s="101"/>
      <c r="I40" s="101"/>
      <c r="J40" s="101"/>
      <c r="K40" s="102"/>
    </row>
    <row r="41" spans="1:32" ht="27.75" customHeight="1">
      <c r="A41" s="14" t="s">
        <v>13</v>
      </c>
      <c r="B41" s="123" t="s">
        <v>71</v>
      </c>
      <c r="C41" s="124"/>
      <c r="D41" s="103"/>
      <c r="E41" s="103"/>
      <c r="F41" s="103"/>
      <c r="G41" s="103"/>
      <c r="H41" s="103"/>
      <c r="I41" s="103"/>
      <c r="J41" s="103"/>
      <c r="K41" s="101"/>
    </row>
    <row r="42" spans="1:32" ht="27.75" customHeight="1">
      <c r="A42" s="14" t="s">
        <v>14</v>
      </c>
      <c r="B42" s="42" t="s">
        <v>38</v>
      </c>
      <c r="C42" s="43" t="s">
        <v>133</v>
      </c>
      <c r="D42" s="103"/>
      <c r="E42" s="103"/>
      <c r="F42" s="103"/>
      <c r="G42" s="103"/>
      <c r="H42" s="103"/>
      <c r="I42" s="103"/>
      <c r="J42" s="103"/>
      <c r="K42" s="101"/>
      <c r="N42" s="29"/>
      <c r="O42" s="29"/>
      <c r="P42" s="28"/>
    </row>
    <row r="43" spans="1:32" ht="27.75" customHeight="1">
      <c r="A43" s="14" t="s">
        <v>15</v>
      </c>
      <c r="B43" s="44"/>
      <c r="C43" s="43" t="s">
        <v>134</v>
      </c>
      <c r="D43" s="103"/>
      <c r="E43" s="103"/>
      <c r="F43" s="103"/>
      <c r="G43" s="103"/>
      <c r="H43" s="103"/>
      <c r="I43" s="103"/>
      <c r="J43" s="103"/>
      <c r="K43" s="101"/>
      <c r="N43" s="29"/>
      <c r="O43" s="29"/>
      <c r="P43" s="28"/>
    </row>
    <row r="44" spans="1:32" ht="27.75" customHeight="1">
      <c r="A44" s="14" t="s">
        <v>16</v>
      </c>
      <c r="B44" s="45"/>
      <c r="C44" s="43" t="s">
        <v>137</v>
      </c>
      <c r="D44" s="103"/>
      <c r="E44" s="103"/>
      <c r="F44" s="103"/>
      <c r="G44" s="103"/>
      <c r="H44" s="103"/>
      <c r="I44" s="103"/>
      <c r="J44" s="103"/>
      <c r="K44" s="101"/>
      <c r="N44" s="29"/>
      <c r="O44" s="29"/>
      <c r="P44" s="28"/>
    </row>
    <row r="45" spans="1:32" ht="27.75" customHeight="1">
      <c r="A45" s="14" t="s">
        <v>17</v>
      </c>
      <c r="B45" s="42" t="s">
        <v>39</v>
      </c>
      <c r="C45" s="43" t="s">
        <v>138</v>
      </c>
      <c r="D45" s="103"/>
      <c r="E45" s="103"/>
      <c r="F45" s="103"/>
      <c r="G45" s="103"/>
      <c r="H45" s="103"/>
      <c r="I45" s="103"/>
      <c r="J45" s="103"/>
      <c r="K45" s="101"/>
      <c r="N45" s="129"/>
      <c r="O45" s="27"/>
      <c r="P45" s="28"/>
    </row>
    <row r="46" spans="1:32" ht="27.75" customHeight="1">
      <c r="A46" s="14" t="s">
        <v>18</v>
      </c>
      <c r="B46" s="44"/>
      <c r="C46" s="43" t="s">
        <v>135</v>
      </c>
      <c r="D46" s="103"/>
      <c r="E46" s="103"/>
      <c r="F46" s="103"/>
      <c r="G46" s="103"/>
      <c r="H46" s="103"/>
      <c r="I46" s="103"/>
      <c r="J46" s="103"/>
      <c r="K46" s="101"/>
      <c r="N46" s="129"/>
      <c r="O46" s="27"/>
      <c r="P46" s="28"/>
    </row>
    <row r="47" spans="1:32" ht="27.75" customHeight="1">
      <c r="A47" s="14" t="s">
        <v>19</v>
      </c>
      <c r="B47" s="45"/>
      <c r="C47" s="43" t="s">
        <v>136</v>
      </c>
      <c r="D47" s="103"/>
      <c r="E47" s="103"/>
      <c r="F47" s="103"/>
      <c r="G47" s="103"/>
      <c r="H47" s="103"/>
      <c r="I47" s="103"/>
      <c r="J47" s="103"/>
      <c r="K47" s="101"/>
      <c r="N47" s="129"/>
      <c r="O47" s="27"/>
      <c r="P47" s="28"/>
    </row>
    <row r="48" spans="1:32" ht="27.75" customHeight="1">
      <c r="A48" s="14" t="s">
        <v>20</v>
      </c>
      <c r="B48" s="125" t="s">
        <v>64</v>
      </c>
      <c r="C48" s="125"/>
      <c r="D48" s="105"/>
      <c r="E48" s="105"/>
      <c r="F48" s="105"/>
      <c r="G48" s="105"/>
      <c r="H48" s="105"/>
      <c r="I48" s="105"/>
      <c r="J48" s="105"/>
      <c r="K48" s="106"/>
    </row>
    <row r="49" spans="1:32" s="19" customFormat="1" ht="13.5" customHeight="1">
      <c r="A49" s="23"/>
      <c r="B49" s="23"/>
      <c r="C49" s="23"/>
      <c r="D49" s="47" t="str">
        <f>IF(D76="E1","E1"," ")</f>
        <v xml:space="preserve"> </v>
      </c>
      <c r="E49" s="47" t="str">
        <f t="shared" ref="E49:J49" si="6">IF(E76="E1","E1"," ")</f>
        <v xml:space="preserve"> </v>
      </c>
      <c r="F49" s="47" t="str">
        <f t="shared" si="6"/>
        <v xml:space="preserve"> </v>
      </c>
      <c r="G49" s="47" t="str">
        <f t="shared" si="6"/>
        <v xml:space="preserve"> </v>
      </c>
      <c r="H49" s="47" t="str">
        <f t="shared" si="6"/>
        <v xml:space="preserve"> </v>
      </c>
      <c r="I49" s="47" t="str">
        <f t="shared" si="6"/>
        <v xml:space="preserve"> </v>
      </c>
      <c r="J49" s="47" t="str">
        <f t="shared" si="6"/>
        <v xml:space="preserve"> </v>
      </c>
      <c r="K49" s="36"/>
      <c r="L49" s="23"/>
      <c r="M49" s="23"/>
      <c r="N49" s="23"/>
      <c r="O49" s="23"/>
      <c r="P49" s="23"/>
      <c r="Q49" s="4"/>
      <c r="R49" s="4"/>
      <c r="S49" s="4"/>
      <c r="T49" s="4"/>
      <c r="U49" s="4"/>
      <c r="V49" s="4"/>
      <c r="W49" s="4"/>
      <c r="X49" s="4"/>
      <c r="Y49" s="4"/>
      <c r="Z49" s="11"/>
      <c r="AA49" s="4"/>
      <c r="AB49" s="7"/>
      <c r="AC49" s="7"/>
      <c r="AD49" s="7"/>
      <c r="AE49" s="7"/>
      <c r="AF49" s="7"/>
    </row>
    <row r="50" spans="1:32" s="19" customFormat="1" ht="13.5" customHeight="1">
      <c r="A50" s="23"/>
      <c r="B50" s="23"/>
      <c r="C50" s="23"/>
      <c r="D50" s="51" t="str">
        <f>IF(D79="E2","E2"," ")</f>
        <v xml:space="preserve"> </v>
      </c>
      <c r="E50" s="51" t="str">
        <f t="shared" ref="E50:J50" si="7">IF(E79="E2","E2"," ")</f>
        <v xml:space="preserve"> </v>
      </c>
      <c r="F50" s="51" t="str">
        <f t="shared" si="7"/>
        <v xml:space="preserve"> </v>
      </c>
      <c r="G50" s="51" t="str">
        <f t="shared" si="7"/>
        <v xml:space="preserve"> </v>
      </c>
      <c r="H50" s="51" t="str">
        <f t="shared" si="7"/>
        <v xml:space="preserve"> </v>
      </c>
      <c r="I50" s="51" t="str">
        <f t="shared" si="7"/>
        <v xml:space="preserve"> </v>
      </c>
      <c r="J50" s="51" t="str">
        <f t="shared" si="7"/>
        <v xml:space="preserve"> </v>
      </c>
      <c r="K50" s="27"/>
      <c r="L50" s="23"/>
      <c r="M50" s="23"/>
      <c r="N50" s="23"/>
      <c r="O50" s="23"/>
      <c r="P50" s="23"/>
      <c r="Q50" s="4"/>
      <c r="R50" s="4"/>
      <c r="S50" s="4"/>
      <c r="T50" s="4"/>
      <c r="U50" s="4"/>
      <c r="V50" s="4"/>
      <c r="W50" s="4"/>
      <c r="X50" s="4"/>
      <c r="Y50" s="4"/>
      <c r="Z50" s="11"/>
      <c r="AA50" s="4"/>
      <c r="AB50" s="7"/>
      <c r="AC50" s="7"/>
      <c r="AD50" s="7"/>
      <c r="AE50" s="7"/>
      <c r="AF50" s="7"/>
    </row>
    <row r="51" spans="1:32" s="19" customFormat="1" ht="13.5" customHeight="1">
      <c r="A51" s="23"/>
      <c r="B51" s="23"/>
      <c r="C51" s="23"/>
      <c r="D51" s="47" t="str">
        <f>IF(AND(SUM(D42:D47)&gt;0,OR(ISBLANK(D48),D48=0)),"E3","")</f>
        <v/>
      </c>
      <c r="E51" s="47" t="str">
        <f t="shared" ref="E51:J51" si="8">IF(AND(SUM(E42:E47)&gt;0,OR(ISBLANK(E48),E48=0)),"E3","")</f>
        <v/>
      </c>
      <c r="F51" s="47" t="str">
        <f t="shared" si="8"/>
        <v/>
      </c>
      <c r="G51" s="47" t="str">
        <f t="shared" si="8"/>
        <v/>
      </c>
      <c r="H51" s="47" t="str">
        <f t="shared" si="8"/>
        <v/>
      </c>
      <c r="I51" s="47" t="str">
        <f t="shared" si="8"/>
        <v/>
      </c>
      <c r="J51" s="47" t="str">
        <f t="shared" si="8"/>
        <v/>
      </c>
      <c r="K51" s="31"/>
      <c r="L51" s="23"/>
      <c r="M51" s="23"/>
      <c r="N51" s="23"/>
      <c r="O51" s="23"/>
      <c r="P51" s="23"/>
      <c r="Q51" s="4"/>
      <c r="R51" s="4"/>
      <c r="S51" s="4"/>
      <c r="T51" s="4"/>
      <c r="U51" s="4"/>
      <c r="V51" s="4"/>
      <c r="W51" s="4"/>
      <c r="X51" s="4"/>
      <c r="Y51" s="4"/>
      <c r="Z51" s="11"/>
      <c r="AA51" s="4"/>
      <c r="AB51" s="7"/>
      <c r="AC51" s="7"/>
      <c r="AD51" s="7"/>
      <c r="AE51" s="7"/>
      <c r="AF51" s="7"/>
    </row>
    <row r="52" spans="1:32" s="19" customFormat="1" ht="13.5" customHeight="1">
      <c r="A52" s="23"/>
      <c r="B52" s="23"/>
      <c r="C52" s="23"/>
      <c r="D52" s="47" t="str">
        <f>IF(SUM(D42:D47)=0,IF(D48=0,"","E4"),"")</f>
        <v/>
      </c>
      <c r="E52" s="47" t="str">
        <f t="shared" ref="E52:J52" si="9">IF(SUM(E42:E47)=0,IF(E48=0,"","E4"),"")</f>
        <v/>
      </c>
      <c r="F52" s="47" t="str">
        <f t="shared" si="9"/>
        <v/>
      </c>
      <c r="G52" s="47" t="str">
        <f t="shared" si="9"/>
        <v/>
      </c>
      <c r="H52" s="47" t="str">
        <f t="shared" si="9"/>
        <v/>
      </c>
      <c r="I52" s="47" t="str">
        <f t="shared" si="9"/>
        <v/>
      </c>
      <c r="J52" s="47" t="str">
        <f t="shared" si="9"/>
        <v/>
      </c>
      <c r="K52" s="31"/>
      <c r="L52" s="23"/>
      <c r="M52" s="23"/>
      <c r="N52" s="23"/>
      <c r="O52" s="23"/>
      <c r="P52" s="23"/>
      <c r="Q52" s="4"/>
      <c r="R52" s="4"/>
      <c r="S52" s="4"/>
      <c r="T52" s="4"/>
      <c r="U52" s="4"/>
      <c r="V52" s="4"/>
      <c r="W52" s="4"/>
      <c r="X52" s="4"/>
      <c r="Y52" s="4"/>
      <c r="Z52" s="11"/>
      <c r="AA52" s="4"/>
      <c r="AB52" s="7"/>
      <c r="AC52" s="7"/>
      <c r="AD52" s="7"/>
      <c r="AE52" s="7"/>
      <c r="AF52" s="7"/>
    </row>
    <row r="53" spans="1:32" s="19" customFormat="1" ht="13.5" customHeight="1">
      <c r="A53" s="23"/>
      <c r="B53" s="23"/>
      <c r="C53" s="23"/>
      <c r="D53" s="56" t="str">
        <f>IF(COUNTIF(D41:D48,"&lt;0")=0,IF(COUNTIF(D41:D48,"*")=0,"","E5"),"E5")</f>
        <v/>
      </c>
      <c r="E53" s="56" t="str">
        <f t="shared" ref="E53:J53" si="10">IF(COUNTIF(E41:E48,"&lt;0")=0,IF(COUNTIF(E41:E48,"*")=0,"","E5"),"E5")</f>
        <v/>
      </c>
      <c r="F53" s="56" t="str">
        <f t="shared" si="10"/>
        <v/>
      </c>
      <c r="G53" s="56" t="str">
        <f t="shared" si="10"/>
        <v/>
      </c>
      <c r="H53" s="56" t="str">
        <f t="shared" si="10"/>
        <v/>
      </c>
      <c r="I53" s="56" t="str">
        <f t="shared" si="10"/>
        <v/>
      </c>
      <c r="J53" s="48" t="str">
        <f t="shared" si="10"/>
        <v/>
      </c>
      <c r="K53" s="31"/>
      <c r="L53" s="23"/>
      <c r="M53" s="23"/>
      <c r="N53" s="23"/>
      <c r="O53" s="23"/>
      <c r="P53" s="23"/>
      <c r="Q53" s="4"/>
      <c r="R53" s="4"/>
      <c r="S53" s="4"/>
      <c r="T53" s="4"/>
      <c r="U53" s="4"/>
      <c r="V53" s="4"/>
      <c r="W53" s="4"/>
      <c r="X53" s="4"/>
      <c r="Y53" s="4"/>
      <c r="Z53" s="11"/>
      <c r="AA53" s="4"/>
      <c r="AB53" s="7"/>
      <c r="AC53" s="7"/>
      <c r="AD53" s="7"/>
      <c r="AE53" s="7"/>
      <c r="AF53" s="7"/>
    </row>
    <row r="54" spans="1:32" s="19" customFormat="1" ht="13.5" customHeight="1">
      <c r="A54" s="23"/>
      <c r="C54" s="23"/>
      <c r="D54" s="49"/>
      <c r="E54" s="49"/>
      <c r="F54" s="49"/>
      <c r="G54" s="49"/>
      <c r="H54" s="49"/>
      <c r="I54" s="49"/>
      <c r="J54" s="49"/>
      <c r="K54" s="35" t="s">
        <v>53</v>
      </c>
      <c r="L54" s="23"/>
      <c r="M54" s="23"/>
      <c r="N54" s="23"/>
      <c r="O54" s="23"/>
      <c r="P54" s="23"/>
      <c r="Q54" s="4"/>
      <c r="R54" s="4"/>
      <c r="S54" s="4"/>
      <c r="T54" s="4"/>
      <c r="U54" s="4"/>
      <c r="V54" s="4"/>
      <c r="W54" s="4"/>
      <c r="X54" s="4"/>
      <c r="Y54" s="4"/>
      <c r="Z54" s="11"/>
      <c r="AA54" s="4"/>
      <c r="AB54" s="7"/>
      <c r="AC54" s="7"/>
      <c r="AD54" s="7"/>
      <c r="AE54" s="7"/>
      <c r="AF54" s="7"/>
    </row>
    <row r="55" spans="1:32" s="19" customFormat="1" ht="13.5" customHeight="1">
      <c r="A55" s="23"/>
      <c r="B55" s="23"/>
      <c r="C55" s="23"/>
      <c r="D55" s="50"/>
      <c r="E55" s="50"/>
      <c r="F55" s="50"/>
      <c r="G55" s="50"/>
      <c r="H55" s="50"/>
      <c r="I55" s="50"/>
      <c r="J55" s="50"/>
      <c r="K55" s="31"/>
      <c r="L55" s="23"/>
      <c r="M55" s="23"/>
      <c r="N55" s="23"/>
      <c r="O55" s="23"/>
      <c r="P55" s="23"/>
      <c r="Q55" s="4"/>
      <c r="R55" s="4"/>
      <c r="S55" s="4"/>
      <c r="T55" s="4"/>
      <c r="U55" s="4"/>
      <c r="V55" s="4"/>
      <c r="W55" s="4"/>
      <c r="X55" s="4"/>
      <c r="Y55" s="4"/>
      <c r="Z55" s="11"/>
      <c r="AA55" s="4"/>
      <c r="AB55" s="7"/>
      <c r="AC55" s="7"/>
      <c r="AD55" s="7"/>
      <c r="AE55" s="7"/>
      <c r="AF55" s="7"/>
    </row>
    <row r="56" spans="1:32" ht="27.75" customHeight="1">
      <c r="B56" s="120" t="s">
        <v>151</v>
      </c>
      <c r="C56" s="121"/>
      <c r="D56" s="114" t="s">
        <v>120</v>
      </c>
      <c r="E56" s="115" t="s">
        <v>121</v>
      </c>
      <c r="F56" s="115" t="s">
        <v>122</v>
      </c>
      <c r="G56" s="115" t="s">
        <v>123</v>
      </c>
      <c r="H56" s="115" t="s">
        <v>124</v>
      </c>
      <c r="I56" s="115" t="s">
        <v>125</v>
      </c>
      <c r="J56" s="115" t="s">
        <v>126</v>
      </c>
      <c r="K56" s="41" t="s">
        <v>128</v>
      </c>
    </row>
    <row r="57" spans="1:32" ht="27.75" customHeight="1">
      <c r="A57" s="14">
        <v>4</v>
      </c>
      <c r="B57" s="122" t="s">
        <v>128</v>
      </c>
      <c r="C57" s="122"/>
      <c r="D57" s="101"/>
      <c r="E57" s="101"/>
      <c r="F57" s="101"/>
      <c r="G57" s="101"/>
      <c r="H57" s="101"/>
      <c r="I57" s="101"/>
      <c r="J57" s="101"/>
      <c r="K57" s="102"/>
      <c r="N57" s="29"/>
      <c r="O57" s="29"/>
    </row>
    <row r="58" spans="1:32" ht="27.75" customHeight="1">
      <c r="A58" s="14" t="s">
        <v>21</v>
      </c>
      <c r="B58" s="123" t="s">
        <v>71</v>
      </c>
      <c r="C58" s="124"/>
      <c r="D58" s="103"/>
      <c r="E58" s="103"/>
      <c r="F58" s="103"/>
      <c r="G58" s="103"/>
      <c r="H58" s="103"/>
      <c r="I58" s="103"/>
      <c r="J58" s="103"/>
      <c r="K58" s="101"/>
      <c r="N58" s="29"/>
      <c r="O58" s="29"/>
    </row>
    <row r="59" spans="1:32" ht="27.75" customHeight="1">
      <c r="A59" s="14" t="s">
        <v>22</v>
      </c>
      <c r="B59" s="42" t="s">
        <v>38</v>
      </c>
      <c r="C59" s="43" t="s">
        <v>133</v>
      </c>
      <c r="D59" s="103"/>
      <c r="E59" s="103"/>
      <c r="F59" s="103"/>
      <c r="G59" s="103"/>
      <c r="H59" s="103"/>
      <c r="I59" s="103"/>
      <c r="J59" s="103"/>
      <c r="K59" s="101"/>
      <c r="N59" s="29"/>
      <c r="O59" s="29"/>
      <c r="P59" s="28"/>
    </row>
    <row r="60" spans="1:32" ht="27.75" customHeight="1">
      <c r="A60" s="14" t="s">
        <v>23</v>
      </c>
      <c r="B60" s="44"/>
      <c r="C60" s="43" t="s">
        <v>134</v>
      </c>
      <c r="D60" s="103"/>
      <c r="E60" s="103"/>
      <c r="F60" s="103"/>
      <c r="G60" s="103"/>
      <c r="H60" s="103"/>
      <c r="I60" s="103"/>
      <c r="J60" s="103"/>
      <c r="K60" s="101"/>
      <c r="N60" s="29"/>
      <c r="O60" s="29"/>
      <c r="P60" s="28"/>
    </row>
    <row r="61" spans="1:32" ht="27.75" customHeight="1">
      <c r="A61" s="14" t="s">
        <v>24</v>
      </c>
      <c r="B61" s="45"/>
      <c r="C61" s="43" t="s">
        <v>137</v>
      </c>
      <c r="D61" s="103"/>
      <c r="E61" s="103"/>
      <c r="F61" s="103"/>
      <c r="G61" s="103"/>
      <c r="H61" s="103"/>
      <c r="I61" s="103"/>
      <c r="J61" s="103"/>
      <c r="K61" s="101"/>
      <c r="N61" s="29"/>
      <c r="O61" s="29"/>
      <c r="P61" s="28"/>
    </row>
    <row r="62" spans="1:32" ht="27.75" customHeight="1">
      <c r="A62" s="14" t="s">
        <v>25</v>
      </c>
      <c r="B62" s="42" t="s">
        <v>39</v>
      </c>
      <c r="C62" s="43" t="s">
        <v>138</v>
      </c>
      <c r="D62" s="103"/>
      <c r="E62" s="103"/>
      <c r="F62" s="103"/>
      <c r="G62" s="103"/>
      <c r="H62" s="103"/>
      <c r="I62" s="103"/>
      <c r="J62" s="103"/>
      <c r="K62" s="101"/>
      <c r="N62" s="129"/>
      <c r="O62" s="27"/>
      <c r="P62" s="28"/>
    </row>
    <row r="63" spans="1:32" ht="27.75" customHeight="1">
      <c r="A63" s="14" t="s">
        <v>26</v>
      </c>
      <c r="B63" s="44"/>
      <c r="C63" s="43" t="s">
        <v>135</v>
      </c>
      <c r="D63" s="103"/>
      <c r="E63" s="103"/>
      <c r="F63" s="103"/>
      <c r="G63" s="103"/>
      <c r="H63" s="103"/>
      <c r="I63" s="103"/>
      <c r="J63" s="103"/>
      <c r="K63" s="101"/>
      <c r="N63" s="129"/>
      <c r="O63" s="27"/>
      <c r="P63" s="28"/>
    </row>
    <row r="64" spans="1:32" ht="27.75" customHeight="1">
      <c r="A64" s="14" t="s">
        <v>27</v>
      </c>
      <c r="B64" s="45"/>
      <c r="C64" s="43" t="s">
        <v>136</v>
      </c>
      <c r="D64" s="103"/>
      <c r="E64" s="103"/>
      <c r="F64" s="103"/>
      <c r="G64" s="103"/>
      <c r="H64" s="103"/>
      <c r="I64" s="103"/>
      <c r="J64" s="103"/>
      <c r="K64" s="101"/>
      <c r="N64" s="129"/>
      <c r="O64" s="27"/>
      <c r="P64" s="28"/>
    </row>
    <row r="65" spans="1:32" ht="27.75" customHeight="1">
      <c r="A65" s="14" t="s">
        <v>28</v>
      </c>
      <c r="B65" s="125" t="s">
        <v>64</v>
      </c>
      <c r="C65" s="125"/>
      <c r="D65" s="105"/>
      <c r="E65" s="105"/>
      <c r="F65" s="105"/>
      <c r="G65" s="105"/>
      <c r="H65" s="105"/>
      <c r="I65" s="105"/>
      <c r="J65" s="105"/>
      <c r="K65" s="106"/>
    </row>
    <row r="66" spans="1:32" ht="13.5" customHeight="1">
      <c r="D66" s="47"/>
      <c r="E66" s="47" t="str">
        <f t="shared" ref="E66:J66" si="11">IF(E77="E1","E1"," ")</f>
        <v xml:space="preserve"> </v>
      </c>
      <c r="F66" s="47" t="str">
        <f t="shared" si="11"/>
        <v xml:space="preserve"> </v>
      </c>
      <c r="G66" s="47" t="str">
        <f t="shared" si="11"/>
        <v xml:space="preserve"> </v>
      </c>
      <c r="H66" s="47" t="str">
        <f t="shared" si="11"/>
        <v xml:space="preserve"> </v>
      </c>
      <c r="I66" s="47" t="str">
        <f t="shared" si="11"/>
        <v xml:space="preserve"> </v>
      </c>
      <c r="J66" s="47" t="str">
        <f t="shared" si="11"/>
        <v xml:space="preserve"> </v>
      </c>
      <c r="K66" s="27"/>
      <c r="Z66" s="11"/>
    </row>
    <row r="67" spans="1:32" ht="13.5" customHeight="1">
      <c r="D67" s="51" t="str">
        <f>IF(D80="E2","E2"," ")</f>
        <v xml:space="preserve"> </v>
      </c>
      <c r="E67" s="51" t="str">
        <f t="shared" ref="E67:J67" si="12">IF(E80="E2","E2"," ")</f>
        <v xml:space="preserve"> </v>
      </c>
      <c r="F67" s="51" t="str">
        <f t="shared" si="12"/>
        <v xml:space="preserve"> </v>
      </c>
      <c r="G67" s="51" t="str">
        <f t="shared" si="12"/>
        <v xml:space="preserve"> </v>
      </c>
      <c r="H67" s="51" t="str">
        <f t="shared" si="12"/>
        <v xml:space="preserve"> </v>
      </c>
      <c r="I67" s="51" t="str">
        <f t="shared" si="12"/>
        <v xml:space="preserve"> </v>
      </c>
      <c r="J67" s="51" t="str">
        <f t="shared" si="12"/>
        <v xml:space="preserve"> </v>
      </c>
      <c r="K67" s="27"/>
      <c r="Z67" s="11"/>
    </row>
    <row r="68" spans="1:32" ht="13.5" customHeight="1">
      <c r="D68" s="47" t="str">
        <f>IF(AND(SUM(D59:D64)&gt;0,OR(ISBLANK(D65),D65=0)),"E3","")</f>
        <v/>
      </c>
      <c r="E68" s="47" t="str">
        <f t="shared" ref="E68:J68" si="13">IF(AND(SUM(E59:E64)&gt;0,OR(ISBLANK(E65),E65=0)),"E3","")</f>
        <v/>
      </c>
      <c r="F68" s="47" t="str">
        <f t="shared" si="13"/>
        <v/>
      </c>
      <c r="G68" s="47" t="str">
        <f t="shared" si="13"/>
        <v/>
      </c>
      <c r="H68" s="47" t="str">
        <f t="shared" si="13"/>
        <v/>
      </c>
      <c r="I68" s="47" t="str">
        <f t="shared" si="13"/>
        <v/>
      </c>
      <c r="J68" s="47" t="str">
        <f t="shared" si="13"/>
        <v/>
      </c>
      <c r="K68" s="28"/>
      <c r="Z68" s="11"/>
    </row>
    <row r="69" spans="1:32" ht="13.5" customHeight="1">
      <c r="D69" s="47" t="str">
        <f>IF(SUM(D59:D64)=0,IF(D65=0,"","E4"),"")</f>
        <v/>
      </c>
      <c r="E69" s="47" t="str">
        <f t="shared" ref="E69:J69" si="14">IF(SUM(E59:E64)=0,IF(E65=0,"","E4"),"")</f>
        <v/>
      </c>
      <c r="F69" s="47" t="str">
        <f t="shared" si="14"/>
        <v/>
      </c>
      <c r="G69" s="47" t="str">
        <f t="shared" si="14"/>
        <v/>
      </c>
      <c r="H69" s="47" t="str">
        <f t="shared" si="14"/>
        <v/>
      </c>
      <c r="I69" s="47" t="str">
        <f t="shared" si="14"/>
        <v/>
      </c>
      <c r="J69" s="47" t="str">
        <f t="shared" si="14"/>
        <v/>
      </c>
      <c r="K69" s="28"/>
      <c r="Z69" s="11"/>
    </row>
    <row r="70" spans="1:32" ht="13.5" customHeight="1">
      <c r="D70" s="56" t="str">
        <f>IF(COUNTIF(D58:D65,"&lt;0")=0,IF(COUNTIF(D58:D65,"*")=0,"","E5"),"E5")</f>
        <v/>
      </c>
      <c r="E70" s="55" t="str">
        <f t="shared" ref="E70:J70" si="15">IF(COUNTIF(E58:E65,"&lt;0")=0,IF(COUNTIF(E58:E65,"*")=0,"","E5"),"E5")</f>
        <v/>
      </c>
      <c r="F70" s="56" t="str">
        <f t="shared" si="15"/>
        <v/>
      </c>
      <c r="G70" s="56" t="str">
        <f t="shared" si="15"/>
        <v/>
      </c>
      <c r="H70" s="56" t="str">
        <f t="shared" si="15"/>
        <v/>
      </c>
      <c r="I70" s="56" t="str">
        <f t="shared" si="15"/>
        <v/>
      </c>
      <c r="J70" s="48" t="str">
        <f t="shared" si="15"/>
        <v/>
      </c>
      <c r="K70" s="28"/>
      <c r="Z70" s="11"/>
    </row>
    <row r="71" spans="1:32" ht="27.75" customHeight="1">
      <c r="D71" s="28"/>
      <c r="E71" s="28"/>
      <c r="F71" s="28"/>
      <c r="G71" s="28"/>
      <c r="H71" s="28"/>
      <c r="I71" s="28"/>
      <c r="J71" s="53" t="s">
        <v>127</v>
      </c>
      <c r="K71" s="107"/>
    </row>
    <row r="72" spans="1:32">
      <c r="AA72" s="15"/>
      <c r="AB72" s="15"/>
      <c r="AC72" s="15"/>
      <c r="AD72" s="15"/>
      <c r="AE72" s="15"/>
      <c r="AF72" s="15"/>
    </row>
    <row r="73" spans="1:32" ht="23.25" customHeight="1">
      <c r="C73" s="117"/>
      <c r="D73" s="117"/>
      <c r="E73" s="117"/>
      <c r="F73" s="117"/>
      <c r="G73" s="117"/>
      <c r="H73" s="117"/>
      <c r="I73" s="117"/>
      <c r="J73" s="117"/>
      <c r="K73" s="117"/>
      <c r="AA73" s="15"/>
      <c r="AB73" s="15"/>
      <c r="AC73" s="15"/>
      <c r="AD73" s="15"/>
      <c r="AE73" s="15"/>
      <c r="AF73" s="15"/>
    </row>
    <row r="74" spans="1:32">
      <c r="K74" s="33" t="s">
        <v>52</v>
      </c>
      <c r="AA74" s="15"/>
      <c r="AB74" s="15"/>
      <c r="AC74" s="15"/>
      <c r="AD74" s="15"/>
      <c r="AE74" s="15"/>
      <c r="AF74" s="15"/>
    </row>
    <row r="75" spans="1:32">
      <c r="Z75" s="11"/>
      <c r="AA75" s="15"/>
      <c r="AB75" s="15"/>
      <c r="AC75" s="15"/>
      <c r="AD75" s="15"/>
      <c r="AE75" s="15"/>
      <c r="AF75" s="15"/>
    </row>
    <row r="76" spans="1:32" s="1" customFormat="1" hidden="1">
      <c r="A76" s="8"/>
      <c r="B76" s="8"/>
      <c r="D76" s="8" t="str">
        <f>IF(SUM(D87:D88)=0,"ok","E1")</f>
        <v>ok</v>
      </c>
      <c r="E76" s="8" t="str">
        <f t="shared" ref="E76:J76" si="16">IF(SUM(E87:E88)=0,"ok","E1")</f>
        <v>ok</v>
      </c>
      <c r="F76" s="8" t="str">
        <f t="shared" si="16"/>
        <v>ok</v>
      </c>
      <c r="G76" s="8" t="str">
        <f t="shared" si="16"/>
        <v>ok</v>
      </c>
      <c r="H76" s="8" t="str">
        <f t="shared" si="16"/>
        <v>ok</v>
      </c>
      <c r="I76" s="8" t="str">
        <f t="shared" si="16"/>
        <v>ok</v>
      </c>
      <c r="J76" s="8" t="str">
        <f t="shared" si="16"/>
        <v>ok</v>
      </c>
      <c r="L76" s="15"/>
      <c r="M76" s="15"/>
      <c r="N76" s="15"/>
      <c r="O76" s="15"/>
      <c r="P76" s="15"/>
      <c r="Z76" s="11"/>
    </row>
    <row r="77" spans="1:32" s="1" customFormat="1" hidden="1">
      <c r="A77" s="8"/>
      <c r="B77" s="8"/>
      <c r="D77" s="8" t="str">
        <f>IF(SUM(D89:D90)=0,"ok","E1")</f>
        <v>ok</v>
      </c>
      <c r="E77" s="8" t="str">
        <f t="shared" ref="E77:J77" si="17">IF(SUM(E89:E90)=0,"ok","E1")</f>
        <v>ok</v>
      </c>
      <c r="F77" s="8" t="str">
        <f t="shared" si="17"/>
        <v>ok</v>
      </c>
      <c r="G77" s="8" t="str">
        <f t="shared" si="17"/>
        <v>ok</v>
      </c>
      <c r="H77" s="8" t="str">
        <f t="shared" si="17"/>
        <v>ok</v>
      </c>
      <c r="I77" s="8" t="str">
        <f t="shared" si="17"/>
        <v>ok</v>
      </c>
      <c r="J77" s="8" t="str">
        <f t="shared" si="17"/>
        <v>ok</v>
      </c>
      <c r="L77" s="15"/>
      <c r="M77" s="15"/>
      <c r="N77" s="15"/>
      <c r="O77" s="15"/>
      <c r="P77" s="15"/>
    </row>
    <row r="78" spans="1:32" s="1" customFormat="1" hidden="1">
      <c r="A78" s="8"/>
      <c r="B78" s="8"/>
      <c r="D78" s="8"/>
      <c r="E78" s="8"/>
      <c r="F78" s="8"/>
      <c r="G78" s="8"/>
      <c r="H78" s="8"/>
      <c r="I78" s="8"/>
      <c r="J78" s="8"/>
      <c r="L78" s="15"/>
      <c r="M78" s="15"/>
      <c r="N78" s="15"/>
      <c r="O78" s="15"/>
      <c r="P78" s="15"/>
    </row>
    <row r="79" spans="1:32" hidden="1">
      <c r="A79" s="8"/>
      <c r="B79" s="8"/>
      <c r="C79" s="1"/>
      <c r="D79" s="8" t="str">
        <f>IF(D41&gt;SUM(D42:D43),"E2","ok")</f>
        <v>ok</v>
      </c>
      <c r="E79" s="8" t="str">
        <f t="shared" ref="E79:J79" si="18">IF(E41&gt;SUM(E42:E43),"E2","ok")</f>
        <v>ok</v>
      </c>
      <c r="F79" s="8" t="str">
        <f t="shared" si="18"/>
        <v>ok</v>
      </c>
      <c r="G79" s="8" t="str">
        <f t="shared" si="18"/>
        <v>ok</v>
      </c>
      <c r="H79" s="8" t="str">
        <f t="shared" si="18"/>
        <v>ok</v>
      </c>
      <c r="I79" s="8" t="str">
        <f t="shared" si="18"/>
        <v>ok</v>
      </c>
      <c r="J79" s="8" t="str">
        <f t="shared" si="18"/>
        <v>ok</v>
      </c>
      <c r="K79" s="1"/>
    </row>
    <row r="80" spans="1:32" hidden="1">
      <c r="A80" s="8"/>
      <c r="B80" s="8"/>
      <c r="C80" s="1"/>
      <c r="D80" s="8" t="str">
        <f>IF(D58&gt;SUM(D59,D60),"E2","ok")</f>
        <v>ok</v>
      </c>
      <c r="E80" s="8" t="str">
        <f t="shared" ref="E80:J80" si="19">IF(E58&gt;SUM(E59,E60),"E2","ok")</f>
        <v>ok</v>
      </c>
      <c r="F80" s="8" t="str">
        <f t="shared" si="19"/>
        <v>ok</v>
      </c>
      <c r="G80" s="8" t="str">
        <f t="shared" si="19"/>
        <v>ok</v>
      </c>
      <c r="H80" s="8" t="str">
        <f t="shared" si="19"/>
        <v>ok</v>
      </c>
      <c r="I80" s="8" t="str">
        <f t="shared" si="19"/>
        <v>ok</v>
      </c>
      <c r="J80" s="8" t="str">
        <f t="shared" si="19"/>
        <v>ok</v>
      </c>
      <c r="K80" s="1"/>
    </row>
    <row r="81" spans="1:11" hidden="1">
      <c r="A81" s="8"/>
      <c r="B81" s="8"/>
      <c r="C81" s="1"/>
      <c r="D81" s="1"/>
      <c r="E81" s="1"/>
      <c r="F81" s="1"/>
      <c r="G81" s="1"/>
      <c r="H81" s="1"/>
      <c r="I81" s="1"/>
      <c r="J81" s="1"/>
      <c r="K81" s="1"/>
    </row>
    <row r="82" spans="1:11" hidden="1">
      <c r="A82" s="8"/>
      <c r="B82" s="8"/>
      <c r="C82" s="1"/>
      <c r="D82" s="1"/>
      <c r="E82" s="1"/>
      <c r="F82" s="1"/>
      <c r="G82" s="1"/>
      <c r="H82" s="1"/>
      <c r="I82" s="1"/>
      <c r="J82" s="1"/>
      <c r="K82" s="1"/>
    </row>
    <row r="83" spans="1:11" hidden="1">
      <c r="A83" s="8"/>
      <c r="B83" s="8"/>
      <c r="C83" s="1"/>
      <c r="D83" s="1"/>
      <c r="E83" s="1"/>
      <c r="F83" s="1"/>
      <c r="G83" s="1"/>
      <c r="H83" s="1"/>
      <c r="I83" s="1"/>
      <c r="J83" s="1"/>
      <c r="K83" s="1"/>
    </row>
    <row r="84" spans="1:11" hidden="1">
      <c r="A84" s="8"/>
      <c r="B84" s="8"/>
      <c r="C84" s="1"/>
      <c r="D84" s="1"/>
      <c r="E84" s="1"/>
      <c r="F84" s="1"/>
      <c r="G84" s="1"/>
      <c r="H84" s="1"/>
      <c r="I84" s="1"/>
      <c r="J84" s="1"/>
      <c r="K84" s="1"/>
    </row>
    <row r="85" spans="1:11" hidden="1">
      <c r="A85" s="8"/>
      <c r="B85" s="8"/>
      <c r="C85" s="1"/>
      <c r="D85" s="1"/>
      <c r="E85" s="1"/>
      <c r="F85" s="1"/>
      <c r="G85" s="1"/>
      <c r="H85" s="1"/>
      <c r="I85" s="1"/>
      <c r="J85" s="1"/>
      <c r="K85" s="1"/>
    </row>
    <row r="86" spans="1:11" hidden="1">
      <c r="A86" s="8"/>
      <c r="B86" s="8"/>
      <c r="C86" s="1"/>
      <c r="D86" s="1"/>
      <c r="E86" s="1"/>
      <c r="F86" s="1"/>
      <c r="G86" s="1"/>
      <c r="H86" s="1"/>
      <c r="I86" s="1"/>
      <c r="J86" s="1"/>
      <c r="K86" s="1"/>
    </row>
    <row r="87" spans="1:11" hidden="1">
      <c r="A87" s="8"/>
      <c r="B87" s="8"/>
      <c r="C87" s="1"/>
      <c r="D87" s="1">
        <f>IF(SUM(D45:D47)&lt;(SUM(D42:D44)-5),1,0)</f>
        <v>0</v>
      </c>
      <c r="E87" s="1">
        <f t="shared" ref="E87:J87" si="20">IF(SUM(E45:E47)&lt;(SUM(E42:E44)-5),1,0)</f>
        <v>0</v>
      </c>
      <c r="F87" s="1">
        <f t="shared" si="20"/>
        <v>0</v>
      </c>
      <c r="G87" s="1">
        <f t="shared" si="20"/>
        <v>0</v>
      </c>
      <c r="H87" s="1">
        <f t="shared" si="20"/>
        <v>0</v>
      </c>
      <c r="I87" s="1">
        <f t="shared" si="20"/>
        <v>0</v>
      </c>
      <c r="J87" s="1">
        <f t="shared" si="20"/>
        <v>0</v>
      </c>
      <c r="K87" s="1"/>
    </row>
    <row r="88" spans="1:11" hidden="1">
      <c r="A88" s="8"/>
      <c r="B88" s="8"/>
      <c r="C88" s="1"/>
      <c r="D88" s="1">
        <f>IF(SUM(D45:D47)&gt;(SUM(D42:D44)+5),1,0)</f>
        <v>0</v>
      </c>
      <c r="E88" s="1">
        <f t="shared" ref="E88:J88" si="21">IF(SUM(E45:E47)&gt;(SUM(E42:E44)+5),1,0)</f>
        <v>0</v>
      </c>
      <c r="F88" s="1">
        <f t="shared" si="21"/>
        <v>0</v>
      </c>
      <c r="G88" s="1">
        <f t="shared" si="21"/>
        <v>0</v>
      </c>
      <c r="H88" s="1">
        <f t="shared" si="21"/>
        <v>0</v>
      </c>
      <c r="I88" s="1">
        <f t="shared" si="21"/>
        <v>0</v>
      </c>
      <c r="J88" s="1">
        <f t="shared" si="21"/>
        <v>0</v>
      </c>
      <c r="K88" s="1"/>
    </row>
    <row r="89" spans="1:11" hidden="1">
      <c r="A89" s="8"/>
      <c r="B89" s="8"/>
      <c r="C89" s="1"/>
      <c r="D89" s="1">
        <f>IF(SUM(D62:D64)&lt;(SUM(D59:D61)-5),1,0)</f>
        <v>0</v>
      </c>
      <c r="E89" s="1">
        <f t="shared" ref="E89:J89" si="22">IF(SUM(E62:E64)&lt;(SUM(E59:E61)-5),1,0)</f>
        <v>0</v>
      </c>
      <c r="F89" s="1">
        <f t="shared" si="22"/>
        <v>0</v>
      </c>
      <c r="G89" s="1">
        <f t="shared" si="22"/>
        <v>0</v>
      </c>
      <c r="H89" s="1">
        <f t="shared" si="22"/>
        <v>0</v>
      </c>
      <c r="I89" s="1">
        <f t="shared" si="22"/>
        <v>0</v>
      </c>
      <c r="J89" s="1">
        <f t="shared" si="22"/>
        <v>0</v>
      </c>
      <c r="K89" s="1"/>
    </row>
    <row r="90" spans="1:11" hidden="1">
      <c r="A90" s="8"/>
      <c r="B90" s="8"/>
      <c r="C90" s="1"/>
      <c r="D90" s="1">
        <f>IF(SUM(D62:D64)&gt;(SUM(D59:D61)+5),1,0)</f>
        <v>0</v>
      </c>
      <c r="E90" s="1">
        <f t="shared" ref="E90:J90" si="23">IF(SUM(E62:E64)&gt;(SUM(E59:E61)+5),1,0)</f>
        <v>0</v>
      </c>
      <c r="F90" s="1">
        <f t="shared" si="23"/>
        <v>0</v>
      </c>
      <c r="G90" s="1">
        <f t="shared" si="23"/>
        <v>0</v>
      </c>
      <c r="H90" s="1">
        <f t="shared" si="23"/>
        <v>0</v>
      </c>
      <c r="I90" s="1">
        <f t="shared" si="23"/>
        <v>0</v>
      </c>
      <c r="J90" s="1">
        <f t="shared" si="23"/>
        <v>0</v>
      </c>
      <c r="K90" s="1"/>
    </row>
    <row r="91" spans="1:11">
      <c r="A91" s="8"/>
      <c r="B91" s="8"/>
      <c r="C91" s="1"/>
      <c r="D91" s="1"/>
      <c r="E91" s="1"/>
      <c r="F91" s="1"/>
      <c r="G91" s="1"/>
      <c r="H91" s="1"/>
      <c r="I91" s="1"/>
      <c r="J91" s="1"/>
      <c r="K91" s="1"/>
    </row>
  </sheetData>
  <sheetProtection selectLockedCells="1"/>
  <mergeCells count="33">
    <mergeCell ref="B11:C11"/>
    <mergeCell ref="D10:J10"/>
    <mergeCell ref="D9:J9"/>
    <mergeCell ref="D3:I3"/>
    <mergeCell ref="D4:I4"/>
    <mergeCell ref="C7:K7"/>
    <mergeCell ref="B10:C10"/>
    <mergeCell ref="N62:N64"/>
    <mergeCell ref="B25:C25"/>
    <mergeCell ref="N45:N47"/>
    <mergeCell ref="B31:C31"/>
    <mergeCell ref="B32:C32"/>
    <mergeCell ref="B39:C39"/>
    <mergeCell ref="B26:C26"/>
    <mergeCell ref="B27:C27"/>
    <mergeCell ref="B30:C30"/>
    <mergeCell ref="B48:C48"/>
    <mergeCell ref="B12:C12"/>
    <mergeCell ref="B18:C18"/>
    <mergeCell ref="B13:C13"/>
    <mergeCell ref="B14:C14"/>
    <mergeCell ref="B15:C15"/>
    <mergeCell ref="B16:C16"/>
    <mergeCell ref="B17:C17"/>
    <mergeCell ref="C73:K73"/>
    <mergeCell ref="B28:C28"/>
    <mergeCell ref="B29:C29"/>
    <mergeCell ref="B56:C56"/>
    <mergeCell ref="B57:C57"/>
    <mergeCell ref="B40:C40"/>
    <mergeCell ref="B41:C41"/>
    <mergeCell ref="B65:C65"/>
    <mergeCell ref="B58:C58"/>
  </mergeCells>
  <phoneticPr fontId="1" type="noConversion"/>
  <conditionalFormatting sqref="K41 K58">
    <cfRule type="cellIs" dxfId="68" priority="45" stopIfTrue="1" operator="lessThan">
      <formula>0</formula>
    </cfRule>
    <cfRule type="expression" dxfId="67" priority="46" stopIfTrue="1">
      <formula>ISTEXT(K41)</formula>
    </cfRule>
    <cfRule type="cellIs" dxfId="66" priority="47" stopIfTrue="1" operator="greaterThan">
      <formula>K40</formula>
    </cfRule>
  </conditionalFormatting>
  <conditionalFormatting sqref="D55:J55 D38:J38 D24:J24">
    <cfRule type="cellIs" dxfId="65" priority="48" stopIfTrue="1" operator="equal">
      <formula>"E7"</formula>
    </cfRule>
  </conditionalFormatting>
  <conditionalFormatting sqref="K67 K50 O45:O47 P42:P47 P59:P64 O62:O64">
    <cfRule type="cellIs" dxfId="64" priority="49" stopIfTrue="1" operator="equal">
      <formula>"E4"</formula>
    </cfRule>
  </conditionalFormatting>
  <conditionalFormatting sqref="M73:P75 M65:P65 M25:P32 P56:P58 M56:O56 M48:P48 P39:P41 O40 M42:M47 M40:N41 M39:O39 M57:M64 N57 M12:O18 D80:J81">
    <cfRule type="cellIs" dxfId="63" priority="50" stopIfTrue="1" operator="equal">
      <formula>"E2"</formula>
    </cfRule>
  </conditionalFormatting>
  <conditionalFormatting sqref="P18:Q18 P12:Q16 Q73:W75 Q25:W32 Q56:W65 Q39:W48 S12:U18">
    <cfRule type="cellIs" dxfId="62" priority="51" stopIfTrue="1" operator="equal">
      <formula>"E4"</formula>
    </cfRule>
  </conditionalFormatting>
  <conditionalFormatting sqref="L73:L75 L56:L65 L39:L48 L25:L32 L12:L18 D77:J78">
    <cfRule type="cellIs" dxfId="61" priority="52" stopIfTrue="1" operator="equal">
      <formula>"E1"</formula>
    </cfRule>
  </conditionalFormatting>
  <conditionalFormatting sqref="N45:N47 K66 K49 N62:N64">
    <cfRule type="cellIs" dxfId="60" priority="53" stopIfTrue="1" operator="equal">
      <formula>"E3"</formula>
    </cfRule>
  </conditionalFormatting>
  <conditionalFormatting sqref="K42:K47 K59:K64 D41:J48 D58:J65 D27:J32 D13:J18">
    <cfRule type="cellIs" dxfId="59" priority="54" stopIfTrue="1" operator="lessThan">
      <formula>0</formula>
    </cfRule>
    <cfRule type="expression" dxfId="58" priority="55" stopIfTrue="1">
      <formula>ISTEXT(D13)</formula>
    </cfRule>
  </conditionalFormatting>
  <conditionalFormatting sqref="D26:J26 K13:K17 K26:K31 K40 K57 D12:K12">
    <cfRule type="cellIs" dxfId="57" priority="56" stopIfTrue="1" operator="lessThan">
      <formula>0</formula>
    </cfRule>
  </conditionalFormatting>
  <conditionalFormatting sqref="D57:J57 D40:J40">
    <cfRule type="cellIs" dxfId="56" priority="57" stopIfTrue="1" operator="lessThan">
      <formula>D41</formula>
    </cfRule>
  </conditionalFormatting>
  <conditionalFormatting sqref="D68:J68 D51:J51 D19:J19 D33:J33">
    <cfRule type="cellIs" dxfId="55" priority="58" stopIfTrue="1" operator="equal">
      <formula>"E3"</formula>
    </cfRule>
  </conditionalFormatting>
  <conditionalFormatting sqref="D50:J50 D67:J67">
    <cfRule type="cellIs" dxfId="54" priority="59" stopIfTrue="1" operator="equal">
      <formula>"E2"</formula>
    </cfRule>
  </conditionalFormatting>
  <conditionalFormatting sqref="D47:J47 D64:J64">
    <cfRule type="cellIs" dxfId="53" priority="60" stopIfTrue="1" operator="lessThan">
      <formula>0</formula>
    </cfRule>
    <cfRule type="expression" dxfId="52" priority="61" stopIfTrue="1">
      <formula>ISTEXT(D47)</formula>
    </cfRule>
    <cfRule type="expression" dxfId="51" priority="62" stopIfTrue="1">
      <formula>(D$49="E1")</formula>
    </cfRule>
  </conditionalFormatting>
  <conditionalFormatting sqref="D69:J69 D52:J52 D20:J20 D34:J34">
    <cfRule type="cellIs" dxfId="50" priority="66" stopIfTrue="1" operator="equal">
      <formula>"E4"</formula>
    </cfRule>
  </conditionalFormatting>
  <conditionalFormatting sqref="D35:J35 D70:J71 D53:J53 D21:J21">
    <cfRule type="cellIs" dxfId="49" priority="67" stopIfTrue="1" operator="equal">
      <formula>"E5"</formula>
    </cfRule>
  </conditionalFormatting>
  <conditionalFormatting sqref="C7:K7">
    <cfRule type="cellIs" dxfId="48" priority="68" stopIfTrue="1" operator="equal">
      <formula>"This page is not complete - please check for errors or blank cells"</formula>
    </cfRule>
  </conditionalFormatting>
  <conditionalFormatting sqref="D66:J66 D49:J49">
    <cfRule type="cellIs" dxfId="47" priority="69" stopIfTrue="1" operator="equal">
      <formula>"E1"</formula>
    </cfRule>
  </conditionalFormatting>
  <conditionalFormatting sqref="C74:K74">
    <cfRule type="cellIs" dxfId="46" priority="70" stopIfTrue="1" operator="equal">
      <formula>"This page is not complete - please check for errors or blank cells"</formula>
    </cfRule>
  </conditionalFormatting>
  <conditionalFormatting sqref="K41 K58">
    <cfRule type="cellIs" dxfId="45" priority="42" stopIfTrue="1" operator="lessThan">
      <formula>0</formula>
    </cfRule>
    <cfRule type="expression" dxfId="44" priority="43" stopIfTrue="1">
      <formula>ISTEXT(K41)</formula>
    </cfRule>
    <cfRule type="cellIs" dxfId="43" priority="44" stopIfTrue="1" operator="greaterThan">
      <formula>K40</formula>
    </cfRule>
  </conditionalFormatting>
  <conditionalFormatting sqref="M72:P74 M65:P65 M25:P32 P56:P58 M56:O56 M48:P48 P39:P41 O40 M42:M47 M40:N41 M39:O39 M57:M64 N57 M12:O18 D79:J80">
    <cfRule type="cellIs" dxfId="42" priority="41" stopIfTrue="1" operator="equal">
      <formula>"E2"</formula>
    </cfRule>
  </conditionalFormatting>
  <conditionalFormatting sqref="Q72:W74 P18:Q18 P12:Q16 Q25:W32 Q56:W65 Q39:W48 S12:U18">
    <cfRule type="cellIs" dxfId="41" priority="40" stopIfTrue="1" operator="equal">
      <formula>"E4"</formula>
    </cfRule>
  </conditionalFormatting>
  <conditionalFormatting sqref="L72:L74 D76:J77 L56:L65 L39:L48 L25:L32 L12:L18">
    <cfRule type="cellIs" dxfId="40" priority="39" stopIfTrue="1" operator="equal">
      <formula>"E1"</formula>
    </cfRule>
  </conditionalFormatting>
  <conditionalFormatting sqref="K71 D26:J26 K13:K17 K26:K31 K40 K57 D12:K12">
    <cfRule type="cellIs" dxfId="39" priority="38" stopIfTrue="1" operator="lessThan">
      <formula>0</formula>
    </cfRule>
  </conditionalFormatting>
  <conditionalFormatting sqref="E57:J57">
    <cfRule type="cellIs" dxfId="38" priority="37" stopIfTrue="1" operator="lessThan">
      <formula>E58</formula>
    </cfRule>
  </conditionalFormatting>
  <conditionalFormatting sqref="D47:J47 D64:J64">
    <cfRule type="cellIs" dxfId="37" priority="34" stopIfTrue="1" operator="lessThan">
      <formula>0</formula>
    </cfRule>
    <cfRule type="expression" dxfId="36" priority="35" stopIfTrue="1">
      <formula>ISTEXT(D47)</formula>
    </cfRule>
    <cfRule type="expression" dxfId="35" priority="36" stopIfTrue="1">
      <formula>(D$49="E1")</formula>
    </cfRule>
  </conditionalFormatting>
  <conditionalFormatting sqref="C73:K73">
    <cfRule type="cellIs" dxfId="34" priority="33" stopIfTrue="1" operator="equal">
      <formula>"This page is not complete - please check for errors or blank cells"</formula>
    </cfRule>
  </conditionalFormatting>
  <conditionalFormatting sqref="D57 D40:J40">
    <cfRule type="cellIs" dxfId="33" priority="31" stopIfTrue="1" operator="lessThan">
      <formula>D41</formula>
    </cfRule>
    <cfRule type="cellIs" dxfId="32" priority="32" stopIfTrue="1" operator="lessThan">
      <formula>0</formula>
    </cfRule>
  </conditionalFormatting>
  <conditionalFormatting sqref="D55:J55 D38:J38 D24:J24">
    <cfRule type="cellIs" dxfId="31" priority="28" stopIfTrue="1" operator="equal">
      <formula>"E7"</formula>
    </cfRule>
  </conditionalFormatting>
  <conditionalFormatting sqref="K67 K50 O45:O47 P42:P47 P59:P64 O62:O64">
    <cfRule type="cellIs" dxfId="30" priority="27" stopIfTrue="1" operator="equal">
      <formula>"E4"</formula>
    </cfRule>
  </conditionalFormatting>
  <conditionalFormatting sqref="N45:N47 K66 K49 N62:N64">
    <cfRule type="cellIs" dxfId="29" priority="26" stopIfTrue="1" operator="equal">
      <formula>"E3"</formula>
    </cfRule>
  </conditionalFormatting>
  <conditionalFormatting sqref="K42:K47 K59:K64 D48:J48 D65:J65 D13:J18">
    <cfRule type="cellIs" dxfId="28" priority="24" stopIfTrue="1" operator="lessThan">
      <formula>0</formula>
    </cfRule>
    <cfRule type="expression" dxfId="27" priority="25" stopIfTrue="1">
      <formula>ISTEXT(D13)</formula>
    </cfRule>
  </conditionalFormatting>
  <conditionalFormatting sqref="D68:J68 D51:J51 D19:J19 D33:J33">
    <cfRule type="cellIs" dxfId="26" priority="23" stopIfTrue="1" operator="equal">
      <formula>"E3"</formula>
    </cfRule>
  </conditionalFormatting>
  <conditionalFormatting sqref="D50:J50 D67:J67">
    <cfRule type="cellIs" dxfId="25" priority="22" stopIfTrue="1" operator="equal">
      <formula>"E2"</formula>
    </cfRule>
  </conditionalFormatting>
  <conditionalFormatting sqref="D69:J69 D52:J52 D20:J20 D34:J34">
    <cfRule type="cellIs" dxfId="24" priority="21" stopIfTrue="1" operator="equal">
      <formula>"E4"</formula>
    </cfRule>
  </conditionalFormatting>
  <conditionalFormatting sqref="D21:J21 D53:J53 D70:J70 D35:J35">
    <cfRule type="cellIs" dxfId="23" priority="20" stopIfTrue="1" operator="equal">
      <formula>"E5"</formula>
    </cfRule>
  </conditionalFormatting>
  <conditionalFormatting sqref="C7:K7">
    <cfRule type="cellIs" dxfId="22" priority="19" stopIfTrue="1" operator="equal">
      <formula>"This page is not complete - please check for errors or blank cells"</formula>
    </cfRule>
  </conditionalFormatting>
  <conditionalFormatting sqref="D66:J66 D49:J49">
    <cfRule type="cellIs" dxfId="21" priority="18" stopIfTrue="1" operator="equal">
      <formula>"E1"</formula>
    </cfRule>
  </conditionalFormatting>
  <conditionalFormatting sqref="D27:J31">
    <cfRule type="cellIs" dxfId="20" priority="9" stopIfTrue="1" operator="lessThan">
      <formula>0</formula>
    </cfRule>
    <cfRule type="expression" dxfId="19" priority="10" stopIfTrue="1">
      <formula>ISTEXT(D27)</formula>
    </cfRule>
  </conditionalFormatting>
  <conditionalFormatting sqref="D41:J47">
    <cfRule type="cellIs" dxfId="18" priority="7" stopIfTrue="1" operator="lessThan">
      <formula>0</formula>
    </cfRule>
    <cfRule type="expression" dxfId="17" priority="8" stopIfTrue="1">
      <formula>ISTEXT(D41)</formula>
    </cfRule>
  </conditionalFormatting>
  <conditionalFormatting sqref="D58:J64">
    <cfRule type="cellIs" dxfId="16" priority="5" stopIfTrue="1" operator="lessThan">
      <formula>0</formula>
    </cfRule>
    <cfRule type="expression" dxfId="15" priority="6" stopIfTrue="1">
      <formula>ISTEXT(D58)</formula>
    </cfRule>
  </conditionalFormatting>
  <conditionalFormatting sqref="D27:H32">
    <cfRule type="cellIs" dxfId="14" priority="3" stopIfTrue="1" operator="lessThan">
      <formula>0</formula>
    </cfRule>
    <cfRule type="expression" dxfId="13" priority="4" stopIfTrue="1">
      <formula>ISTEXT(D27)</formula>
    </cfRule>
  </conditionalFormatting>
  <conditionalFormatting sqref="D27:J32">
    <cfRule type="cellIs" dxfId="12" priority="1" stopIfTrue="1" operator="lessThan">
      <formula>0</formula>
    </cfRule>
    <cfRule type="expression" dxfId="11" priority="2" stopIfTrue="1">
      <formula>ISTEXT(D27)</formula>
    </cfRule>
  </conditionalFormatting>
  <pageMargins left="0.74803149606299213" right="0.74803149606299213" top="0.98425196850393704" bottom="0.98425196850393704" header="0.51181102362204722" footer="0.51181102362204722"/>
  <pageSetup paperSize="9" scale="10" orientation="landscape" r:id="rId1"/>
  <headerFooter alignWithMargins="0"/>
  <rowBreaks count="1" manualBreakCount="1">
    <brk id="3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indexed="44"/>
    <pageSetUpPr fitToPage="1"/>
  </sheetPr>
  <dimension ref="A1:AE108"/>
  <sheetViews>
    <sheetView zoomScale="70" zoomScaleNormal="70" zoomScaleSheetLayoutView="85" zoomScalePageLayoutView="55" workbookViewId="0"/>
  </sheetViews>
  <sheetFormatPr defaultRowHeight="12.75"/>
  <cols>
    <col min="1" max="1" width="9.85546875" style="1" customWidth="1"/>
    <col min="2" max="2" width="50.140625" style="64" bestFit="1" customWidth="1"/>
    <col min="3" max="7" width="12.7109375" style="78" customWidth="1"/>
    <col min="8" max="8" width="20.7109375" style="64" customWidth="1"/>
    <col min="9" max="9" width="9.85546875" style="1" customWidth="1"/>
    <col min="10" max="10" width="43.140625" style="1" customWidth="1"/>
    <col min="11" max="15" width="12.7109375" style="1" customWidth="1"/>
    <col min="16" max="16" width="20.42578125" style="1" customWidth="1"/>
    <col min="17" max="31" width="9.140625" style="1" hidden="1" customWidth="1"/>
    <col min="32" max="16384" width="9.140625" style="1"/>
  </cols>
  <sheetData>
    <row r="1" spans="1:31" ht="13.5" thickBot="1"/>
    <row r="2" spans="1:31">
      <c r="C2" s="79"/>
      <c r="D2" s="80"/>
      <c r="E2" s="80"/>
      <c r="F2" s="80"/>
      <c r="G2" s="80"/>
      <c r="H2" s="65"/>
      <c r="I2" s="2"/>
      <c r="J2" s="3"/>
      <c r="K2" s="7"/>
      <c r="L2" s="7"/>
      <c r="Q2" s="1" t="b">
        <v>1</v>
      </c>
    </row>
    <row r="3" spans="1:31" ht="18">
      <c r="C3" s="183" t="s">
        <v>147</v>
      </c>
      <c r="D3" s="184"/>
      <c r="E3" s="184"/>
      <c r="F3" s="184"/>
      <c r="G3" s="184"/>
      <c r="H3" s="184"/>
      <c r="I3" s="184"/>
      <c r="J3" s="185"/>
      <c r="K3" s="84"/>
      <c r="L3" s="84"/>
    </row>
    <row r="4" spans="1:31" ht="18">
      <c r="C4" s="186">
        <v>41214</v>
      </c>
      <c r="D4" s="187"/>
      <c r="E4" s="187"/>
      <c r="F4" s="187"/>
      <c r="G4" s="187"/>
      <c r="H4" s="187"/>
      <c r="I4" s="187"/>
      <c r="J4" s="188"/>
      <c r="K4" s="85"/>
      <c r="L4" s="85"/>
    </row>
    <row r="5" spans="1:31" ht="13.5" thickBot="1">
      <c r="C5" s="81"/>
      <c r="D5" s="82"/>
      <c r="E5" s="82"/>
      <c r="F5" s="82"/>
      <c r="G5" s="82"/>
      <c r="H5" s="66"/>
      <c r="I5" s="5"/>
      <c r="J5" s="6"/>
      <c r="K5" s="7"/>
      <c r="L5" s="7"/>
    </row>
    <row r="7" spans="1:31" ht="18">
      <c r="B7" s="70"/>
      <c r="C7" s="140"/>
      <c r="D7" s="140"/>
      <c r="E7" s="140"/>
      <c r="F7" s="140"/>
      <c r="G7" s="140"/>
      <c r="H7" s="140"/>
      <c r="I7" s="140"/>
      <c r="J7" s="140"/>
      <c r="K7" s="86"/>
      <c r="L7" s="86"/>
      <c r="Q7" s="1">
        <f>$C$7</f>
        <v>0</v>
      </c>
    </row>
    <row r="8" spans="1:31">
      <c r="B8" s="71"/>
    </row>
    <row r="9" spans="1:31" ht="27.75" customHeight="1">
      <c r="B9" s="189" t="s">
        <v>54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60"/>
      <c r="R9" s="60"/>
      <c r="S9" s="60"/>
      <c r="T9" s="57"/>
      <c r="U9" s="37"/>
    </row>
    <row r="10" spans="1:31" ht="27.75" customHeight="1">
      <c r="B10" s="96" t="s">
        <v>94</v>
      </c>
      <c r="H10" s="58" t="s">
        <v>63</v>
      </c>
      <c r="J10" s="37"/>
      <c r="K10" s="113"/>
      <c r="L10" s="113"/>
      <c r="M10" s="57"/>
      <c r="N10" s="57"/>
      <c r="O10" s="57"/>
      <c r="P10" s="57"/>
      <c r="Q10" s="9" t="b">
        <v>0</v>
      </c>
      <c r="R10" s="9"/>
      <c r="S10" s="57"/>
      <c r="T10" s="57"/>
      <c r="U10" s="37"/>
    </row>
    <row r="11" spans="1:31" ht="9.75" customHeight="1">
      <c r="H11" s="67"/>
      <c r="J11" s="113"/>
      <c r="K11" s="113"/>
      <c r="L11" s="113"/>
      <c r="M11" s="57"/>
      <c r="N11" s="57"/>
      <c r="O11" s="57"/>
      <c r="P11" s="57"/>
      <c r="Q11" s="9"/>
      <c r="R11" s="9"/>
      <c r="S11" s="57"/>
      <c r="T11" s="57"/>
      <c r="U11" s="37"/>
    </row>
    <row r="12" spans="1:31" ht="27.75" customHeight="1">
      <c r="B12" s="166" t="s">
        <v>30</v>
      </c>
      <c r="C12" s="94" t="s">
        <v>72</v>
      </c>
      <c r="D12" s="94" t="s">
        <v>82</v>
      </c>
      <c r="E12" s="94" t="s">
        <v>29</v>
      </c>
      <c r="F12" s="94" t="s">
        <v>89</v>
      </c>
      <c r="G12" s="94" t="s">
        <v>73</v>
      </c>
      <c r="I12" s="30"/>
      <c r="J12" s="174" t="s">
        <v>95</v>
      </c>
      <c r="K12" s="77">
        <v>5</v>
      </c>
      <c r="L12" s="77">
        <v>4</v>
      </c>
      <c r="M12" s="77">
        <v>3</v>
      </c>
      <c r="N12" s="77">
        <v>2</v>
      </c>
      <c r="O12" s="77">
        <v>1</v>
      </c>
      <c r="P12" s="68"/>
      <c r="W12" s="52" t="s">
        <v>100</v>
      </c>
      <c r="AE12" s="52" t="s">
        <v>100</v>
      </c>
    </row>
    <row r="13" spans="1:31" ht="27.75" customHeight="1">
      <c r="A13" s="30" t="s">
        <v>40</v>
      </c>
      <c r="B13" s="167"/>
      <c r="C13" s="98"/>
      <c r="D13" s="98"/>
      <c r="E13" s="98"/>
      <c r="F13" s="98"/>
      <c r="G13" s="98"/>
      <c r="H13" s="68"/>
      <c r="I13" s="30" t="s">
        <v>83</v>
      </c>
      <c r="J13" s="169"/>
      <c r="K13" s="77"/>
      <c r="L13" s="77"/>
      <c r="M13" s="77"/>
      <c r="N13" s="77"/>
      <c r="O13" s="77"/>
      <c r="P13" s="68"/>
      <c r="Q13" s="9" t="b">
        <v>0</v>
      </c>
      <c r="R13" s="9" t="b">
        <v>0</v>
      </c>
      <c r="S13" s="9" t="b">
        <v>0</v>
      </c>
      <c r="T13" s="9" t="b">
        <v>0</v>
      </c>
      <c r="U13" s="9" t="b">
        <v>0</v>
      </c>
      <c r="W13" s="1">
        <f>COUNTIF(Q13:U13,"TRUE")</f>
        <v>0</v>
      </c>
      <c r="Y13" s="9" t="b">
        <v>0</v>
      </c>
      <c r="Z13" s="9" t="b">
        <v>0</v>
      </c>
      <c r="AA13" s="9" t="b">
        <v>0</v>
      </c>
      <c r="AB13" s="9" t="b">
        <v>0</v>
      </c>
      <c r="AC13" s="9" t="b">
        <v>0</v>
      </c>
      <c r="AE13" s="1">
        <f>COUNTIF(Y13:AC13,"TRUE")</f>
        <v>0</v>
      </c>
    </row>
    <row r="14" spans="1:31" ht="30" customHeight="1">
      <c r="A14" s="30" t="s">
        <v>102</v>
      </c>
      <c r="B14" s="93" t="s">
        <v>118</v>
      </c>
      <c r="C14" s="171"/>
      <c r="D14" s="172"/>
      <c r="E14" s="172"/>
      <c r="F14" s="172"/>
      <c r="G14" s="173"/>
      <c r="H14" s="68"/>
      <c r="I14" s="170" t="s">
        <v>101</v>
      </c>
      <c r="J14" s="174" t="s">
        <v>119</v>
      </c>
      <c r="K14" s="176"/>
      <c r="L14" s="177"/>
      <c r="M14" s="177"/>
      <c r="N14" s="177"/>
      <c r="O14" s="178"/>
      <c r="P14" s="68"/>
      <c r="Q14" s="9"/>
      <c r="R14" s="9"/>
      <c r="S14" s="9"/>
      <c r="T14" s="9"/>
      <c r="U14" s="9"/>
      <c r="Y14" s="9"/>
      <c r="Z14" s="9"/>
      <c r="AA14" s="9"/>
      <c r="AB14" s="9"/>
      <c r="AC14" s="9"/>
    </row>
    <row r="15" spans="1:31" ht="24.95" customHeight="1">
      <c r="A15" s="30"/>
      <c r="B15" s="168" t="s">
        <v>31</v>
      </c>
      <c r="C15" s="97" t="s">
        <v>74</v>
      </c>
      <c r="D15" s="97" t="s">
        <v>85</v>
      </c>
      <c r="E15" s="97" t="s">
        <v>29</v>
      </c>
      <c r="F15" s="97" t="s">
        <v>90</v>
      </c>
      <c r="G15" s="97" t="s">
        <v>75</v>
      </c>
      <c r="H15" s="68"/>
      <c r="I15" s="170"/>
      <c r="J15" s="175"/>
      <c r="K15" s="179"/>
      <c r="L15" s="180"/>
      <c r="M15" s="180"/>
      <c r="N15" s="180"/>
      <c r="O15" s="181"/>
      <c r="Q15" s="9"/>
      <c r="R15" s="9"/>
      <c r="S15" s="9"/>
      <c r="T15" s="9"/>
      <c r="U15" s="9"/>
    </row>
    <row r="16" spans="1:31" ht="30" customHeight="1">
      <c r="A16" s="30" t="s">
        <v>41</v>
      </c>
      <c r="B16" s="169"/>
      <c r="C16" s="99"/>
      <c r="D16" s="99"/>
      <c r="E16" s="99"/>
      <c r="F16" s="99"/>
      <c r="G16" s="99"/>
      <c r="H16" s="68"/>
      <c r="I16" s="59"/>
      <c r="J16" s="91"/>
      <c r="K16" s="91"/>
      <c r="L16" s="91"/>
      <c r="M16" s="91"/>
      <c r="N16" s="91"/>
      <c r="O16" s="91"/>
      <c r="P16" s="12"/>
      <c r="Q16" s="9" t="b">
        <v>0</v>
      </c>
      <c r="R16" s="9" t="b">
        <v>0</v>
      </c>
      <c r="S16" s="9" t="b">
        <v>0</v>
      </c>
      <c r="T16" s="9" t="b">
        <v>0</v>
      </c>
      <c r="U16" s="9" t="b">
        <v>0</v>
      </c>
      <c r="W16" s="1">
        <f>COUNTIF(Q16:U16,"TRUE")</f>
        <v>0</v>
      </c>
    </row>
    <row r="17" spans="1:26" ht="30" customHeight="1">
      <c r="A17" s="30" t="s">
        <v>103</v>
      </c>
      <c r="B17" s="95" t="s">
        <v>118</v>
      </c>
      <c r="C17" s="171"/>
      <c r="D17" s="172"/>
      <c r="E17" s="172"/>
      <c r="F17" s="172"/>
      <c r="G17" s="173"/>
      <c r="H17" s="68"/>
      <c r="I17" s="59"/>
      <c r="J17" s="90"/>
      <c r="K17" s="90"/>
      <c r="L17" s="90"/>
      <c r="M17" s="90"/>
      <c r="N17" s="90"/>
      <c r="O17" s="90"/>
      <c r="P17" s="12"/>
      <c r="Q17" s="9"/>
      <c r="R17" s="9"/>
      <c r="S17" s="9"/>
      <c r="T17" s="9"/>
      <c r="U17" s="9"/>
    </row>
    <row r="18" spans="1:26" ht="24.95" customHeight="1">
      <c r="A18" s="30"/>
      <c r="B18" s="166" t="s">
        <v>32</v>
      </c>
      <c r="C18" s="94" t="s">
        <v>76</v>
      </c>
      <c r="D18" s="94" t="s">
        <v>86</v>
      </c>
      <c r="E18" s="94" t="s">
        <v>29</v>
      </c>
      <c r="F18" s="94" t="s">
        <v>91</v>
      </c>
      <c r="G18" s="94" t="s">
        <v>77</v>
      </c>
      <c r="H18" s="68"/>
      <c r="I18" s="30"/>
      <c r="J18" s="108"/>
      <c r="K18" s="108"/>
      <c r="L18" s="108"/>
      <c r="M18" s="108"/>
      <c r="N18" s="108"/>
      <c r="O18" s="108"/>
      <c r="P18" s="12"/>
      <c r="Q18" s="9"/>
      <c r="R18" s="9"/>
      <c r="S18" s="9"/>
      <c r="T18" s="9"/>
      <c r="U18" s="9"/>
    </row>
    <row r="19" spans="1:26" ht="30" customHeight="1">
      <c r="A19" s="30" t="s">
        <v>42</v>
      </c>
      <c r="B19" s="169"/>
      <c r="C19" s="98"/>
      <c r="D19" s="98"/>
      <c r="E19" s="98"/>
      <c r="F19" s="98"/>
      <c r="G19" s="98"/>
      <c r="H19" s="68"/>
      <c r="I19" s="30"/>
      <c r="K19" s="108"/>
      <c r="L19" s="108"/>
      <c r="M19" s="108"/>
      <c r="N19" s="108"/>
      <c r="O19" s="108"/>
      <c r="P19" s="12"/>
      <c r="Q19" s="9" t="b">
        <v>0</v>
      </c>
      <c r="R19" s="9" t="b">
        <v>0</v>
      </c>
      <c r="S19" s="9" t="b">
        <v>0</v>
      </c>
      <c r="T19" s="9" t="b">
        <v>0</v>
      </c>
      <c r="U19" s="9" t="b">
        <v>0</v>
      </c>
      <c r="W19" s="1">
        <f>COUNTIF(Q19:U19,"TRUE")</f>
        <v>0</v>
      </c>
    </row>
    <row r="20" spans="1:26" ht="30" customHeight="1">
      <c r="A20" s="30" t="s">
        <v>104</v>
      </c>
      <c r="B20" s="93" t="s">
        <v>118</v>
      </c>
      <c r="C20" s="171"/>
      <c r="D20" s="172"/>
      <c r="E20" s="172"/>
      <c r="F20" s="172"/>
      <c r="G20" s="173"/>
      <c r="H20" s="68"/>
      <c r="I20" s="30"/>
      <c r="J20" s="108"/>
      <c r="K20" s="108"/>
      <c r="L20" s="108"/>
      <c r="M20" s="108"/>
      <c r="N20" s="108"/>
      <c r="O20" s="108"/>
      <c r="P20" s="12"/>
      <c r="Q20" s="9"/>
      <c r="R20" s="9"/>
      <c r="S20" s="9"/>
      <c r="T20" s="9"/>
      <c r="U20" s="9"/>
    </row>
    <row r="21" spans="1:26" ht="24.95" customHeight="1">
      <c r="A21" s="30"/>
      <c r="B21" s="168" t="s">
        <v>33</v>
      </c>
      <c r="C21" s="97" t="s">
        <v>78</v>
      </c>
      <c r="D21" s="97" t="s">
        <v>87</v>
      </c>
      <c r="E21" s="97" t="s">
        <v>29</v>
      </c>
      <c r="F21" s="97" t="s">
        <v>92</v>
      </c>
      <c r="G21" s="97" t="s">
        <v>79</v>
      </c>
      <c r="H21" s="68"/>
      <c r="I21" s="30"/>
      <c r="J21" s="108"/>
      <c r="K21" s="108"/>
      <c r="L21" s="108"/>
      <c r="M21" s="108"/>
      <c r="N21" s="108"/>
      <c r="O21" s="108"/>
      <c r="P21" s="12"/>
      <c r="Q21" s="9"/>
      <c r="R21" s="9"/>
      <c r="S21" s="9"/>
      <c r="T21" s="9"/>
      <c r="U21" s="9"/>
    </row>
    <row r="22" spans="1:26" ht="30" customHeight="1">
      <c r="A22" s="30" t="s">
        <v>43</v>
      </c>
      <c r="B22" s="169"/>
      <c r="C22" s="99"/>
      <c r="D22" s="99"/>
      <c r="E22" s="99"/>
      <c r="F22" s="99"/>
      <c r="G22" s="99"/>
      <c r="H22" s="68"/>
      <c r="I22" s="30"/>
      <c r="J22" s="108"/>
      <c r="K22" s="108"/>
      <c r="L22" s="108"/>
      <c r="M22" s="108"/>
      <c r="N22" s="108"/>
      <c r="O22" s="108"/>
      <c r="P22" s="12"/>
      <c r="Q22" s="9" t="b">
        <v>0</v>
      </c>
      <c r="R22" s="9" t="b">
        <v>0</v>
      </c>
      <c r="S22" s="9" t="b">
        <v>0</v>
      </c>
      <c r="T22" s="9" t="b">
        <v>0</v>
      </c>
      <c r="U22" s="9" t="b">
        <v>0</v>
      </c>
      <c r="W22" s="1">
        <f>COUNTIF(Q22:U22,"TRUE")</f>
        <v>0</v>
      </c>
      <c r="X22" s="60"/>
      <c r="Y22" s="60"/>
      <c r="Z22" s="60"/>
    </row>
    <row r="23" spans="1:26" ht="30" customHeight="1">
      <c r="A23" s="30" t="s">
        <v>105</v>
      </c>
      <c r="B23" s="95" t="s">
        <v>118</v>
      </c>
      <c r="C23" s="171"/>
      <c r="D23" s="172"/>
      <c r="E23" s="172"/>
      <c r="F23" s="172"/>
      <c r="G23" s="173"/>
      <c r="H23" s="68"/>
      <c r="I23" s="30"/>
      <c r="J23" s="108"/>
      <c r="K23" s="108"/>
      <c r="L23" s="108"/>
      <c r="M23" s="108"/>
      <c r="N23" s="108"/>
      <c r="O23" s="108"/>
      <c r="P23" s="12"/>
      <c r="Q23" s="9"/>
      <c r="R23" s="9"/>
      <c r="S23" s="9"/>
      <c r="T23" s="9"/>
      <c r="U23" s="9"/>
      <c r="X23" s="60"/>
      <c r="Y23" s="60"/>
      <c r="Z23" s="60"/>
    </row>
    <row r="24" spans="1:26" ht="24.95" customHeight="1">
      <c r="A24" s="30"/>
      <c r="B24" s="166" t="s">
        <v>35</v>
      </c>
      <c r="C24" s="94" t="s">
        <v>80</v>
      </c>
      <c r="D24" s="94" t="s">
        <v>88</v>
      </c>
      <c r="E24" s="94" t="s">
        <v>34</v>
      </c>
      <c r="F24" s="94" t="s">
        <v>93</v>
      </c>
      <c r="G24" s="94" t="s">
        <v>81</v>
      </c>
      <c r="H24" s="68"/>
      <c r="J24" s="108"/>
      <c r="K24" s="108"/>
      <c r="L24" s="108"/>
      <c r="M24" s="108"/>
      <c r="N24" s="108"/>
      <c r="O24" s="108"/>
      <c r="Q24" s="9"/>
      <c r="R24" s="9"/>
      <c r="S24" s="9"/>
      <c r="T24" s="9"/>
      <c r="U24" s="9"/>
    </row>
    <row r="25" spans="1:26" ht="30" customHeight="1">
      <c r="A25" s="30" t="s">
        <v>44</v>
      </c>
      <c r="B25" s="169"/>
      <c r="C25" s="98"/>
      <c r="D25" s="98"/>
      <c r="E25" s="98"/>
      <c r="F25" s="98"/>
      <c r="G25" s="98"/>
      <c r="H25" s="68"/>
      <c r="I25" s="52"/>
      <c r="J25" s="62"/>
      <c r="K25" s="62"/>
      <c r="L25" s="62"/>
      <c r="M25" s="109"/>
      <c r="N25" s="109"/>
      <c r="O25" s="109"/>
      <c r="Q25" s="9" t="b">
        <v>0</v>
      </c>
      <c r="R25" s="9" t="b">
        <v>0</v>
      </c>
      <c r="S25" s="9" t="b">
        <v>0</v>
      </c>
      <c r="T25" s="9" t="b">
        <v>0</v>
      </c>
      <c r="U25" s="9" t="b">
        <v>0</v>
      </c>
      <c r="W25" s="1">
        <f>COUNTIF(Q25:U25,"TRUE")</f>
        <v>0</v>
      </c>
    </row>
    <row r="26" spans="1:26" ht="30" customHeight="1">
      <c r="A26" s="30" t="s">
        <v>106</v>
      </c>
      <c r="B26" s="93" t="s">
        <v>118</v>
      </c>
      <c r="C26" s="171"/>
      <c r="D26" s="172"/>
      <c r="E26" s="172"/>
      <c r="F26" s="172"/>
      <c r="G26" s="173"/>
      <c r="H26" s="68"/>
      <c r="I26" s="52"/>
      <c r="J26" s="62"/>
      <c r="K26" s="62"/>
      <c r="L26" s="62"/>
      <c r="M26" s="109"/>
      <c r="N26" s="109"/>
      <c r="O26" s="109"/>
      <c r="Q26" s="9"/>
      <c r="R26" s="9"/>
      <c r="S26" s="9"/>
      <c r="T26" s="9"/>
      <c r="U26" s="9"/>
    </row>
    <row r="27" spans="1:26" ht="24.95" customHeight="1">
      <c r="A27" s="30"/>
      <c r="B27" s="168" t="s">
        <v>36</v>
      </c>
      <c r="C27" s="97" t="s">
        <v>80</v>
      </c>
      <c r="D27" s="97" t="s">
        <v>88</v>
      </c>
      <c r="E27" s="97" t="s">
        <v>29</v>
      </c>
      <c r="F27" s="97" t="s">
        <v>92</v>
      </c>
      <c r="G27" s="97" t="s">
        <v>79</v>
      </c>
      <c r="H27" s="68"/>
      <c r="J27" s="61"/>
      <c r="K27" s="61"/>
      <c r="L27" s="61"/>
      <c r="M27" s="61"/>
      <c r="N27" s="61"/>
      <c r="O27" s="61"/>
      <c r="Q27" s="9"/>
      <c r="R27" s="9"/>
      <c r="S27" s="9"/>
      <c r="T27" s="9"/>
      <c r="U27" s="9"/>
    </row>
    <row r="28" spans="1:26" ht="30" customHeight="1">
      <c r="A28" s="30" t="s">
        <v>45</v>
      </c>
      <c r="B28" s="169"/>
      <c r="C28" s="99"/>
      <c r="D28" s="99"/>
      <c r="E28" s="99"/>
      <c r="F28" s="99"/>
      <c r="G28" s="99"/>
      <c r="H28" s="68"/>
      <c r="I28" s="52"/>
      <c r="J28" s="62"/>
      <c r="K28" s="62"/>
      <c r="L28" s="62"/>
      <c r="M28" s="62"/>
      <c r="N28" s="62"/>
      <c r="O28" s="62"/>
      <c r="Q28" s="9" t="b">
        <v>0</v>
      </c>
      <c r="R28" s="9" t="b">
        <v>0</v>
      </c>
      <c r="S28" s="9" t="b">
        <v>0</v>
      </c>
      <c r="T28" s="9" t="b">
        <v>0</v>
      </c>
      <c r="U28" s="9" t="b">
        <v>0</v>
      </c>
      <c r="W28" s="1">
        <f>COUNTIF(Q28:U28,"TRUE")</f>
        <v>0</v>
      </c>
    </row>
    <row r="29" spans="1:26" ht="30" customHeight="1">
      <c r="A29" s="30" t="s">
        <v>107</v>
      </c>
      <c r="B29" s="95" t="s">
        <v>118</v>
      </c>
      <c r="C29" s="171"/>
      <c r="D29" s="172"/>
      <c r="E29" s="172"/>
      <c r="F29" s="172"/>
      <c r="G29" s="173"/>
      <c r="H29" s="68"/>
      <c r="I29" s="52"/>
      <c r="J29" s="62"/>
      <c r="K29" s="62"/>
      <c r="L29" s="62"/>
      <c r="M29" s="62"/>
      <c r="N29" s="62"/>
      <c r="O29" s="62"/>
      <c r="Q29" s="9"/>
      <c r="R29" s="9"/>
      <c r="S29" s="9"/>
      <c r="T29" s="9"/>
      <c r="U29" s="9"/>
    </row>
    <row r="30" spans="1:26" ht="12.75" customHeight="1">
      <c r="A30" s="30"/>
      <c r="B30" s="72"/>
      <c r="C30" s="110"/>
      <c r="D30" s="110"/>
      <c r="E30" s="110"/>
      <c r="F30" s="110"/>
      <c r="G30" s="110"/>
      <c r="H30" s="68"/>
      <c r="I30" s="52"/>
      <c r="J30" s="62"/>
      <c r="K30" s="62"/>
      <c r="L30" s="62"/>
      <c r="M30" s="62"/>
      <c r="N30" s="62"/>
      <c r="O30" s="62"/>
      <c r="Q30" s="9"/>
      <c r="R30" s="9"/>
      <c r="S30" s="9"/>
      <c r="T30" s="9"/>
      <c r="U30" s="9"/>
    </row>
    <row r="31" spans="1:26" ht="12.75" customHeight="1">
      <c r="A31" s="30"/>
      <c r="B31" s="72"/>
      <c r="C31" s="110"/>
      <c r="D31" s="110"/>
      <c r="E31" s="110"/>
      <c r="F31" s="110"/>
      <c r="G31" s="110"/>
      <c r="H31" s="68"/>
      <c r="I31" s="52"/>
      <c r="J31" s="62"/>
      <c r="K31" s="62"/>
      <c r="L31" s="62"/>
      <c r="M31" s="62"/>
      <c r="N31" s="62"/>
      <c r="O31" s="62"/>
      <c r="Q31" s="9"/>
      <c r="R31" s="9"/>
      <c r="S31" s="9"/>
      <c r="T31" s="9"/>
      <c r="U31" s="9"/>
    </row>
    <row r="32" spans="1:26" ht="27.75" customHeight="1">
      <c r="A32" s="30"/>
      <c r="B32" s="189" t="s">
        <v>55</v>
      </c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60"/>
      <c r="R32" s="60"/>
      <c r="S32" s="60"/>
      <c r="T32" s="57"/>
    </row>
    <row r="33" spans="1:31" ht="27.75" customHeight="1">
      <c r="A33" s="30"/>
      <c r="B33" s="96" t="s">
        <v>94</v>
      </c>
      <c r="E33" s="73"/>
      <c r="F33" s="73"/>
      <c r="G33" s="73"/>
      <c r="H33" s="58" t="s">
        <v>63</v>
      </c>
      <c r="J33" s="112"/>
      <c r="K33" s="112"/>
      <c r="L33" s="112"/>
      <c r="M33" s="57"/>
      <c r="N33" s="57"/>
      <c r="O33" s="57"/>
      <c r="P33" s="57"/>
      <c r="Q33" s="9" t="b">
        <v>0</v>
      </c>
      <c r="R33" s="9"/>
      <c r="S33" s="57"/>
      <c r="T33" s="57"/>
    </row>
    <row r="34" spans="1:31" ht="9.75" customHeight="1">
      <c r="A34" s="30"/>
      <c r="E34" s="73"/>
      <c r="F34" s="73"/>
      <c r="G34" s="73"/>
      <c r="H34" s="67"/>
      <c r="J34" s="112"/>
      <c r="K34" s="112"/>
      <c r="L34" s="112"/>
      <c r="M34" s="57"/>
      <c r="N34" s="57"/>
      <c r="O34" s="57"/>
      <c r="P34" s="57"/>
      <c r="Q34" s="9"/>
      <c r="R34" s="9"/>
      <c r="S34" s="57"/>
      <c r="T34" s="57"/>
    </row>
    <row r="35" spans="1:31" ht="32.25" customHeight="1">
      <c r="A35" s="30"/>
      <c r="B35" s="166" t="s">
        <v>30</v>
      </c>
      <c r="C35" s="94" t="s">
        <v>72</v>
      </c>
      <c r="D35" s="94" t="s">
        <v>82</v>
      </c>
      <c r="E35" s="94" t="s">
        <v>29</v>
      </c>
      <c r="F35" s="94" t="s">
        <v>89</v>
      </c>
      <c r="G35" s="94" t="s">
        <v>73</v>
      </c>
      <c r="I35" s="30"/>
      <c r="J35" s="174" t="s">
        <v>117</v>
      </c>
      <c r="K35" s="77">
        <v>5</v>
      </c>
      <c r="L35" s="77">
        <v>4</v>
      </c>
      <c r="M35" s="77">
        <v>3</v>
      </c>
      <c r="N35" s="77">
        <v>2</v>
      </c>
      <c r="O35" s="77">
        <v>1</v>
      </c>
      <c r="P35" s="68"/>
      <c r="W35" s="52" t="s">
        <v>100</v>
      </c>
      <c r="AE35" s="52" t="s">
        <v>100</v>
      </c>
    </row>
    <row r="36" spans="1:31" ht="27.75" customHeight="1">
      <c r="A36" s="30" t="s">
        <v>46</v>
      </c>
      <c r="B36" s="167"/>
      <c r="C36" s="98"/>
      <c r="D36" s="98"/>
      <c r="E36" s="98"/>
      <c r="F36" s="98"/>
      <c r="G36" s="98"/>
      <c r="H36" s="68"/>
      <c r="I36" s="30" t="s">
        <v>84</v>
      </c>
      <c r="J36" s="169"/>
      <c r="K36" s="77"/>
      <c r="L36" s="77"/>
      <c r="M36" s="77"/>
      <c r="N36" s="77"/>
      <c r="O36" s="77"/>
      <c r="P36" s="68"/>
      <c r="Q36" s="9" t="b">
        <v>0</v>
      </c>
      <c r="R36" s="9" t="b">
        <v>0</v>
      </c>
      <c r="S36" s="9" t="b">
        <v>0</v>
      </c>
      <c r="T36" s="9" t="b">
        <v>0</v>
      </c>
      <c r="U36" s="9" t="b">
        <v>0</v>
      </c>
      <c r="W36" s="1">
        <f>COUNTIF(Q36:U36,"TRUE")</f>
        <v>0</v>
      </c>
      <c r="Y36" s="9" t="b">
        <v>0</v>
      </c>
      <c r="Z36" s="9" t="b">
        <v>0</v>
      </c>
      <c r="AA36" s="9" t="b">
        <v>0</v>
      </c>
      <c r="AB36" s="9" t="b">
        <v>0</v>
      </c>
      <c r="AC36" s="9" t="b">
        <v>0</v>
      </c>
      <c r="AE36" s="1">
        <f>COUNTIF(Y36:AC36,"TRUE")</f>
        <v>0</v>
      </c>
    </row>
    <row r="37" spans="1:31" ht="30" customHeight="1">
      <c r="A37" s="30" t="s">
        <v>108</v>
      </c>
      <c r="B37" s="93" t="s">
        <v>118</v>
      </c>
      <c r="C37" s="171"/>
      <c r="D37" s="172"/>
      <c r="E37" s="172"/>
      <c r="F37" s="172"/>
      <c r="G37" s="173"/>
      <c r="H37" s="68"/>
      <c r="I37" s="170" t="s">
        <v>116</v>
      </c>
      <c r="J37" s="168" t="s">
        <v>119</v>
      </c>
      <c r="K37" s="176"/>
      <c r="L37" s="177"/>
      <c r="M37" s="177"/>
      <c r="N37" s="177"/>
      <c r="O37" s="178"/>
      <c r="P37" s="68"/>
      <c r="Q37" s="9"/>
      <c r="R37" s="9"/>
      <c r="S37" s="9"/>
      <c r="T37" s="9"/>
      <c r="U37" s="9"/>
      <c r="Y37" s="9"/>
      <c r="Z37" s="9"/>
      <c r="AA37" s="9"/>
      <c r="AB37" s="9"/>
      <c r="AC37" s="9"/>
    </row>
    <row r="38" spans="1:31" ht="24.95" customHeight="1">
      <c r="A38" s="30"/>
      <c r="B38" s="168" t="s">
        <v>31</v>
      </c>
      <c r="C38" s="97" t="s">
        <v>74</v>
      </c>
      <c r="D38" s="97" t="s">
        <v>85</v>
      </c>
      <c r="E38" s="97" t="s">
        <v>29</v>
      </c>
      <c r="F38" s="97" t="s">
        <v>90</v>
      </c>
      <c r="G38" s="97" t="s">
        <v>75</v>
      </c>
      <c r="H38" s="68"/>
      <c r="I38" s="170"/>
      <c r="J38" s="182"/>
      <c r="K38" s="179"/>
      <c r="L38" s="180"/>
      <c r="M38" s="180"/>
      <c r="N38" s="180"/>
      <c r="O38" s="181"/>
      <c r="Q38" s="9"/>
      <c r="R38" s="9"/>
      <c r="S38" s="9"/>
      <c r="T38" s="9"/>
      <c r="U38" s="9"/>
    </row>
    <row r="39" spans="1:31" ht="30" customHeight="1">
      <c r="A39" s="30" t="s">
        <v>47</v>
      </c>
      <c r="B39" s="169"/>
      <c r="C39" s="99"/>
      <c r="D39" s="99"/>
      <c r="E39" s="99"/>
      <c r="F39" s="99"/>
      <c r="G39" s="99"/>
      <c r="H39" s="68"/>
      <c r="I39" s="90"/>
      <c r="J39" s="91"/>
      <c r="K39" s="91"/>
      <c r="L39" s="91"/>
      <c r="M39" s="91"/>
      <c r="N39" s="91"/>
      <c r="O39" s="91"/>
      <c r="P39" s="12"/>
      <c r="Q39" s="9" t="b">
        <v>0</v>
      </c>
      <c r="R39" s="9" t="b">
        <v>0</v>
      </c>
      <c r="S39" s="9" t="b">
        <v>0</v>
      </c>
      <c r="T39" s="9" t="b">
        <v>0</v>
      </c>
      <c r="U39" s="9" t="b">
        <v>0</v>
      </c>
      <c r="W39" s="1">
        <f>COUNTIF(Q39:U39,"TRUE")</f>
        <v>0</v>
      </c>
    </row>
    <row r="40" spans="1:31" ht="30" customHeight="1">
      <c r="A40" s="30" t="s">
        <v>109</v>
      </c>
      <c r="B40" s="95" t="s">
        <v>118</v>
      </c>
      <c r="C40" s="171"/>
      <c r="D40" s="172"/>
      <c r="E40" s="172"/>
      <c r="F40" s="172"/>
      <c r="G40" s="173"/>
      <c r="H40" s="68"/>
      <c r="I40" s="90"/>
      <c r="J40" s="90"/>
      <c r="K40" s="90"/>
      <c r="L40" s="90"/>
      <c r="M40" s="90"/>
      <c r="N40" s="90"/>
      <c r="O40" s="90"/>
      <c r="P40" s="12"/>
      <c r="Q40" s="9"/>
      <c r="R40" s="9"/>
      <c r="S40" s="9"/>
      <c r="T40" s="9"/>
      <c r="U40" s="9"/>
    </row>
    <row r="41" spans="1:31" ht="24.95" customHeight="1">
      <c r="A41" s="30"/>
      <c r="B41" s="166" t="s">
        <v>32</v>
      </c>
      <c r="C41" s="94" t="s">
        <v>76</v>
      </c>
      <c r="D41" s="94" t="s">
        <v>86</v>
      </c>
      <c r="E41" s="94" t="s">
        <v>29</v>
      </c>
      <c r="F41" s="94" t="s">
        <v>91</v>
      </c>
      <c r="G41" s="94" t="s">
        <v>77</v>
      </c>
      <c r="H41" s="68"/>
      <c r="I41" s="92"/>
      <c r="J41" s="111"/>
      <c r="K41" s="111"/>
      <c r="L41" s="111"/>
      <c r="M41" s="111"/>
      <c r="N41" s="111"/>
      <c r="O41" s="111"/>
      <c r="P41" s="12"/>
      <c r="Q41" s="9"/>
      <c r="R41" s="9"/>
      <c r="S41" s="9"/>
      <c r="T41" s="9"/>
      <c r="U41" s="9"/>
    </row>
    <row r="42" spans="1:31" ht="30" customHeight="1">
      <c r="A42" s="30" t="s">
        <v>48</v>
      </c>
      <c r="B42" s="169"/>
      <c r="C42" s="98"/>
      <c r="D42" s="98"/>
      <c r="E42" s="98"/>
      <c r="F42" s="98"/>
      <c r="G42" s="98"/>
      <c r="H42" s="68"/>
      <c r="I42" s="61"/>
      <c r="J42" s="111"/>
      <c r="K42" s="111"/>
      <c r="L42" s="111"/>
      <c r="M42" s="111"/>
      <c r="N42" s="111"/>
      <c r="O42" s="111"/>
      <c r="P42" s="12"/>
      <c r="Q42" s="9" t="b">
        <v>0</v>
      </c>
      <c r="R42" s="9" t="b">
        <v>0</v>
      </c>
      <c r="S42" s="9" t="b">
        <v>0</v>
      </c>
      <c r="T42" s="9" t="b">
        <v>0</v>
      </c>
      <c r="U42" s="9" t="b">
        <v>0</v>
      </c>
      <c r="W42" s="1">
        <f>COUNTIF(Q42:U42,"TRUE")</f>
        <v>0</v>
      </c>
    </row>
    <row r="43" spans="1:31" ht="30" customHeight="1">
      <c r="A43" s="30" t="s">
        <v>110</v>
      </c>
      <c r="B43" s="93" t="s">
        <v>118</v>
      </c>
      <c r="C43" s="171"/>
      <c r="D43" s="172"/>
      <c r="E43" s="172"/>
      <c r="F43" s="172"/>
      <c r="G43" s="173"/>
      <c r="H43" s="68"/>
      <c r="I43" s="61"/>
      <c r="J43" s="111"/>
      <c r="K43" s="111"/>
      <c r="L43" s="111"/>
      <c r="M43" s="111"/>
      <c r="N43" s="111"/>
      <c r="O43" s="111"/>
      <c r="P43" s="12"/>
      <c r="Q43" s="9"/>
      <c r="R43" s="9"/>
      <c r="S43" s="9"/>
      <c r="T43" s="9"/>
      <c r="U43" s="9"/>
    </row>
    <row r="44" spans="1:31" ht="24.95" customHeight="1">
      <c r="A44" s="30"/>
      <c r="B44" s="168" t="s">
        <v>33</v>
      </c>
      <c r="C44" s="97" t="s">
        <v>78</v>
      </c>
      <c r="D44" s="97" t="s">
        <v>87</v>
      </c>
      <c r="E44" s="97" t="s">
        <v>29</v>
      </c>
      <c r="F44" s="97" t="s">
        <v>92</v>
      </c>
      <c r="G44" s="97" t="s">
        <v>79</v>
      </c>
      <c r="H44" s="68"/>
      <c r="I44" s="61"/>
      <c r="J44" s="111"/>
      <c r="K44" s="111"/>
      <c r="L44" s="111"/>
      <c r="M44" s="111"/>
      <c r="N44" s="111"/>
      <c r="O44" s="111"/>
      <c r="P44" s="12"/>
      <c r="Q44" s="9"/>
      <c r="R44" s="9"/>
      <c r="S44" s="9"/>
      <c r="T44" s="9"/>
      <c r="U44" s="9"/>
    </row>
    <row r="45" spans="1:31" ht="30" customHeight="1">
      <c r="A45" s="30" t="s">
        <v>49</v>
      </c>
      <c r="B45" s="169"/>
      <c r="C45" s="99"/>
      <c r="D45" s="99"/>
      <c r="E45" s="99"/>
      <c r="F45" s="99"/>
      <c r="G45" s="99"/>
      <c r="H45" s="68"/>
      <c r="I45" s="61"/>
      <c r="J45" s="111"/>
      <c r="K45" s="111"/>
      <c r="L45" s="111"/>
      <c r="M45" s="111"/>
      <c r="N45" s="111"/>
      <c r="O45" s="111"/>
      <c r="Q45" s="9" t="b">
        <v>0</v>
      </c>
      <c r="R45" s="9" t="b">
        <v>0</v>
      </c>
      <c r="S45" s="9" t="b">
        <v>0</v>
      </c>
      <c r="T45" s="9" t="b">
        <v>0</v>
      </c>
      <c r="U45" s="9" t="b">
        <v>0</v>
      </c>
      <c r="W45" s="1">
        <f>COUNTIF(Q45:U45,"TRUE")</f>
        <v>0</v>
      </c>
      <c r="X45" s="60"/>
      <c r="Y45" s="60"/>
      <c r="Z45" s="60"/>
    </row>
    <row r="46" spans="1:31" ht="30" customHeight="1">
      <c r="A46" s="30" t="s">
        <v>111</v>
      </c>
      <c r="B46" s="95" t="s">
        <v>118</v>
      </c>
      <c r="C46" s="171"/>
      <c r="D46" s="172"/>
      <c r="E46" s="172"/>
      <c r="F46" s="172"/>
      <c r="G46" s="173"/>
      <c r="H46" s="68"/>
      <c r="I46" s="61"/>
      <c r="J46" s="111"/>
      <c r="K46" s="111"/>
      <c r="L46" s="111"/>
      <c r="M46" s="111"/>
      <c r="N46" s="111"/>
      <c r="O46" s="111"/>
      <c r="Q46" s="9"/>
      <c r="R46" s="9"/>
      <c r="S46" s="9"/>
      <c r="T46" s="9"/>
      <c r="U46" s="9"/>
      <c r="X46" s="60"/>
      <c r="Y46" s="60"/>
      <c r="Z46" s="60"/>
    </row>
    <row r="47" spans="1:31" ht="24.95" customHeight="1">
      <c r="A47" s="30"/>
      <c r="B47" s="166" t="s">
        <v>35</v>
      </c>
      <c r="C47" s="94" t="s">
        <v>80</v>
      </c>
      <c r="D47" s="94" t="s">
        <v>88</v>
      </c>
      <c r="E47" s="94" t="s">
        <v>34</v>
      </c>
      <c r="F47" s="94" t="s">
        <v>93</v>
      </c>
      <c r="G47" s="94" t="s">
        <v>81</v>
      </c>
      <c r="H47" s="68"/>
      <c r="I47" s="61"/>
      <c r="J47" s="111"/>
      <c r="K47" s="111"/>
      <c r="L47" s="111"/>
      <c r="M47" s="111"/>
      <c r="N47" s="111"/>
      <c r="O47" s="111"/>
      <c r="Q47" s="9"/>
      <c r="R47" s="9"/>
      <c r="S47" s="9"/>
      <c r="T47" s="9"/>
      <c r="U47" s="9"/>
    </row>
    <row r="48" spans="1:31" ht="30" customHeight="1">
      <c r="A48" s="30" t="s">
        <v>50</v>
      </c>
      <c r="B48" s="169"/>
      <c r="C48" s="98"/>
      <c r="D48" s="98"/>
      <c r="E48" s="98"/>
      <c r="F48" s="98"/>
      <c r="G48" s="98"/>
      <c r="H48" s="68"/>
      <c r="I48" s="52"/>
      <c r="J48" s="62"/>
      <c r="K48" s="62"/>
      <c r="L48" s="62"/>
      <c r="M48" s="109"/>
      <c r="N48" s="109"/>
      <c r="O48" s="109"/>
      <c r="Q48" s="9" t="b">
        <v>0</v>
      </c>
      <c r="R48" s="9" t="b">
        <v>0</v>
      </c>
      <c r="S48" s="9" t="b">
        <v>0</v>
      </c>
      <c r="T48" s="9" t="b">
        <v>0</v>
      </c>
      <c r="U48" s="9" t="b">
        <v>0</v>
      </c>
      <c r="W48" s="1">
        <f>COUNTIF(Q48:U48,"TRUE")</f>
        <v>0</v>
      </c>
    </row>
    <row r="49" spans="1:23" ht="30" customHeight="1">
      <c r="A49" s="30" t="s">
        <v>112</v>
      </c>
      <c r="B49" s="93" t="s">
        <v>118</v>
      </c>
      <c r="C49" s="171"/>
      <c r="D49" s="172"/>
      <c r="E49" s="172"/>
      <c r="F49" s="172"/>
      <c r="G49" s="173"/>
      <c r="H49" s="68"/>
      <c r="I49" s="52"/>
      <c r="J49" s="62"/>
      <c r="K49" s="62"/>
      <c r="L49" s="62"/>
      <c r="M49" s="109"/>
      <c r="N49" s="109"/>
      <c r="O49" s="109"/>
      <c r="Q49" s="9"/>
      <c r="R49" s="9"/>
      <c r="S49" s="9"/>
      <c r="T49" s="9"/>
      <c r="U49" s="9"/>
    </row>
    <row r="50" spans="1:23" ht="24.95" customHeight="1">
      <c r="A50" s="30"/>
      <c r="B50" s="168" t="s">
        <v>36</v>
      </c>
      <c r="C50" s="97" t="s">
        <v>80</v>
      </c>
      <c r="D50" s="97" t="s">
        <v>88</v>
      </c>
      <c r="E50" s="97" t="s">
        <v>29</v>
      </c>
      <c r="F50" s="97" t="s">
        <v>92</v>
      </c>
      <c r="G50" s="97" t="s">
        <v>79</v>
      </c>
      <c r="H50" s="68"/>
      <c r="J50" s="61"/>
      <c r="K50" s="61"/>
      <c r="L50" s="61"/>
      <c r="M50" s="61"/>
      <c r="N50" s="61"/>
      <c r="O50" s="61"/>
      <c r="Q50" s="9"/>
      <c r="R50" s="9"/>
      <c r="S50" s="9"/>
      <c r="T50" s="9"/>
      <c r="U50" s="9"/>
    </row>
    <row r="51" spans="1:23" ht="30" customHeight="1">
      <c r="A51" s="30" t="s">
        <v>51</v>
      </c>
      <c r="B51" s="169"/>
      <c r="C51" s="99"/>
      <c r="D51" s="99"/>
      <c r="E51" s="99"/>
      <c r="F51" s="99"/>
      <c r="G51" s="99"/>
      <c r="H51" s="68"/>
      <c r="I51" s="52"/>
      <c r="J51" s="63"/>
      <c r="K51" s="63"/>
      <c r="L51" s="63"/>
      <c r="M51" s="62"/>
      <c r="N51" s="62"/>
      <c r="O51" s="62"/>
      <c r="Q51" s="9" t="b">
        <v>0</v>
      </c>
      <c r="R51" s="9" t="b">
        <v>0</v>
      </c>
      <c r="S51" s="9" t="b">
        <v>0</v>
      </c>
      <c r="T51" s="9" t="b">
        <v>0</v>
      </c>
      <c r="U51" s="9" t="b">
        <v>0</v>
      </c>
      <c r="W51" s="1">
        <f>COUNTIF(Q51:U51,"TRUE")</f>
        <v>0</v>
      </c>
    </row>
    <row r="52" spans="1:23" ht="30" customHeight="1">
      <c r="A52" s="30" t="s">
        <v>113</v>
      </c>
      <c r="B52" s="95" t="s">
        <v>118</v>
      </c>
      <c r="C52" s="171"/>
      <c r="D52" s="172"/>
      <c r="E52" s="172"/>
      <c r="F52" s="172"/>
      <c r="G52" s="173"/>
      <c r="H52" s="68"/>
      <c r="I52" s="52"/>
      <c r="J52" s="63"/>
      <c r="K52" s="63"/>
      <c r="L52" s="63"/>
      <c r="M52" s="62"/>
      <c r="N52" s="62"/>
      <c r="O52" s="62"/>
      <c r="Q52" s="9"/>
      <c r="R52" s="9"/>
      <c r="S52" s="9"/>
      <c r="T52" s="9"/>
      <c r="U52" s="9"/>
    </row>
    <row r="53" spans="1:23" ht="9.75" customHeight="1">
      <c r="B53" s="71"/>
    </row>
    <row r="54" spans="1:23" ht="12.75" customHeight="1">
      <c r="A54" s="30"/>
      <c r="B54" s="72"/>
      <c r="C54" s="110"/>
      <c r="D54" s="110"/>
      <c r="E54" s="110"/>
      <c r="F54" s="110"/>
      <c r="G54" s="110"/>
      <c r="H54" s="68"/>
      <c r="I54" s="52"/>
      <c r="J54" s="62"/>
      <c r="K54" s="62"/>
      <c r="L54" s="62"/>
      <c r="M54" s="62"/>
      <c r="N54" s="62"/>
      <c r="O54" s="62"/>
      <c r="Q54" s="9"/>
      <c r="R54" s="9"/>
      <c r="S54" s="9"/>
      <c r="T54" s="9"/>
      <c r="U54" s="9"/>
    </row>
    <row r="55" spans="1:23" ht="27.75" customHeight="1">
      <c r="B55" s="141" t="s">
        <v>69</v>
      </c>
      <c r="C55" s="141"/>
      <c r="D55" s="141"/>
      <c r="E55" s="141"/>
      <c r="F55" s="73"/>
      <c r="G55" s="73"/>
      <c r="H55" s="69"/>
      <c r="I55" s="60"/>
      <c r="K55" s="116" t="s">
        <v>70</v>
      </c>
      <c r="L55" s="60"/>
      <c r="M55" s="60"/>
      <c r="N55" s="88"/>
      <c r="O55" s="88"/>
      <c r="P55" s="60"/>
      <c r="Q55" s="60"/>
      <c r="R55" s="60"/>
      <c r="S55" s="60"/>
      <c r="T55" s="60"/>
    </row>
    <row r="56" spans="1:23" ht="9.75" customHeight="1">
      <c r="B56" s="71"/>
      <c r="N56" s="87"/>
      <c r="O56" s="87"/>
    </row>
    <row r="57" spans="1:23" s="83" customFormat="1" ht="30" customHeight="1">
      <c r="A57" s="59" t="s">
        <v>67</v>
      </c>
      <c r="B57" s="151" t="s">
        <v>98</v>
      </c>
      <c r="C57" s="152"/>
      <c r="D57" s="152"/>
      <c r="E57" s="152"/>
      <c r="F57" s="153"/>
      <c r="G57" s="74"/>
      <c r="H57" s="38"/>
      <c r="I57" s="75" t="s">
        <v>68</v>
      </c>
      <c r="J57" s="163" t="s">
        <v>97</v>
      </c>
      <c r="K57" s="164"/>
      <c r="L57" s="164"/>
      <c r="M57" s="164"/>
      <c r="N57" s="165"/>
      <c r="O57" s="13"/>
      <c r="P57" s="38"/>
    </row>
    <row r="58" spans="1:23" s="83" customFormat="1" ht="12.75" customHeight="1">
      <c r="B58" s="76"/>
      <c r="C58" s="78"/>
      <c r="D58" s="78"/>
      <c r="E58" s="78"/>
      <c r="F58" s="78"/>
      <c r="G58" s="78"/>
      <c r="N58" s="89"/>
      <c r="O58" s="89"/>
    </row>
    <row r="59" spans="1:23" s="83" customFormat="1" ht="19.5" customHeight="1">
      <c r="A59" s="59" t="s">
        <v>114</v>
      </c>
      <c r="B59" s="151" t="s">
        <v>96</v>
      </c>
      <c r="C59" s="152"/>
      <c r="D59" s="152"/>
      <c r="E59" s="152"/>
      <c r="F59" s="152"/>
      <c r="G59" s="153"/>
      <c r="I59" s="75" t="s">
        <v>115</v>
      </c>
      <c r="J59" s="163" t="s">
        <v>99</v>
      </c>
      <c r="K59" s="164"/>
      <c r="L59" s="164"/>
      <c r="M59" s="164"/>
      <c r="N59" s="164"/>
      <c r="O59" s="165"/>
    </row>
    <row r="60" spans="1:23" ht="12.75" customHeight="1">
      <c r="B60" s="142"/>
      <c r="C60" s="143"/>
      <c r="D60" s="143"/>
      <c r="E60" s="143"/>
      <c r="F60" s="143"/>
      <c r="G60" s="144"/>
      <c r="H60" s="83"/>
      <c r="I60" s="83"/>
      <c r="J60" s="154"/>
      <c r="K60" s="155"/>
      <c r="L60" s="155"/>
      <c r="M60" s="155"/>
      <c r="N60" s="155"/>
      <c r="O60" s="156"/>
    </row>
    <row r="61" spans="1:23" ht="30" customHeight="1">
      <c r="B61" s="145"/>
      <c r="C61" s="146"/>
      <c r="D61" s="146"/>
      <c r="E61" s="146"/>
      <c r="F61" s="146"/>
      <c r="G61" s="147"/>
      <c r="H61" s="83"/>
      <c r="I61" s="83"/>
      <c r="J61" s="157"/>
      <c r="K61" s="158"/>
      <c r="L61" s="158"/>
      <c r="M61" s="158"/>
      <c r="N61" s="158"/>
      <c r="O61" s="159"/>
    </row>
    <row r="62" spans="1:23">
      <c r="A62" s="30"/>
      <c r="B62" s="145"/>
      <c r="C62" s="146"/>
      <c r="D62" s="146"/>
      <c r="E62" s="146"/>
      <c r="F62" s="146"/>
      <c r="G62" s="147"/>
      <c r="H62" s="83"/>
      <c r="I62" s="83"/>
      <c r="J62" s="157"/>
      <c r="K62" s="158"/>
      <c r="L62" s="158"/>
      <c r="M62" s="158"/>
      <c r="N62" s="158"/>
      <c r="O62" s="159"/>
    </row>
    <row r="63" spans="1:23">
      <c r="A63" s="30"/>
      <c r="B63" s="148"/>
      <c r="C63" s="149"/>
      <c r="D63" s="149"/>
      <c r="E63" s="149"/>
      <c r="F63" s="149"/>
      <c r="G63" s="150"/>
      <c r="H63" s="83"/>
      <c r="I63" s="83"/>
      <c r="J63" s="160"/>
      <c r="K63" s="161"/>
      <c r="L63" s="161"/>
      <c r="M63" s="161"/>
      <c r="N63" s="161"/>
      <c r="O63" s="162"/>
    </row>
    <row r="64" spans="1:23" ht="27.75" customHeight="1">
      <c r="A64" s="30"/>
      <c r="C64" s="73"/>
      <c r="D64" s="73"/>
      <c r="E64" s="73"/>
      <c r="F64" s="73"/>
      <c r="G64" s="73"/>
      <c r="H64" s="69"/>
      <c r="I64" s="60"/>
      <c r="J64" s="60"/>
      <c r="K64" s="60"/>
      <c r="L64" s="60"/>
      <c r="M64" s="60"/>
      <c r="N64" s="88"/>
      <c r="O64" s="88"/>
      <c r="P64" s="60"/>
      <c r="Q64" s="60"/>
      <c r="R64" s="60"/>
      <c r="S64" s="60"/>
      <c r="T64" s="60"/>
    </row>
    <row r="65" spans="1:20" ht="12.75" customHeight="1"/>
    <row r="66" spans="1:20" s="83" customFormat="1" ht="30" customHeight="1">
      <c r="A66" s="59" t="s">
        <v>143</v>
      </c>
      <c r="B66" s="151" t="s">
        <v>144</v>
      </c>
      <c r="C66" s="152"/>
      <c r="D66" s="152"/>
      <c r="E66" s="152"/>
      <c r="F66" s="153"/>
      <c r="G66" s="74"/>
      <c r="H66" s="38"/>
    </row>
    <row r="67" spans="1:20" ht="27.75" customHeight="1">
      <c r="A67" s="30"/>
      <c r="C67" s="73"/>
      <c r="D67" s="73"/>
      <c r="E67" s="73"/>
      <c r="F67" s="73"/>
      <c r="G67" s="73"/>
      <c r="H67" s="69"/>
      <c r="I67" s="83"/>
      <c r="J67" s="83"/>
      <c r="K67" s="83"/>
      <c r="L67" s="83"/>
      <c r="M67" s="83"/>
      <c r="N67" s="83"/>
      <c r="O67" s="83"/>
      <c r="P67" s="83"/>
      <c r="Q67" s="60"/>
      <c r="R67" s="60"/>
      <c r="S67" s="60"/>
      <c r="T67" s="60"/>
    </row>
    <row r="68" spans="1:20" ht="42" customHeight="1">
      <c r="A68" s="30" t="s">
        <v>145</v>
      </c>
      <c r="B68" s="163" t="s">
        <v>146</v>
      </c>
      <c r="C68" s="164"/>
      <c r="D68" s="164"/>
      <c r="E68" s="164"/>
      <c r="F68" s="164"/>
      <c r="G68" s="165"/>
      <c r="H68" s="69"/>
      <c r="I68" s="83"/>
      <c r="J68" s="83"/>
      <c r="K68" s="83"/>
      <c r="L68" s="83"/>
      <c r="M68" s="83"/>
      <c r="N68" s="83"/>
      <c r="O68" s="83"/>
      <c r="P68" s="83"/>
      <c r="Q68" s="60"/>
      <c r="R68" s="60"/>
      <c r="S68" s="60"/>
      <c r="T68" s="60"/>
    </row>
    <row r="69" spans="1:20" ht="18" customHeight="1">
      <c r="A69" s="30"/>
      <c r="B69" s="142"/>
      <c r="C69" s="143"/>
      <c r="D69" s="143"/>
      <c r="E69" s="143"/>
      <c r="F69" s="143"/>
      <c r="G69" s="144"/>
      <c r="H69" s="69"/>
      <c r="I69" s="60"/>
      <c r="J69" s="60"/>
      <c r="K69" s="60"/>
      <c r="L69" s="60"/>
      <c r="M69" s="60"/>
      <c r="N69" s="88"/>
      <c r="O69" s="88"/>
      <c r="P69" s="60"/>
      <c r="Q69" s="60"/>
      <c r="R69" s="60"/>
      <c r="S69" s="60"/>
      <c r="T69" s="60"/>
    </row>
    <row r="70" spans="1:20" ht="18" customHeight="1">
      <c r="A70" s="30"/>
      <c r="B70" s="145"/>
      <c r="C70" s="146"/>
      <c r="D70" s="146"/>
      <c r="E70" s="146"/>
      <c r="F70" s="146"/>
      <c r="G70" s="147"/>
      <c r="H70" s="69"/>
      <c r="I70" s="60"/>
      <c r="J70" s="60"/>
      <c r="K70" s="60"/>
      <c r="L70" s="60"/>
      <c r="M70" s="60"/>
      <c r="N70" s="88"/>
      <c r="O70" s="88"/>
      <c r="P70" s="60"/>
      <c r="Q70" s="60"/>
      <c r="R70" s="60"/>
      <c r="S70" s="60"/>
      <c r="T70" s="60"/>
    </row>
    <row r="71" spans="1:20" ht="18" customHeight="1">
      <c r="A71" s="30"/>
      <c r="B71" s="145"/>
      <c r="C71" s="146"/>
      <c r="D71" s="146"/>
      <c r="E71" s="146"/>
      <c r="F71" s="146"/>
      <c r="G71" s="147"/>
      <c r="H71" s="69"/>
      <c r="I71" s="60"/>
      <c r="J71" s="60"/>
      <c r="K71" s="60"/>
      <c r="L71" s="60"/>
      <c r="M71" s="60"/>
      <c r="N71" s="88"/>
      <c r="O71" s="88"/>
      <c r="P71" s="60"/>
      <c r="Q71" s="60"/>
      <c r="R71" s="60"/>
      <c r="S71" s="60"/>
      <c r="T71" s="60"/>
    </row>
    <row r="72" spans="1:20" ht="18" customHeight="1">
      <c r="A72" s="30"/>
      <c r="B72" s="148"/>
      <c r="C72" s="149"/>
      <c r="D72" s="149"/>
      <c r="E72" s="149"/>
      <c r="F72" s="149"/>
      <c r="G72" s="150"/>
      <c r="H72" s="69"/>
      <c r="I72" s="60"/>
      <c r="J72" s="60"/>
      <c r="K72" s="60"/>
      <c r="L72" s="60"/>
      <c r="M72" s="60"/>
      <c r="N72" s="88"/>
      <c r="O72" s="88"/>
      <c r="P72" s="60"/>
      <c r="Q72" s="60"/>
      <c r="R72" s="60"/>
      <c r="S72" s="60"/>
      <c r="T72" s="60"/>
    </row>
    <row r="73" spans="1:20" ht="17.25" customHeight="1">
      <c r="C73" s="140"/>
      <c r="D73" s="140"/>
      <c r="E73" s="140"/>
      <c r="F73" s="140"/>
      <c r="G73" s="140"/>
      <c r="H73" s="140"/>
      <c r="I73" s="140"/>
      <c r="J73" s="140"/>
      <c r="K73" s="86"/>
      <c r="L73" s="86"/>
    </row>
    <row r="74" spans="1:20" ht="12.75" customHeight="1"/>
    <row r="75" spans="1:20" ht="12.75" customHeight="1">
      <c r="N75" s="33"/>
      <c r="O75" s="33"/>
      <c r="P75" s="33" t="s">
        <v>52</v>
      </c>
    </row>
    <row r="76" spans="1:20" ht="12.75" customHeight="1"/>
    <row r="77" spans="1:20" ht="12.75" customHeight="1"/>
    <row r="78" spans="1:20" ht="12.75" customHeight="1"/>
    <row r="79" spans="1:20" ht="12.75" customHeight="1"/>
    <row r="80" spans="1:2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</sheetData>
  <sheetProtection selectLockedCells="1"/>
  <mergeCells count="48">
    <mergeCell ref="B50:B51"/>
    <mergeCell ref="J35:J36"/>
    <mergeCell ref="B12:B13"/>
    <mergeCell ref="B15:B16"/>
    <mergeCell ref="B18:B19"/>
    <mergeCell ref="B21:B22"/>
    <mergeCell ref="B24:B25"/>
    <mergeCell ref="B27:B28"/>
    <mergeCell ref="J12:J13"/>
    <mergeCell ref="C23:G23"/>
    <mergeCell ref="B41:B42"/>
    <mergeCell ref="B44:B45"/>
    <mergeCell ref="B47:B48"/>
    <mergeCell ref="B32:P32"/>
    <mergeCell ref="C46:G46"/>
    <mergeCell ref="C49:G49"/>
    <mergeCell ref="C3:J3"/>
    <mergeCell ref="C4:J4"/>
    <mergeCell ref="C7:J7"/>
    <mergeCell ref="C29:G29"/>
    <mergeCell ref="C26:G26"/>
    <mergeCell ref="B9:P9"/>
    <mergeCell ref="K14:O15"/>
    <mergeCell ref="C52:G52"/>
    <mergeCell ref="C20:G20"/>
    <mergeCell ref="J57:N57"/>
    <mergeCell ref="C37:G37"/>
    <mergeCell ref="C40:G40"/>
    <mergeCell ref="C43:G43"/>
    <mergeCell ref="K37:O38"/>
    <mergeCell ref="J37:J38"/>
    <mergeCell ref="I37:I38"/>
    <mergeCell ref="B35:B36"/>
    <mergeCell ref="B38:B39"/>
    <mergeCell ref="I14:I15"/>
    <mergeCell ref="C14:G14"/>
    <mergeCell ref="J14:J15"/>
    <mergeCell ref="C17:G17"/>
    <mergeCell ref="C73:J73"/>
    <mergeCell ref="B55:E55"/>
    <mergeCell ref="B60:G63"/>
    <mergeCell ref="B57:F57"/>
    <mergeCell ref="B59:G59"/>
    <mergeCell ref="J60:O63"/>
    <mergeCell ref="J59:O59"/>
    <mergeCell ref="B66:F66"/>
    <mergeCell ref="B68:G68"/>
    <mergeCell ref="B69:G72"/>
  </mergeCells>
  <phoneticPr fontId="1" type="noConversion"/>
  <conditionalFormatting sqref="C73:L73 C7:L7">
    <cfRule type="cellIs" dxfId="10" priority="37" stopIfTrue="1" operator="equal">
      <formula>"This page is incomplete"</formula>
    </cfRule>
  </conditionalFormatting>
  <conditionalFormatting sqref="O57 J60 D51:G51 C36:G37 C39:G40 C42:G43 C45:G46 C48:G49 C51:C52 K37">
    <cfRule type="expression" dxfId="9" priority="29" stopIfTrue="1">
      <formula>($Q$33=TRUE)</formula>
    </cfRule>
  </conditionalFormatting>
  <conditionalFormatting sqref="G57 B60 C28:G29 C13:G14 C16:G17 C19:G20 C22:G23 C25:G26 K14">
    <cfRule type="expression" dxfId="8" priority="30" stopIfTrue="1">
      <formula>($Q$10=TRUE)</formula>
    </cfRule>
  </conditionalFormatting>
  <conditionalFormatting sqref="H57 P57">
    <cfRule type="cellIs" dxfId="7" priority="11" stopIfTrue="1" operator="equal">
      <formula>"Please input value"</formula>
    </cfRule>
  </conditionalFormatting>
  <conditionalFormatting sqref="C66:L66">
    <cfRule type="cellIs" dxfId="6" priority="7" stopIfTrue="1" operator="equal">
      <formula>"This page is incomplete"</formula>
    </cfRule>
  </conditionalFormatting>
  <conditionalFormatting sqref="C66:L66">
    <cfRule type="cellIs" dxfId="5" priority="6" stopIfTrue="1" operator="equal">
      <formula>"This page is incomplete"</formula>
    </cfRule>
  </conditionalFormatting>
  <conditionalFormatting sqref="C66:L66">
    <cfRule type="cellIs" dxfId="4" priority="5" stopIfTrue="1" operator="equal">
      <formula>"This page is incomplete"</formula>
    </cfRule>
  </conditionalFormatting>
  <conditionalFormatting sqref="C66:L66">
    <cfRule type="cellIs" dxfId="3" priority="4" stopIfTrue="1" operator="equal">
      <formula>"This page is incomplete"</formula>
    </cfRule>
  </conditionalFormatting>
  <conditionalFormatting sqref="G66">
    <cfRule type="expression" dxfId="2" priority="3" stopIfTrue="1">
      <formula>($Q$10=TRUE)</formula>
    </cfRule>
  </conditionalFormatting>
  <conditionalFormatting sqref="H66">
    <cfRule type="cellIs" dxfId="1" priority="2" stopIfTrue="1" operator="equal">
      <formula>"Please input value"</formula>
    </cfRule>
  </conditionalFormatting>
  <conditionalFormatting sqref="B69">
    <cfRule type="expression" dxfId="0" priority="1" stopIfTrue="1">
      <formula>($Q$10=TRUE)</formula>
    </cfRule>
  </conditionalFormatting>
  <pageMargins left="0.74803149606299213" right="0.74803149606299213" top="0.98425196850393704" bottom="0.98425196850393704" header="0.51181102362204722" footer="0.51181102362204722"/>
  <pageSetup paperSize="9" scale="31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OEReplicationFlag xmlns="http://schemas.microsoft.com/sharepoint/v3">2</BOEReplicationFlag>
    <BOETaxonomyFieldTaxHTField0 xmlns="b67fa5cd-9f58-4c91-ae17-33c31eed2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Sterling Money Market Liaison Group</TermName>
          <TermId xmlns="http://schemas.microsoft.com/office/infopath/2007/PartnerControls">dfeac1bb-e90b-4a08-b91a-599c14868cca</TermId>
        </TermInfo>
        <TermInfo xmlns="http://schemas.microsoft.com/office/infopath/2007/PartnerControls">
          <TermName xmlns="http://schemas.microsoft.com/office/infopath/2007/PartnerControls">Sterling Money Market Survey Results</TermName>
          <TermId xmlns="http://schemas.microsoft.com/office/infopath/2007/PartnerControls">f2268e20-e6a0-4f7e-8fe1-43f154488649</TermId>
        </TermInfo>
      </Terms>
    </BOETaxonomyFieldTaxHTField0>
    <BOEReplicateBackwardLinksOnDeployFlag xmlns="http://schemas.microsoft.com/sharepoint/v3">false</BOEReplicateBackwardLinksOnDeployFlag>
    <BOETwoLevelApprovalUnapprovedUrls xmlns="b67fa5cd-9f58-4c91-ae17-33c31eed239f" xsi:nil="true"/>
    <PublishDate xmlns="http://schemas.microsoft.com/sharepoint/v3">2013-01-28T00:00:00+00:00</PublishDate>
    <TaxCatchAll xmlns="473c8558-9769-4e4c-9240-6b5c31c0767f">
      <Value>605</Value>
      <Value>462</Value>
    </TaxCatchAll>
    <PublishingExpirationDate xmlns="http://schemas.microsoft.com/sharepoint/v3" xsi:nil="true"/>
    <IncludeContentsInIndex xmlns="http://schemas.microsoft.com/sharepoint/v3">true</IncludeContentsInIndex>
    <PublishingStartDate xmlns="http://schemas.microsoft.com/sharepoint/v3">2013-01-28T14:00:00+00:00</PublishingStartDate>
    <BOEKeywords xmlns="http://schemas.microsoft.com/sharepoint/v3/fields">questionnaire; h2; 2012</BOEKeywords>
    <OwnerGroup xmlns="http://schemas.microsoft.com/sharepoint/v3">
      <UserInfo>
        <DisplayName/>
        <AccountId>177</AccountId>
        <AccountType/>
      </UserInfo>
    </OwnerGroup>
    <BOEApprovalStatus xmlns="http://schemas.microsoft.com/sharepoint/v3">Pending Approval</BOEApprovalStatus>
    <BOESummaryText xmlns="http://schemas.microsoft.com/sharepoint/v3" xsi:nil="true"/>
    <ArchivalChoice xmlns="http://schemas.microsoft.com/sharepoint/v3">3 Years</ArchivalChoice>
    <ArchivalDate xmlns="http://schemas.microsoft.com/sharepoint/v3" xsi:nil="true"/>
    <PublishedBy xmlns="http://schemas.microsoft.com/sharepoint/v3">
      <UserInfo>
        <DisplayName/>
        <AccountId xsi:nil="true"/>
        <AccountType/>
      </UserInfo>
    </PublishedBy>
    <ApprovedBy xmlns="http://schemas.microsoft.com/sharepoint/v3">
      <UserInfo>
        <DisplayName/>
        <AccountId xsi:nil="true"/>
        <AccountType/>
      </UserInfo>
    </ApprovedBy>
    <ContentReviewDate xmlns="http://schemas.microsoft.com/sharepoint/v3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F4EEF456FC2F46961A35CADEE901AB" ma:contentTypeVersion="31" ma:contentTypeDescription="Create a new document." ma:contentTypeScope="" ma:versionID="8343d8ba8bd8d855afac6fca36f67a09">
  <xsd:schema xmlns:xsd="http://www.w3.org/2001/XMLSchema" xmlns:xs="http://www.w3.org/2001/XMLSchema" xmlns:p="http://schemas.microsoft.com/office/2006/metadata/properties" xmlns:ns1="http://schemas.microsoft.com/sharepoint/v3" xmlns:ns2="b67fa5cd-9f58-4c91-ae17-33c31eed239f" xmlns:ns3="473c8558-9769-4e4c-9240-6b5c31c0767f" xmlns:ns4="http://schemas.microsoft.com/sharepoint/v3/fields" targetNamespace="http://schemas.microsoft.com/office/2006/metadata/properties" ma:root="true" ma:fieldsID="7e30fdb4da0baf866ba6df91f4b721e8" ns1:_="" ns2:_="" ns3:_="" ns4:_="">
    <xsd:import namespace="http://schemas.microsoft.com/sharepoint/v3"/>
    <xsd:import namespace="b67fa5cd-9f58-4c91-ae17-33c31eed239f"/>
    <xsd:import namespace="473c8558-9769-4e4c-9240-6b5c31c076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PublishDate" minOccurs="0"/>
                <xsd:element ref="ns1:OwnerGroup"/>
                <xsd:element ref="ns2:BOETaxonomyFieldTaxHTField0" minOccurs="0"/>
                <xsd:element ref="ns3:TaxCatchAll" minOccurs="0"/>
                <xsd:element ref="ns3:TaxCatchAllLabel" minOccurs="0"/>
                <xsd:element ref="ns4:BOEKeywords" minOccurs="0"/>
                <xsd:element ref="ns1:BOESummaryText" minOccurs="0"/>
                <xsd:element ref="ns1:IncludeContentsInIndex" minOccurs="0"/>
                <xsd:element ref="ns1:BOEApprovalStatus" minOccurs="0"/>
                <xsd:element ref="ns2:BOETwoLevelApprovalUnapprovedUrls" minOccurs="0"/>
                <xsd:element ref="ns1:ApprovedBy" minOccurs="0"/>
                <xsd:element ref="ns1:PublishedBy" minOccurs="0"/>
                <xsd:element ref="ns1:ArchivalDate" minOccurs="0"/>
                <xsd:element ref="ns1:ArchivalChoice"/>
                <xsd:element ref="ns1:BOEReplicationFlag" minOccurs="0"/>
                <xsd:element ref="ns1:BOEReplicateBackwardLinksOnDeployFlag" minOccurs="0"/>
                <xsd:element ref="ns1:ContentReviewDat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  <xsd:element name="PublishDate" ma:index="10" nillable="true" ma:displayName="Publication Date" ma:format="DateOnly" ma:internalName="PublishDate">
      <xsd:simpleType>
        <xsd:restriction base="dms:DateTime"/>
      </xsd:simpleType>
    </xsd:element>
    <xsd:element name="OwnerGroup" ma:index="11" ma:displayName="Owner Group" ma:list="UserInfo" ma:SearchPeopleOnly="false" ma:internalName="OwnerGrou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OESummaryText" ma:index="17" nillable="true" ma:displayName="Summary Text" ma:internalName="BOESummaryText">
      <xsd:simpleType>
        <xsd:restriction base="dms:Note">
          <xsd:maxLength value="255"/>
        </xsd:restriction>
      </xsd:simpleType>
    </xsd:element>
    <xsd:element name="IncludeContentsInIndex" ma:index="18" nillable="true" ma:displayName="Make Content Searchable" ma:default="1" ma:description="" ma:internalName="IncludeContentsInIndex">
      <xsd:simpleType>
        <xsd:restriction base="dms:Boolean"/>
      </xsd:simpleType>
    </xsd:element>
    <xsd:element name="BOEApprovalStatus" ma:index="19" nillable="true" ma:displayName="2 Stage Approval Status" ma:default="Pending Approval" ma:internalName="BOEApprovalStatus">
      <xsd:simpleType>
        <xsd:restriction base="dms:Choice">
          <xsd:enumeration value="Pending Approval"/>
          <xsd:enumeration value="Level 1 Approved"/>
          <xsd:enumeration value="Level 1 Rejected"/>
          <xsd:enumeration value="Level 2 Approved"/>
          <xsd:enumeration value="Level 2 Rejected"/>
        </xsd:restriction>
      </xsd:simpleType>
    </xsd:element>
    <xsd:element name="ApprovedBy" ma:index="21" nillable="true" ma:displayName="Approved By" ma:list="UserInfo" ma:internalName="Appro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edBy" ma:index="22" nillable="true" ma:displayName="Published By" ma:list="UserInfo" ma:internalName="Publish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chivalDate" ma:index="23" nillable="true" ma:displayName="Archival Date" ma:format="DateOnly" ma:internalName="ArchivalDate">
      <xsd:simpleType>
        <xsd:restriction base="dms:DateTime"/>
      </xsd:simpleType>
    </xsd:element>
    <xsd:element name="ArchivalChoice" ma:index="24" ma:displayName="Archive In" ma:default="3 Years" ma:internalName="ArchivalChoice">
      <xsd:simpleType>
        <xsd:restriction base="dms:Choice">
          <xsd:enumeration value="3 Months"/>
          <xsd:enumeration value="6 Months"/>
          <xsd:enumeration value="1 Year"/>
          <xsd:enumeration value="2 Years"/>
          <xsd:enumeration value="3 Years"/>
          <xsd:enumeration value="4 Years"/>
          <xsd:enumeration value="5 Years"/>
        </xsd:restriction>
      </xsd:simpleType>
    </xsd:element>
    <xsd:element name="BOEReplicationFlag" ma:index="25" nillable="true" ma:displayName="Replicated" ma:default="1" ma:internalName="Replicated">
      <xsd:simpleType>
        <xsd:restriction base="dms:Text"/>
      </xsd:simpleType>
    </xsd:element>
    <xsd:element name="BOEReplicateBackwardLinksOnDeployFlag" ma:index="26" nillable="true" ma:displayName="Replicate Backward Links On Deploy" ma:default="0" ma:internalName="Replicate_x0020_Backward_x0020_Links_x0020_On_x0020_Deploy">
      <xsd:simpleType>
        <xsd:restriction base="dms:Boolean"/>
      </xsd:simpleType>
    </xsd:element>
    <xsd:element name="ContentReviewDate" ma:index="27" ma:displayName="Content Review Date" ma:internalName="ContentReview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fa5cd-9f58-4c91-ae17-33c31eed239f" elementFormDefault="qualified">
    <xsd:import namespace="http://schemas.microsoft.com/office/2006/documentManagement/types"/>
    <xsd:import namespace="http://schemas.microsoft.com/office/infopath/2007/PartnerControls"/>
    <xsd:element name="BOETaxonomyFieldTaxHTField0" ma:index="13" ma:taxonomy="true" ma:internalName="BOETaxonomyFieldTaxHTField0" ma:taxonomyFieldName="BOETaxonomyField" ma:displayName="Taxonomy" ma:default="" ma:fieldId="{8d0458c1-0fb7-4981-bee1-52d0df01895c}" ma:taxonomyMulti="true" ma:sspId="dd42ef28-d2e4-4e47-97ab-d11fb38978d1" ma:termSetId="7f21c66a-f36f-4b9d-aabb-5e38ce00f6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ETwoLevelApprovalUnapprovedUrls" ma:index="20" nillable="true" ma:displayName="Unapproved Urls" ma:internalName="BOETwoLevelApprovalUnapprovedUrl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c8558-9769-4e4c-9240-6b5c31c076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description="" ma:hidden="true" ma:list="{f5b2acf9-fd1b-4571-a3a3-69a8fa54b25c}" ma:internalName="TaxCatchAll" ma:showField="CatchAllData" ma:web="473c8558-9769-4e4c-9240-6b5c31c076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5b2acf9-fd1b-4571-a3a3-69a8fa54b25c}" ma:internalName="TaxCatchAllLabel" ma:readOnly="true" ma:showField="CatchAllDataLabel" ma:web="473c8558-9769-4e4c-9240-6b5c31c076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BOEKeywords" ma:index="16" nillable="true" ma:displayName="Keywords" ma:hidden="true" ma:internalName="BOEKeyword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490BE6-34F1-4616-8EE5-8A7FD66E06B9}"/>
</file>

<file path=customXml/itemProps2.xml><?xml version="1.0" encoding="utf-8"?>
<ds:datastoreItem xmlns:ds="http://schemas.openxmlformats.org/officeDocument/2006/customXml" ds:itemID="{A7692892-ABD6-40B9-9423-6608A0D5A382}"/>
</file>

<file path=customXml/itemProps3.xml><?xml version="1.0" encoding="utf-8"?>
<ds:datastoreItem xmlns:ds="http://schemas.openxmlformats.org/officeDocument/2006/customXml" ds:itemID="{87A99D40-9C5F-441C-B522-8BD74A4ECC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Quantitative questions</vt:lpstr>
      <vt:lpstr>Qualitative questions</vt:lpstr>
      <vt:lpstr>'Qualitative questions'!Print_Area</vt:lpstr>
      <vt:lpstr>'Quantitative questions'!Print_Area</vt:lpstr>
    </vt:vector>
  </TitlesOfParts>
  <Company>Bank Of England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MMLG Sterling Money Market Survey - 2012 H2 questionnaire</dc:title>
  <dc:creator>Any Authorised User</dc:creator>
  <cp:lastModifiedBy>150466</cp:lastModifiedBy>
  <cp:lastPrinted>2013-01-15T17:52:35Z</cp:lastPrinted>
  <dcterms:created xsi:type="dcterms:W3CDTF">2010-02-16T13:55:37Z</dcterms:created>
  <dcterms:modified xsi:type="dcterms:W3CDTF">2013-01-25T15:52:59Z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608048021</vt:i4>
  </property>
  <property fmtid="{D5CDD505-2E9C-101B-9397-08002B2CF9AE}" pid="4" name="_EmailSubject">
    <vt:lpwstr>MMLG survey - final docs and publication</vt:lpwstr>
  </property>
  <property fmtid="{D5CDD505-2E9C-101B-9397-08002B2CF9AE}" pid="5" name="_AuthorEmail">
    <vt:lpwstr>Jonan.Boto@bankofengland.gsi.gov.uk</vt:lpwstr>
  </property>
  <property fmtid="{D5CDD505-2E9C-101B-9397-08002B2CF9AE}" pid="6" name="_AuthorEmailDisplayName">
    <vt:lpwstr>Boto, Jonan</vt:lpwstr>
  </property>
  <property fmtid="{D5CDD505-2E9C-101B-9397-08002B2CF9AE}" pid="7" name="ContentTypeId">
    <vt:lpwstr>0x010100EBF4EEF456FC2F46961A35CADEE901AB</vt:lpwstr>
  </property>
  <property fmtid="{D5CDD505-2E9C-101B-9397-08002B2CF9AE}" pid="8" name="BOETaxonomyField">
    <vt:lpwstr>462;#Sterling Money Market Liaison Group|dfeac1bb-e90b-4a08-b91a-599c14868cca;#605;#Sterling Money Market Survey Results|f2268e20-e6a0-4f7e-8fe1-43f154488649</vt:lpwstr>
  </property>
  <property fmtid="{D5CDD505-2E9C-101B-9397-08002B2CF9AE}" pid="9" name="Order">
    <vt:r8>202600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